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onicaminoltaglobal-my.sharepoint.com/personal/73837pas_konicaminolta_com/Documents/BI Project/Chocolate Sale Project/"/>
    </mc:Choice>
  </mc:AlternateContent>
  <xr:revisionPtr revIDLastSave="152" documentId="13_ncr:1_{99B1AF1A-D4E4-43F3-A5C2-66BA0CFDBE15}" xr6:coauthVersionLast="47" xr6:coauthVersionMax="47" xr10:uidLastSave="{7F4B5A7C-69F5-420B-93B9-CD37230E1F3A}"/>
  <bookViews>
    <workbookView xWindow="-110" yWindow="-110" windowWidth="19420" windowHeight="10300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2" i="1" l="1"/>
  <c r="K103" i="1"/>
  <c r="K109" i="1"/>
  <c r="K127" i="1"/>
  <c r="K128" i="1"/>
  <c r="K143" i="1"/>
  <c r="K144" i="1"/>
  <c r="K209" i="1"/>
  <c r="K210" i="1"/>
  <c r="K212" i="1"/>
  <c r="K217" i="1"/>
  <c r="K223" i="1"/>
  <c r="K224" i="1"/>
  <c r="K228" i="1"/>
  <c r="K264" i="1"/>
  <c r="K271" i="1"/>
  <c r="K272" i="1"/>
  <c r="K295" i="1"/>
  <c r="K305" i="1"/>
  <c r="K312" i="1"/>
  <c r="K335" i="1"/>
  <c r="K336" i="1"/>
  <c r="K351" i="1"/>
  <c r="K360" i="1"/>
  <c r="K379" i="1"/>
  <c r="K401" i="1"/>
  <c r="K404" i="1"/>
  <c r="K410" i="1"/>
  <c r="K416" i="1"/>
  <c r="K468" i="1"/>
  <c r="K548" i="1"/>
  <c r="K552" i="1"/>
  <c r="K577" i="1"/>
  <c r="K588" i="1"/>
  <c r="K632" i="1"/>
  <c r="K662" i="1"/>
  <c r="K674" i="1"/>
  <c r="K680" i="1"/>
  <c r="K685" i="1"/>
  <c r="K740" i="1"/>
  <c r="K744" i="1"/>
  <c r="K746" i="1"/>
  <c r="K768" i="1"/>
  <c r="K786" i="1"/>
  <c r="K812" i="1"/>
  <c r="K816" i="1"/>
  <c r="K842" i="1"/>
  <c r="K858" i="1"/>
  <c r="K903" i="1"/>
  <c r="K904" i="1"/>
  <c r="K905" i="1"/>
  <c r="K907" i="1"/>
  <c r="K973" i="1"/>
  <c r="K984" i="1"/>
  <c r="K1010" i="1"/>
  <c r="K1012" i="1"/>
  <c r="K1013" i="1"/>
  <c r="K1033" i="1"/>
  <c r="K1077" i="1"/>
  <c r="K1124" i="1"/>
  <c r="K1129" i="1"/>
  <c r="K1136" i="1"/>
  <c r="K1137" i="1"/>
  <c r="K1142" i="1"/>
  <c r="K1221" i="1"/>
  <c r="K1242" i="1"/>
  <c r="K1245" i="1"/>
  <c r="K1248" i="1"/>
  <c r="K1272" i="1"/>
  <c r="K1274" i="1"/>
  <c r="K1305" i="1"/>
  <c r="K1341" i="1"/>
  <c r="K1344" i="1"/>
  <c r="K1345" i="1"/>
  <c r="K1393" i="1"/>
  <c r="K1401" i="1"/>
  <c r="K1428" i="1"/>
  <c r="K1429" i="1"/>
  <c r="K1430" i="1"/>
  <c r="K1476" i="1"/>
  <c r="K1477" i="1"/>
  <c r="K1489" i="1"/>
  <c r="K1502" i="1"/>
  <c r="K1531" i="1"/>
  <c r="K1533" i="1"/>
  <c r="K1550" i="1"/>
  <c r="K1556" i="1"/>
  <c r="K1557" i="1"/>
  <c r="K1561" i="1"/>
  <c r="K1608" i="1"/>
  <c r="K1609" i="1"/>
  <c r="K1629" i="1"/>
  <c r="K1632" i="1"/>
  <c r="K1633" i="1"/>
  <c r="K1647" i="1"/>
  <c r="K1676" i="1"/>
  <c r="K1677" i="1"/>
  <c r="K1680" i="1"/>
  <c r="K1716" i="1"/>
  <c r="K1717" i="1"/>
  <c r="K1724" i="1"/>
  <c r="K1728" i="1"/>
  <c r="K1736" i="1"/>
  <c r="K1784" i="1"/>
  <c r="K1785" i="1"/>
  <c r="K1789" i="1"/>
  <c r="K1807" i="1"/>
  <c r="K1808" i="1"/>
  <c r="K1880" i="1"/>
  <c r="K1915" i="1"/>
  <c r="K1916" i="1"/>
  <c r="K1917" i="1"/>
  <c r="K1929" i="1"/>
  <c r="K1932" i="1"/>
  <c r="K1964" i="1"/>
  <c r="K1975" i="1"/>
  <c r="K1977" i="1"/>
  <c r="K1988" i="1"/>
  <c r="K2001" i="1"/>
  <c r="K2005" i="1"/>
  <c r="K2024" i="1"/>
  <c r="K2028" i="1"/>
  <c r="K2048" i="1"/>
  <c r="K2060" i="1"/>
  <c r="K2061" i="1"/>
  <c r="K2156" i="1"/>
  <c r="K2157" i="1"/>
  <c r="K2158" i="1"/>
  <c r="K2172" i="1"/>
  <c r="K2173" i="1"/>
  <c r="K2179" i="1"/>
  <c r="K2196" i="1"/>
  <c r="K2217" i="1"/>
  <c r="K2221" i="1"/>
  <c r="K2252" i="1"/>
  <c r="K2280" i="1"/>
  <c r="K2283" i="1"/>
  <c r="K2288" i="1"/>
  <c r="K2289" i="1"/>
  <c r="K2292" i="1"/>
  <c r="K2328" i="1"/>
  <c r="K2329" i="1"/>
  <c r="K2340" i="1"/>
  <c r="K2360" i="1"/>
  <c r="K2361" i="1"/>
  <c r="K2384" i="1"/>
  <c r="K2407" i="1"/>
  <c r="K2412" i="1"/>
  <c r="K2439" i="1"/>
  <c r="K2448" i="1"/>
  <c r="K2449" i="1"/>
  <c r="K2461" i="1"/>
  <c r="K2485" i="1"/>
  <c r="K2492" i="1"/>
  <c r="K2493" i="1"/>
  <c r="K2517" i="1"/>
  <c r="K2564" i="1"/>
  <c r="K2565" i="1"/>
  <c r="K2568" i="1"/>
  <c r="K2604" i="1"/>
  <c r="K2608" i="1"/>
  <c r="K2628" i="1"/>
  <c r="K2659" i="1"/>
  <c r="K2661" i="1"/>
  <c r="K2683" i="1"/>
  <c r="K2697" i="1"/>
  <c r="K2700" i="1"/>
  <c r="K2748" i="1"/>
  <c r="K2749" i="1"/>
  <c r="K2799" i="1"/>
  <c r="K2801" i="1"/>
  <c r="K2803" i="1"/>
  <c r="K2820" i="1"/>
  <c r="K2844" i="1"/>
  <c r="K2852" i="1"/>
  <c r="K2853" i="1"/>
  <c r="K2856" i="1"/>
  <c r="K2857" i="1"/>
  <c r="K2868" i="1"/>
  <c r="K2869" i="1"/>
  <c r="K2917" i="1"/>
  <c r="K2925" i="1"/>
  <c r="K2928" i="1"/>
  <c r="K2959" i="1"/>
  <c r="K2960" i="1"/>
  <c r="K2976" i="1"/>
  <c r="K3008" i="1"/>
  <c r="K3009" i="1"/>
  <c r="K3024" i="1"/>
  <c r="K3025" i="1"/>
  <c r="K3072" i="1"/>
  <c r="K3073" i="1"/>
  <c r="K3092" i="1"/>
  <c r="K3104" i="1"/>
  <c r="K3105" i="1"/>
  <c r="K3108" i="1"/>
  <c r="K3140" i="1"/>
  <c r="K3141" i="1"/>
  <c r="K3144" i="1"/>
  <c r="K3145" i="1"/>
  <c r="K3180" i="1"/>
  <c r="K3181" i="1"/>
  <c r="K3185" i="1"/>
  <c r="K3207" i="1"/>
  <c r="K3229" i="1"/>
  <c r="K3260" i="1"/>
  <c r="K3273" i="1"/>
  <c r="K3289" i="1"/>
  <c r="K3297" i="1"/>
  <c r="K3303" i="1"/>
  <c r="K3324" i="1"/>
  <c r="K3357" i="1"/>
  <c r="K3360" i="1"/>
  <c r="K3368" i="1"/>
  <c r="K3445" i="1"/>
  <c r="K3452" i="1"/>
  <c r="K3453" i="1"/>
  <c r="K3480" i="1"/>
  <c r="K3492" i="1"/>
  <c r="K3493" i="1"/>
  <c r="K3499" i="1"/>
  <c r="K3501" i="1"/>
  <c r="K3503" i="1"/>
  <c r="K3540" i="1"/>
  <c r="K3564" i="1"/>
  <c r="K3565" i="1"/>
  <c r="K3601" i="1"/>
  <c r="K3609" i="1"/>
  <c r="K3636" i="1"/>
  <c r="K3637" i="1"/>
  <c r="K3648" i="1"/>
  <c r="K3649" i="1"/>
  <c r="K3684" i="1"/>
  <c r="K3687" i="1"/>
  <c r="K3688" i="1"/>
  <c r="K3692" i="1"/>
  <c r="K3740" i="1"/>
  <c r="K3741" i="1"/>
  <c r="K3753" i="1"/>
  <c r="K3756" i="1"/>
  <c r="K3768" i="1"/>
  <c r="K3769" i="1"/>
  <c r="K3792" i="1"/>
  <c r="K3793" i="1"/>
  <c r="K3804" i="1"/>
  <c r="K3805" i="1"/>
  <c r="K3837" i="1"/>
  <c r="K3840" i="1"/>
  <c r="K3864" i="1"/>
  <c r="K3865" i="1"/>
  <c r="K3876" i="1"/>
  <c r="K3877" i="1"/>
  <c r="K3885" i="1"/>
  <c r="K3888" i="1"/>
  <c r="K3897" i="1"/>
  <c r="K3901" i="1"/>
  <c r="K3924" i="1"/>
  <c r="K3937" i="1"/>
  <c r="K3939" i="1"/>
  <c r="K3955" i="1"/>
  <c r="K3956" i="1"/>
  <c r="K3969" i="1"/>
  <c r="K4005" i="1"/>
  <c r="K4016" i="1"/>
  <c r="K4017" i="1"/>
  <c r="K4020" i="1"/>
  <c r="K4021" i="1"/>
  <c r="K4032" i="1"/>
  <c r="K4033" i="1"/>
  <c r="K4051" i="1"/>
  <c r="K4053" i="1"/>
  <c r="K4056" i="1"/>
  <c r="K4080" i="1"/>
  <c r="K4081" i="1"/>
  <c r="K4116" i="1"/>
  <c r="K4119" i="1"/>
  <c r="K4120" i="1"/>
  <c r="K4124" i="1"/>
  <c r="K4125" i="1"/>
  <c r="K4140" i="1"/>
  <c r="K4160" i="1"/>
  <c r="K4161" i="1"/>
  <c r="K4162" i="1"/>
  <c r="K4165" i="1"/>
  <c r="K4176" i="1"/>
  <c r="K4177" i="1"/>
  <c r="K4191" i="1"/>
  <c r="K4192" i="1"/>
  <c r="K4212" i="1"/>
  <c r="K4221" i="1"/>
  <c r="K4232" i="1"/>
  <c r="K4240" i="1"/>
  <c r="K4241" i="1"/>
  <c r="K4249" i="1"/>
  <c r="K4273" i="1"/>
  <c r="K4281" i="1"/>
  <c r="K4284" i="1"/>
  <c r="K4288" i="1"/>
  <c r="K4293" i="1"/>
  <c r="K4296" i="1"/>
  <c r="K4308" i="1"/>
  <c r="K4320" i="1"/>
  <c r="K4344" i="1"/>
  <c r="K4356" i="1"/>
  <c r="K4360" i="1"/>
  <c r="K4392" i="1"/>
  <c r="K4393" i="1"/>
  <c r="K4401" i="1"/>
  <c r="K4404" i="1"/>
  <c r="K4405" i="1"/>
  <c r="K4416" i="1"/>
  <c r="K4440" i="1"/>
  <c r="K4443" i="1"/>
  <c r="K4453" i="1"/>
  <c r="K4461" i="1"/>
  <c r="K4465" i="1"/>
  <c r="K4476" i="1"/>
  <c r="K4493" i="1"/>
  <c r="K4494" i="1"/>
  <c r="K4495" i="1"/>
  <c r="K4531" i="1"/>
  <c r="K4533" i="1"/>
  <c r="K4541" i="1"/>
  <c r="K4545" i="1"/>
  <c r="K4560" i="1"/>
  <c r="K4561" i="1"/>
  <c r="K4573" i="1"/>
  <c r="K4577" i="1"/>
  <c r="K4593" i="1"/>
  <c r="K4605" i="1"/>
  <c r="K4609" i="1"/>
  <c r="K4613" i="1"/>
  <c r="K4632" i="1"/>
  <c r="K4641" i="1"/>
  <c r="K4644" i="1"/>
  <c r="K4645" i="1"/>
  <c r="K4648" i="1"/>
  <c r="K4656" i="1"/>
  <c r="K4664" i="1"/>
  <c r="K4665" i="1"/>
  <c r="K4680" i="1"/>
  <c r="K4689" i="1"/>
  <c r="K4704" i="1"/>
  <c r="K4705" i="1"/>
  <c r="K4708" i="1"/>
  <c r="K4711" i="1"/>
  <c r="K4728" i="1"/>
  <c r="K4729" i="1"/>
  <c r="K4741" i="1"/>
  <c r="K4747" i="1"/>
  <c r="K4748" i="1"/>
  <c r="K4749" i="1"/>
  <c r="K4761" i="1"/>
  <c r="K4776" i="1"/>
  <c r="K4777" i="1"/>
  <c r="K4788" i="1"/>
  <c r="K4789" i="1"/>
  <c r="K4793" i="1"/>
  <c r="K4813" i="1"/>
  <c r="K4825" i="1"/>
  <c r="K4840" i="1"/>
  <c r="K4841" i="1"/>
  <c r="K4842" i="1"/>
  <c r="K4845" i="1"/>
  <c r="K4848" i="1"/>
  <c r="K4873" i="1"/>
  <c r="K4876" i="1"/>
  <c r="K4877" i="1"/>
  <c r="K4878" i="1"/>
  <c r="K4897" i="1"/>
  <c r="K4920" i="1"/>
  <c r="K4921" i="1"/>
  <c r="K4928" i="1"/>
  <c r="K4929" i="1"/>
  <c r="K4941" i="1"/>
  <c r="K4944" i="1"/>
  <c r="K4945" i="1"/>
  <c r="K4956" i="1"/>
  <c r="K4957" i="1"/>
  <c r="K4969" i="1"/>
  <c r="K4977" i="1"/>
  <c r="K4981" i="1"/>
  <c r="K5004" i="1"/>
  <c r="K5005" i="1"/>
  <c r="K5010" i="1"/>
  <c r="K5011" i="1"/>
  <c r="K5012" i="1"/>
  <c r="K5025" i="1"/>
  <c r="K5041" i="1"/>
  <c r="K5047" i="1"/>
  <c r="K5061" i="1"/>
  <c r="K5076" i="1"/>
  <c r="K5080" i="1"/>
  <c r="K5081" i="1"/>
  <c r="K5089" i="1"/>
  <c r="K5096" i="1"/>
  <c r="K5113" i="1"/>
  <c r="K5124" i="1"/>
  <c r="K5125" i="1"/>
  <c r="K5142" i="1"/>
  <c r="K5143" i="1"/>
  <c r="K5145" i="1"/>
  <c r="K5148" i="1"/>
  <c r="K5160" i="1"/>
  <c r="K5161" i="1"/>
  <c r="K5180" i="1"/>
  <c r="K5181" i="1"/>
  <c r="K5193" i="1"/>
  <c r="K5211" i="1"/>
  <c r="K5214" i="1"/>
  <c r="K5221" i="1"/>
  <c r="K5227" i="1"/>
  <c r="K5241" i="1"/>
  <c r="K5244" i="1"/>
  <c r="K5245" i="1"/>
  <c r="K5257" i="1"/>
  <c r="K5259" i="1"/>
  <c r="K5280" i="1"/>
  <c r="K5281" i="1"/>
  <c r="K5289" i="1"/>
  <c r="K5293" i="1"/>
  <c r="K5295" i="1"/>
  <c r="K5307" i="1"/>
  <c r="K5312" i="1"/>
  <c r="K5313" i="1"/>
  <c r="K5325" i="1"/>
  <c r="K5343" i="1"/>
  <c r="K5344" i="1"/>
  <c r="K5353" i="1"/>
  <c r="K5365" i="1"/>
  <c r="K5373" i="1"/>
  <c r="K5377" i="1"/>
  <c r="K5385" i="1"/>
  <c r="K5388" i="1"/>
  <c r="K5396" i="1"/>
  <c r="K5397" i="1"/>
  <c r="K5401" i="1"/>
  <c r="K5412" i="1"/>
  <c r="K5413" i="1"/>
  <c r="K5421" i="1"/>
  <c r="K5424" i="1"/>
  <c r="K5442" i="1"/>
  <c r="K5443" i="1"/>
  <c r="K5444" i="1"/>
  <c r="K5469" i="1"/>
  <c r="K5473" i="1"/>
  <c r="K5479" i="1"/>
  <c r="K5497" i="1"/>
  <c r="K5505" i="1"/>
  <c r="K5508" i="1"/>
  <c r="K5509" i="1"/>
  <c r="K5512" i="1"/>
  <c r="K5521" i="1"/>
  <c r="K5528" i="1"/>
  <c r="K5529" i="1"/>
  <c r="K5533" i="1"/>
  <c r="K5577" i="1"/>
  <c r="K5580" i="1"/>
  <c r="K5593" i="1"/>
  <c r="K5598" i="1"/>
  <c r="K5605" i="1"/>
  <c r="K5625" i="1"/>
  <c r="K5628" i="1"/>
  <c r="K5637" i="1"/>
  <c r="K5640" i="1"/>
  <c r="K5641" i="1"/>
  <c r="K5653" i="1"/>
  <c r="K5661" i="1"/>
  <c r="K5664" i="1"/>
  <c r="K5665" i="1"/>
  <c r="K5685" i="1"/>
  <c r="K5689" i="1"/>
  <c r="K5697" i="1"/>
  <c r="K5698" i="1"/>
  <c r="K5721" i="1"/>
  <c r="K5724" i="1"/>
  <c r="K5725" i="1"/>
  <c r="K5737" i="1"/>
  <c r="K5742" i="1"/>
  <c r="K5745" i="1"/>
  <c r="K5761" i="1"/>
  <c r="K5780" i="1"/>
  <c r="K5781" i="1"/>
  <c r="K5785" i="1"/>
  <c r="K5793" i="1"/>
  <c r="K5796" i="1"/>
  <c r="K5820" i="1"/>
  <c r="K5821" i="1"/>
  <c r="K5830" i="1"/>
  <c r="K5845" i="1"/>
  <c r="K5856" i="1"/>
  <c r="K5862" i="1"/>
  <c r="K5869" i="1"/>
  <c r="K5880" i="1"/>
  <c r="K5881" i="1"/>
  <c r="K5892" i="1"/>
  <c r="K5893" i="1"/>
  <c r="K5910" i="1"/>
  <c r="K5911" i="1"/>
  <c r="K5912" i="1"/>
  <c r="K5916" i="1"/>
  <c r="K5925" i="1"/>
  <c r="K5952" i="1"/>
  <c r="K5953" i="1"/>
  <c r="K5961" i="1"/>
  <c r="K5988" i="1"/>
  <c r="K5989" i="1"/>
  <c r="K5996" i="1"/>
  <c r="K6012" i="1"/>
  <c r="K6024" i="1"/>
  <c r="K6025" i="1"/>
  <c r="K6031" i="1"/>
  <c r="K6036" i="1"/>
  <c r="K6049" i="1"/>
  <c r="K6063" i="1"/>
  <c r="K6064" i="1"/>
  <c r="K6072" i="1"/>
  <c r="K6093" i="1"/>
  <c r="K6096" i="1"/>
  <c r="K6105" i="1"/>
  <c r="K6117" i="1"/>
  <c r="K6120" i="1"/>
  <c r="K6121" i="1"/>
  <c r="J24" i="1"/>
  <c r="K24" i="1" s="1"/>
  <c r="I24" i="1"/>
  <c r="J9" i="1"/>
  <c r="K9" i="1" s="1"/>
  <c r="I9" i="1"/>
  <c r="I11" i="1"/>
  <c r="J427" i="1"/>
  <c r="I10" i="1"/>
  <c r="I12" i="1"/>
  <c r="I13" i="1"/>
  <c r="I14" i="1"/>
  <c r="I15" i="1"/>
  <c r="I16" i="1"/>
  <c r="I17" i="1"/>
  <c r="I18" i="1"/>
  <c r="I19" i="1"/>
  <c r="I20" i="1"/>
  <c r="I21" i="1"/>
  <c r="I22" i="1"/>
  <c r="I23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L71" i="1" s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L119" i="1" s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L282" i="1" s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L330" i="1" s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L359" i="1" s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L636" i="1" s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L5880" i="1" s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J11" i="1"/>
  <c r="K11" i="1" s="1"/>
  <c r="J10" i="1"/>
  <c r="K10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J110" i="1"/>
  <c r="K110" i="1" s="1"/>
  <c r="J111" i="1"/>
  <c r="K111" i="1" s="1"/>
  <c r="J112" i="1"/>
  <c r="K112" i="1" s="1"/>
  <c r="J113" i="1"/>
  <c r="K113" i="1" s="1"/>
  <c r="J114" i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J128" i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J144" i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J210" i="1"/>
  <c r="J211" i="1"/>
  <c r="K211" i="1" s="1"/>
  <c r="J212" i="1"/>
  <c r="J213" i="1"/>
  <c r="K213" i="1" s="1"/>
  <c r="J214" i="1"/>
  <c r="K214" i="1" s="1"/>
  <c r="J215" i="1"/>
  <c r="K215" i="1" s="1"/>
  <c r="J216" i="1"/>
  <c r="K216" i="1" s="1"/>
  <c r="J217" i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J224" i="1"/>
  <c r="J225" i="1"/>
  <c r="K225" i="1" s="1"/>
  <c r="J226" i="1"/>
  <c r="K226" i="1" s="1"/>
  <c r="J227" i="1"/>
  <c r="K227" i="1" s="1"/>
  <c r="J228" i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J272" i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J336" i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J402" i="1"/>
  <c r="K402" i="1" s="1"/>
  <c r="J403" i="1"/>
  <c r="K403" i="1" s="1"/>
  <c r="J404" i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J549" i="1"/>
  <c r="K549" i="1" s="1"/>
  <c r="J550" i="1"/>
  <c r="K550" i="1" s="1"/>
  <c r="J551" i="1"/>
  <c r="K551" i="1" s="1"/>
  <c r="J552" i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J633" i="1"/>
  <c r="K633" i="1" s="1"/>
  <c r="J634" i="1"/>
  <c r="K634" i="1" s="1"/>
  <c r="J635" i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J672" i="1"/>
  <c r="K672" i="1" s="1"/>
  <c r="J673" i="1"/>
  <c r="K673" i="1" s="1"/>
  <c r="J674" i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J681" i="1"/>
  <c r="K681" i="1" s="1"/>
  <c r="J682" i="1"/>
  <c r="K682" i="1" s="1"/>
  <c r="J683" i="1"/>
  <c r="K683" i="1" s="1"/>
  <c r="J684" i="1"/>
  <c r="K684" i="1" s="1"/>
  <c r="J685" i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J741" i="1"/>
  <c r="K741" i="1" s="1"/>
  <c r="J742" i="1"/>
  <c r="K742" i="1" s="1"/>
  <c r="J743" i="1"/>
  <c r="K743" i="1" s="1"/>
  <c r="J744" i="1"/>
  <c r="J745" i="1"/>
  <c r="K745" i="1" s="1"/>
  <c r="J746" i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J813" i="1"/>
  <c r="K813" i="1" s="1"/>
  <c r="J814" i="1"/>
  <c r="K814" i="1" s="1"/>
  <c r="J815" i="1"/>
  <c r="J816" i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J904" i="1"/>
  <c r="J905" i="1"/>
  <c r="J906" i="1"/>
  <c r="K906" i="1" s="1"/>
  <c r="J907" i="1"/>
  <c r="J908" i="1"/>
  <c r="K908" i="1" s="1"/>
  <c r="J909" i="1"/>
  <c r="K909" i="1" s="1"/>
  <c r="J910" i="1"/>
  <c r="K910" i="1" s="1"/>
  <c r="J911" i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J1011" i="1"/>
  <c r="K1011" i="1" s="1"/>
  <c r="J1012" i="1"/>
  <c r="J1013" i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J1123" i="1"/>
  <c r="K1123" i="1" s="1"/>
  <c r="J1124" i="1"/>
  <c r="J1125" i="1"/>
  <c r="K1125" i="1" s="1"/>
  <c r="J1126" i="1"/>
  <c r="K1126" i="1" s="1"/>
  <c r="J1127" i="1"/>
  <c r="K1127" i="1" s="1"/>
  <c r="J1128" i="1"/>
  <c r="K1128" i="1" s="1"/>
  <c r="J1129" i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J1137" i="1"/>
  <c r="J1138" i="1"/>
  <c r="K1138" i="1" s="1"/>
  <c r="J1139" i="1"/>
  <c r="K1139" i="1" s="1"/>
  <c r="J1140" i="1"/>
  <c r="K1140" i="1" s="1"/>
  <c r="J1141" i="1"/>
  <c r="K1141" i="1" s="1"/>
  <c r="J1142" i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J1243" i="1"/>
  <c r="K1243" i="1" s="1"/>
  <c r="J1244" i="1"/>
  <c r="K1244" i="1" s="1"/>
  <c r="J1245" i="1"/>
  <c r="J1246" i="1"/>
  <c r="K1246" i="1" s="1"/>
  <c r="J1247" i="1"/>
  <c r="K1247" i="1" s="1"/>
  <c r="J1248" i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J1273" i="1"/>
  <c r="K1273" i="1" s="1"/>
  <c r="J1274" i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J1306" i="1"/>
  <c r="K1306" i="1" s="1"/>
  <c r="J1307" i="1"/>
  <c r="K1307" i="1" s="1"/>
  <c r="J1308" i="1"/>
  <c r="K1308" i="1" s="1"/>
  <c r="J1309" i="1"/>
  <c r="K1309" i="1" s="1"/>
  <c r="J1310" i="1"/>
  <c r="K1310" i="1" s="1"/>
  <c r="J1311" i="1"/>
  <c r="K1311" i="1" s="1"/>
  <c r="J1312" i="1"/>
  <c r="K1312" i="1" s="1"/>
  <c r="J1313" i="1"/>
  <c r="K1313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K1323" i="1" s="1"/>
  <c r="J1324" i="1"/>
  <c r="K1324" i="1" s="1"/>
  <c r="J1325" i="1"/>
  <c r="K1325" i="1" s="1"/>
  <c r="J1326" i="1"/>
  <c r="K1326" i="1" s="1"/>
  <c r="J1327" i="1"/>
  <c r="K1327" i="1" s="1"/>
  <c r="J1328" i="1"/>
  <c r="K1328" i="1" s="1"/>
  <c r="J1329" i="1"/>
  <c r="K1329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37" i="1"/>
  <c r="K1337" i="1" s="1"/>
  <c r="J1338" i="1"/>
  <c r="K1338" i="1" s="1"/>
  <c r="J1339" i="1"/>
  <c r="K1339" i="1" s="1"/>
  <c r="J1340" i="1"/>
  <c r="K1340" i="1" s="1"/>
  <c r="J1341" i="1"/>
  <c r="J1342" i="1"/>
  <c r="K1342" i="1" s="1"/>
  <c r="J1343" i="1"/>
  <c r="K1343" i="1" s="1"/>
  <c r="J1344" i="1"/>
  <c r="J1345" i="1"/>
  <c r="J1346" i="1"/>
  <c r="K1346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3" i="1"/>
  <c r="K1353" i="1" s="1"/>
  <c r="J1354" i="1"/>
  <c r="K1354" i="1" s="1"/>
  <c r="J1355" i="1"/>
  <c r="K1355" i="1" s="1"/>
  <c r="J1356" i="1"/>
  <c r="K1356" i="1" s="1"/>
  <c r="J1357" i="1"/>
  <c r="K1357" i="1" s="1"/>
  <c r="J1358" i="1"/>
  <c r="K1358" i="1" s="1"/>
  <c r="J1359" i="1"/>
  <c r="K1359" i="1" s="1"/>
  <c r="J1360" i="1"/>
  <c r="K1360" i="1" s="1"/>
  <c r="J1361" i="1"/>
  <c r="K1361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69" i="1"/>
  <c r="K1369" i="1" s="1"/>
  <c r="J1370" i="1"/>
  <c r="K1370" i="1" s="1"/>
  <c r="J1371" i="1"/>
  <c r="K1371" i="1" s="1"/>
  <c r="J1372" i="1"/>
  <c r="K1372" i="1" s="1"/>
  <c r="J1373" i="1"/>
  <c r="K1373" i="1" s="1"/>
  <c r="J1374" i="1"/>
  <c r="K1374" i="1" s="1"/>
  <c r="J1375" i="1"/>
  <c r="K1375" i="1" s="1"/>
  <c r="J1376" i="1"/>
  <c r="K1376" i="1" s="1"/>
  <c r="J1377" i="1"/>
  <c r="K1377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 s="1"/>
  <c r="J1385" i="1"/>
  <c r="K1385" i="1" s="1"/>
  <c r="J1386" i="1"/>
  <c r="K1386" i="1" s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 s="1"/>
  <c r="J1393" i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1" i="1"/>
  <c r="J1402" i="1"/>
  <c r="K1402" i="1" s="1"/>
  <c r="J1403" i="1"/>
  <c r="K1403" i="1" s="1"/>
  <c r="J1404" i="1"/>
  <c r="K1404" i="1" s="1"/>
  <c r="J1405" i="1"/>
  <c r="K1405" i="1" s="1"/>
  <c r="J1406" i="1"/>
  <c r="K1406" i="1" s="1"/>
  <c r="J1407" i="1"/>
  <c r="K1407" i="1" s="1"/>
  <c r="J1408" i="1"/>
  <c r="K1408" i="1" s="1"/>
  <c r="J1409" i="1"/>
  <c r="K1409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17" i="1"/>
  <c r="K1417" i="1" s="1"/>
  <c r="J1418" i="1"/>
  <c r="K1418" i="1" s="1"/>
  <c r="J1419" i="1"/>
  <c r="K1419" i="1" s="1"/>
  <c r="J1420" i="1"/>
  <c r="K1420" i="1" s="1"/>
  <c r="J1421" i="1"/>
  <c r="K1421" i="1" s="1"/>
  <c r="J1422" i="1"/>
  <c r="K1422" i="1" s="1"/>
  <c r="J1423" i="1"/>
  <c r="K1423" i="1" s="1"/>
  <c r="J1424" i="1"/>
  <c r="K1424" i="1" s="1"/>
  <c r="J1425" i="1"/>
  <c r="K1425" i="1" s="1"/>
  <c r="J1426" i="1"/>
  <c r="K1426" i="1" s="1"/>
  <c r="J1427" i="1"/>
  <c r="K1427" i="1" s="1"/>
  <c r="J1428" i="1"/>
  <c r="J1429" i="1"/>
  <c r="J1430" i="1"/>
  <c r="J1431" i="1"/>
  <c r="K1431" i="1" s="1"/>
  <c r="J1432" i="1"/>
  <c r="K1432" i="1" s="1"/>
  <c r="J1433" i="1"/>
  <c r="K1433" i="1" s="1"/>
  <c r="J1434" i="1"/>
  <c r="K1434" i="1" s="1"/>
  <c r="J1435" i="1"/>
  <c r="K1435" i="1" s="1"/>
  <c r="J1436" i="1"/>
  <c r="K1436" i="1" s="1"/>
  <c r="J1437" i="1"/>
  <c r="K1437" i="1" s="1"/>
  <c r="J1438" i="1"/>
  <c r="K1438" i="1" s="1"/>
  <c r="J1439" i="1"/>
  <c r="K1439" i="1" s="1"/>
  <c r="J1440" i="1"/>
  <c r="K1440" i="1" s="1"/>
  <c r="J1441" i="1"/>
  <c r="K1441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49" i="1"/>
  <c r="K1449" i="1" s="1"/>
  <c r="J1450" i="1"/>
  <c r="K1450" i="1" s="1"/>
  <c r="J1451" i="1"/>
  <c r="K1451" i="1" s="1"/>
  <c r="J1452" i="1"/>
  <c r="K1452" i="1" s="1"/>
  <c r="J1453" i="1"/>
  <c r="K1453" i="1" s="1"/>
  <c r="J1454" i="1"/>
  <c r="K1454" i="1" s="1"/>
  <c r="J1455" i="1"/>
  <c r="K1455" i="1" s="1"/>
  <c r="J1456" i="1"/>
  <c r="K1456" i="1" s="1"/>
  <c r="J1457" i="1"/>
  <c r="K1457" i="1" s="1"/>
  <c r="J1458" i="1"/>
  <c r="K1458" i="1" s="1"/>
  <c r="J1459" i="1"/>
  <c r="K1459" i="1" s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J1476" i="1"/>
  <c r="J1477" i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1502" i="1"/>
  <c r="J1503" i="1"/>
  <c r="K1503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J1512" i="1"/>
  <c r="J1513" i="1"/>
  <c r="K1513" i="1" s="1"/>
  <c r="J1514" i="1"/>
  <c r="K1514" i="1" s="1"/>
  <c r="J1515" i="1"/>
  <c r="K1515" i="1" s="1"/>
  <c r="J1516" i="1"/>
  <c r="K1516" i="1" s="1"/>
  <c r="J1517" i="1"/>
  <c r="K1517" i="1" s="1"/>
  <c r="J1518" i="1"/>
  <c r="K1518" i="1" s="1"/>
  <c r="J1519" i="1"/>
  <c r="K1519" i="1" s="1"/>
  <c r="J1520" i="1"/>
  <c r="K1520" i="1" s="1"/>
  <c r="J1521" i="1"/>
  <c r="K1521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29" i="1"/>
  <c r="K1529" i="1" s="1"/>
  <c r="J1530" i="1"/>
  <c r="K1530" i="1" s="1"/>
  <c r="J1531" i="1"/>
  <c r="J1532" i="1"/>
  <c r="K1532" i="1" s="1"/>
  <c r="J1533" i="1"/>
  <c r="J1534" i="1"/>
  <c r="K1534" i="1" s="1"/>
  <c r="J1535" i="1"/>
  <c r="J1536" i="1"/>
  <c r="K1536" i="1" s="1"/>
  <c r="J1537" i="1"/>
  <c r="K1537" i="1" s="1"/>
  <c r="J1538" i="1"/>
  <c r="K1538" i="1" s="1"/>
  <c r="J1539" i="1"/>
  <c r="K1539" i="1" s="1"/>
  <c r="J1540" i="1"/>
  <c r="K1540" i="1" s="1"/>
  <c r="J1541" i="1"/>
  <c r="K1541" i="1" s="1"/>
  <c r="J1542" i="1"/>
  <c r="K1542" i="1" s="1"/>
  <c r="J1543" i="1"/>
  <c r="K1543" i="1" s="1"/>
  <c r="J1544" i="1"/>
  <c r="K1544" i="1" s="1"/>
  <c r="J1545" i="1"/>
  <c r="K1545" i="1" s="1"/>
  <c r="J1546" i="1"/>
  <c r="K1546" i="1" s="1"/>
  <c r="J1547" i="1"/>
  <c r="K1547" i="1" s="1"/>
  <c r="J1548" i="1"/>
  <c r="K1548" i="1" s="1"/>
  <c r="J1549" i="1"/>
  <c r="K1549" i="1" s="1"/>
  <c r="J1550" i="1"/>
  <c r="J1551" i="1"/>
  <c r="K1551" i="1" s="1"/>
  <c r="J1552" i="1"/>
  <c r="K1552" i="1" s="1"/>
  <c r="J1553" i="1"/>
  <c r="K1553" i="1" s="1"/>
  <c r="J1554" i="1"/>
  <c r="K1554" i="1" s="1"/>
  <c r="J1555" i="1"/>
  <c r="K1555" i="1" s="1"/>
  <c r="J1556" i="1"/>
  <c r="J1557" i="1"/>
  <c r="J1558" i="1"/>
  <c r="K1558" i="1" s="1"/>
  <c r="J1559" i="1"/>
  <c r="K1559" i="1" s="1"/>
  <c r="J1560" i="1"/>
  <c r="K1560" i="1" s="1"/>
  <c r="J1561" i="1"/>
  <c r="J1562" i="1"/>
  <c r="K1562" i="1" s="1"/>
  <c r="J1563" i="1"/>
  <c r="K1563" i="1" s="1"/>
  <c r="J1564" i="1"/>
  <c r="K1564" i="1" s="1"/>
  <c r="J1565" i="1"/>
  <c r="K1565" i="1" s="1"/>
  <c r="J1566" i="1"/>
  <c r="K1566" i="1" s="1"/>
  <c r="J1567" i="1"/>
  <c r="K1567" i="1" s="1"/>
  <c r="J1568" i="1"/>
  <c r="K1568" i="1" s="1"/>
  <c r="J1569" i="1"/>
  <c r="K1569" i="1" s="1"/>
  <c r="J1570" i="1"/>
  <c r="K1570" i="1" s="1"/>
  <c r="J1571" i="1"/>
  <c r="J1572" i="1"/>
  <c r="K1572" i="1" s="1"/>
  <c r="J1573" i="1"/>
  <c r="K1573" i="1" s="1"/>
  <c r="J1574" i="1"/>
  <c r="K1574" i="1" s="1"/>
  <c r="J1575" i="1"/>
  <c r="K1575" i="1" s="1"/>
  <c r="J1576" i="1"/>
  <c r="K1576" i="1" s="1"/>
  <c r="J1577" i="1"/>
  <c r="K1577" i="1" s="1"/>
  <c r="J1578" i="1"/>
  <c r="K1578" i="1" s="1"/>
  <c r="J1579" i="1"/>
  <c r="K1579" i="1" s="1"/>
  <c r="J1580" i="1"/>
  <c r="K1580" i="1" s="1"/>
  <c r="J1581" i="1"/>
  <c r="K1581" i="1" s="1"/>
  <c r="J1582" i="1"/>
  <c r="K1582" i="1" s="1"/>
  <c r="J1583" i="1"/>
  <c r="K1583" i="1" s="1"/>
  <c r="J1584" i="1"/>
  <c r="K1584" i="1" s="1"/>
  <c r="J1585" i="1"/>
  <c r="K1585" i="1" s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3" i="1"/>
  <c r="K1593" i="1" s="1"/>
  <c r="J1594" i="1"/>
  <c r="K1594" i="1" s="1"/>
  <c r="J1595" i="1"/>
  <c r="J1596" i="1"/>
  <c r="K1596" i="1" s="1"/>
  <c r="J1597" i="1"/>
  <c r="K1597" i="1" s="1"/>
  <c r="J1598" i="1"/>
  <c r="K1598" i="1" s="1"/>
  <c r="J1599" i="1"/>
  <c r="K1599" i="1" s="1"/>
  <c r="J1600" i="1"/>
  <c r="K1600" i="1" s="1"/>
  <c r="J1601" i="1"/>
  <c r="K1601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J1609" i="1"/>
  <c r="J1610" i="1"/>
  <c r="K1610" i="1" s="1"/>
  <c r="J1611" i="1"/>
  <c r="K1611" i="1" s="1"/>
  <c r="J1612" i="1"/>
  <c r="K1612" i="1" s="1"/>
  <c r="J1613" i="1"/>
  <c r="K1613" i="1" s="1"/>
  <c r="J1614" i="1"/>
  <c r="K1614" i="1" s="1"/>
  <c r="J1615" i="1"/>
  <c r="K1615" i="1" s="1"/>
  <c r="J1616" i="1"/>
  <c r="K1616" i="1" s="1"/>
  <c r="J1617" i="1"/>
  <c r="K1617" i="1" s="1"/>
  <c r="J1618" i="1"/>
  <c r="K1618" i="1" s="1"/>
  <c r="J1619" i="1"/>
  <c r="J1620" i="1"/>
  <c r="K1620" i="1" s="1"/>
  <c r="J1621" i="1"/>
  <c r="K1621" i="1" s="1"/>
  <c r="J1622" i="1"/>
  <c r="K1622" i="1" s="1"/>
  <c r="J1623" i="1"/>
  <c r="K1623" i="1" s="1"/>
  <c r="J1624" i="1"/>
  <c r="K1624" i="1" s="1"/>
  <c r="J1625" i="1"/>
  <c r="K1625" i="1" s="1"/>
  <c r="J1626" i="1"/>
  <c r="K1626" i="1" s="1"/>
  <c r="J1627" i="1"/>
  <c r="K1627" i="1" s="1"/>
  <c r="J1628" i="1"/>
  <c r="K1628" i="1" s="1"/>
  <c r="J1629" i="1"/>
  <c r="J1630" i="1"/>
  <c r="K1630" i="1" s="1"/>
  <c r="J1631" i="1"/>
  <c r="K1631" i="1" s="1"/>
  <c r="J1632" i="1"/>
  <c r="J1633" i="1"/>
  <c r="J1634" i="1"/>
  <c r="K1634" i="1" s="1"/>
  <c r="J1635" i="1"/>
  <c r="K1635" i="1" s="1"/>
  <c r="J1636" i="1"/>
  <c r="K1636" i="1" s="1"/>
  <c r="J1637" i="1"/>
  <c r="K1637" i="1" s="1"/>
  <c r="J1638" i="1"/>
  <c r="K1638" i="1" s="1"/>
  <c r="J1639" i="1"/>
  <c r="K1639" i="1" s="1"/>
  <c r="J1640" i="1"/>
  <c r="K1640" i="1" s="1"/>
  <c r="J1641" i="1"/>
  <c r="K1641" i="1" s="1"/>
  <c r="J1642" i="1"/>
  <c r="K1642" i="1" s="1"/>
  <c r="J1643" i="1"/>
  <c r="K1643" i="1" s="1"/>
  <c r="J1644" i="1"/>
  <c r="K1644" i="1" s="1"/>
  <c r="J1645" i="1"/>
  <c r="K1645" i="1" s="1"/>
  <c r="J1646" i="1"/>
  <c r="K1646" i="1" s="1"/>
  <c r="J1647" i="1"/>
  <c r="J1648" i="1"/>
  <c r="K1648" i="1" s="1"/>
  <c r="J1649" i="1"/>
  <c r="K1649" i="1" s="1"/>
  <c r="J1650" i="1"/>
  <c r="K1650" i="1" s="1"/>
  <c r="J1651" i="1"/>
  <c r="K1651" i="1" s="1"/>
  <c r="J1652" i="1"/>
  <c r="K1652" i="1" s="1"/>
  <c r="J1653" i="1"/>
  <c r="K1653" i="1" s="1"/>
  <c r="J1654" i="1"/>
  <c r="K1654" i="1" s="1"/>
  <c r="J1655" i="1"/>
  <c r="J1656" i="1"/>
  <c r="K1656" i="1" s="1"/>
  <c r="J1657" i="1"/>
  <c r="K1657" i="1" s="1"/>
  <c r="J1658" i="1"/>
  <c r="K1658" i="1" s="1"/>
  <c r="J1659" i="1"/>
  <c r="K1659" i="1" s="1"/>
  <c r="J1660" i="1"/>
  <c r="K1660" i="1" s="1"/>
  <c r="J1661" i="1"/>
  <c r="K1661" i="1" s="1"/>
  <c r="J1662" i="1"/>
  <c r="K1662" i="1" s="1"/>
  <c r="J1663" i="1"/>
  <c r="K1663" i="1" s="1"/>
  <c r="J1664" i="1"/>
  <c r="K1664" i="1" s="1"/>
  <c r="J1665" i="1"/>
  <c r="K1665" i="1" s="1"/>
  <c r="J1666" i="1"/>
  <c r="K1666" i="1" s="1"/>
  <c r="J1667" i="1"/>
  <c r="K1667" i="1" s="1"/>
  <c r="J1668" i="1"/>
  <c r="K1668" i="1" s="1"/>
  <c r="J1669" i="1"/>
  <c r="K1669" i="1" s="1"/>
  <c r="J1670" i="1"/>
  <c r="K1670" i="1" s="1"/>
  <c r="J1671" i="1"/>
  <c r="K1671" i="1" s="1"/>
  <c r="J1672" i="1"/>
  <c r="K1672" i="1" s="1"/>
  <c r="J1673" i="1"/>
  <c r="K1673" i="1" s="1"/>
  <c r="J1674" i="1"/>
  <c r="K1674" i="1" s="1"/>
  <c r="J1675" i="1"/>
  <c r="K1675" i="1" s="1"/>
  <c r="J1676" i="1"/>
  <c r="J1677" i="1"/>
  <c r="J1678" i="1"/>
  <c r="K1678" i="1" s="1"/>
  <c r="J1679" i="1"/>
  <c r="K1679" i="1" s="1"/>
  <c r="J1680" i="1"/>
  <c r="J1681" i="1"/>
  <c r="K1681" i="1" s="1"/>
  <c r="J1682" i="1"/>
  <c r="K1682" i="1" s="1"/>
  <c r="J1683" i="1"/>
  <c r="K1683" i="1" s="1"/>
  <c r="J1684" i="1"/>
  <c r="K1684" i="1" s="1"/>
  <c r="J1685" i="1"/>
  <c r="K1685" i="1" s="1"/>
  <c r="J1686" i="1"/>
  <c r="K1686" i="1" s="1"/>
  <c r="J1687" i="1"/>
  <c r="K1687" i="1" s="1"/>
  <c r="J1688" i="1"/>
  <c r="K1688" i="1" s="1"/>
  <c r="J1689" i="1"/>
  <c r="K1689" i="1" s="1"/>
  <c r="J1690" i="1"/>
  <c r="K1690" i="1" s="1"/>
  <c r="J1691" i="1"/>
  <c r="K1691" i="1" s="1"/>
  <c r="J1692" i="1"/>
  <c r="K1692" i="1" s="1"/>
  <c r="J1693" i="1"/>
  <c r="K1693" i="1" s="1"/>
  <c r="J1694" i="1"/>
  <c r="K1694" i="1" s="1"/>
  <c r="J1695" i="1"/>
  <c r="K1695" i="1" s="1"/>
  <c r="J1696" i="1"/>
  <c r="K1696" i="1" s="1"/>
  <c r="J1697" i="1"/>
  <c r="K1697" i="1" s="1"/>
  <c r="J1698" i="1"/>
  <c r="K1698" i="1" s="1"/>
  <c r="J1699" i="1"/>
  <c r="K1699" i="1" s="1"/>
  <c r="J1700" i="1"/>
  <c r="K1700" i="1" s="1"/>
  <c r="J1701" i="1"/>
  <c r="K1701" i="1" s="1"/>
  <c r="J1702" i="1"/>
  <c r="K1702" i="1" s="1"/>
  <c r="J1703" i="1"/>
  <c r="K1703" i="1" s="1"/>
  <c r="J1704" i="1"/>
  <c r="K1704" i="1" s="1"/>
  <c r="J1705" i="1"/>
  <c r="K1705" i="1" s="1"/>
  <c r="J1706" i="1"/>
  <c r="K1706" i="1" s="1"/>
  <c r="J1707" i="1"/>
  <c r="K1707" i="1" s="1"/>
  <c r="J1708" i="1"/>
  <c r="K1708" i="1" s="1"/>
  <c r="J1709" i="1"/>
  <c r="K1709" i="1" s="1"/>
  <c r="J1710" i="1"/>
  <c r="K1710" i="1" s="1"/>
  <c r="J1711" i="1"/>
  <c r="K1711" i="1" s="1"/>
  <c r="J1712" i="1"/>
  <c r="K1712" i="1" s="1"/>
  <c r="J1713" i="1"/>
  <c r="K1713" i="1" s="1"/>
  <c r="J1714" i="1"/>
  <c r="K1714" i="1" s="1"/>
  <c r="J1715" i="1"/>
  <c r="K1715" i="1" s="1"/>
  <c r="J1716" i="1"/>
  <c r="J1717" i="1"/>
  <c r="J1718" i="1"/>
  <c r="K1718" i="1" s="1"/>
  <c r="J1719" i="1"/>
  <c r="K1719" i="1" s="1"/>
  <c r="J1720" i="1"/>
  <c r="K1720" i="1" s="1"/>
  <c r="J1721" i="1"/>
  <c r="K1721" i="1" s="1"/>
  <c r="J1722" i="1"/>
  <c r="K1722" i="1" s="1"/>
  <c r="J1723" i="1"/>
  <c r="K1723" i="1" s="1"/>
  <c r="J1724" i="1"/>
  <c r="J1725" i="1"/>
  <c r="K1725" i="1" s="1"/>
  <c r="J1726" i="1"/>
  <c r="K1726" i="1" s="1"/>
  <c r="J1727" i="1"/>
  <c r="K1727" i="1" s="1"/>
  <c r="J1728" i="1"/>
  <c r="J1729" i="1"/>
  <c r="K1729" i="1" s="1"/>
  <c r="J1730" i="1"/>
  <c r="K1730" i="1" s="1"/>
  <c r="J1731" i="1"/>
  <c r="K1731" i="1" s="1"/>
  <c r="J1732" i="1"/>
  <c r="K1732" i="1" s="1"/>
  <c r="J1733" i="1"/>
  <c r="K1733" i="1" s="1"/>
  <c r="J1734" i="1"/>
  <c r="K1734" i="1" s="1"/>
  <c r="J1735" i="1"/>
  <c r="K1735" i="1" s="1"/>
  <c r="J1736" i="1"/>
  <c r="J1737" i="1"/>
  <c r="K1737" i="1" s="1"/>
  <c r="J1738" i="1"/>
  <c r="K1738" i="1" s="1"/>
  <c r="J1739" i="1"/>
  <c r="K1739" i="1" s="1"/>
  <c r="J1740" i="1"/>
  <c r="K1740" i="1" s="1"/>
  <c r="J1741" i="1"/>
  <c r="K1741" i="1" s="1"/>
  <c r="J1742" i="1"/>
  <c r="K1742" i="1" s="1"/>
  <c r="J1743" i="1"/>
  <c r="K1743" i="1" s="1"/>
  <c r="J1744" i="1"/>
  <c r="K1744" i="1" s="1"/>
  <c r="J1745" i="1"/>
  <c r="K1745" i="1" s="1"/>
  <c r="J1746" i="1"/>
  <c r="K1746" i="1" s="1"/>
  <c r="J1747" i="1"/>
  <c r="K1747" i="1" s="1"/>
  <c r="J1748" i="1"/>
  <c r="K1748" i="1" s="1"/>
  <c r="J1749" i="1"/>
  <c r="K1749" i="1" s="1"/>
  <c r="J1750" i="1"/>
  <c r="K1750" i="1" s="1"/>
  <c r="J1751" i="1"/>
  <c r="K1751" i="1" s="1"/>
  <c r="J1752" i="1"/>
  <c r="K1752" i="1" s="1"/>
  <c r="J1753" i="1"/>
  <c r="K1753" i="1" s="1"/>
  <c r="J1754" i="1"/>
  <c r="K1754" i="1" s="1"/>
  <c r="J1755" i="1"/>
  <c r="K1755" i="1" s="1"/>
  <c r="J1756" i="1"/>
  <c r="K1756" i="1" s="1"/>
  <c r="J1757" i="1"/>
  <c r="K1757" i="1" s="1"/>
  <c r="J1758" i="1"/>
  <c r="K1758" i="1" s="1"/>
  <c r="J1759" i="1"/>
  <c r="K1759" i="1" s="1"/>
  <c r="J1760" i="1"/>
  <c r="K1760" i="1" s="1"/>
  <c r="J1761" i="1"/>
  <c r="K1761" i="1" s="1"/>
  <c r="J1762" i="1"/>
  <c r="K1762" i="1" s="1"/>
  <c r="J1763" i="1"/>
  <c r="K1763" i="1" s="1"/>
  <c r="J1764" i="1"/>
  <c r="K1764" i="1" s="1"/>
  <c r="J1765" i="1"/>
  <c r="K1765" i="1" s="1"/>
  <c r="J1766" i="1"/>
  <c r="K1766" i="1" s="1"/>
  <c r="J1767" i="1"/>
  <c r="K1767" i="1" s="1"/>
  <c r="J1768" i="1"/>
  <c r="K1768" i="1" s="1"/>
  <c r="J1769" i="1"/>
  <c r="K1769" i="1" s="1"/>
  <c r="J1770" i="1"/>
  <c r="K1770" i="1" s="1"/>
  <c r="J1771" i="1"/>
  <c r="K1771" i="1" s="1"/>
  <c r="J1772" i="1"/>
  <c r="K1772" i="1" s="1"/>
  <c r="J1773" i="1"/>
  <c r="K1773" i="1" s="1"/>
  <c r="J1774" i="1"/>
  <c r="K1774" i="1" s="1"/>
  <c r="J1775" i="1"/>
  <c r="K1775" i="1" s="1"/>
  <c r="J1776" i="1"/>
  <c r="K1776" i="1" s="1"/>
  <c r="J1777" i="1"/>
  <c r="K1777" i="1" s="1"/>
  <c r="J1778" i="1"/>
  <c r="K1778" i="1" s="1"/>
  <c r="J1779" i="1"/>
  <c r="K1779" i="1" s="1"/>
  <c r="J1780" i="1"/>
  <c r="K1780" i="1" s="1"/>
  <c r="J1781" i="1"/>
  <c r="K1781" i="1" s="1"/>
  <c r="J1782" i="1"/>
  <c r="K1782" i="1" s="1"/>
  <c r="J1783" i="1"/>
  <c r="K1783" i="1" s="1"/>
  <c r="J1784" i="1"/>
  <c r="J1785" i="1"/>
  <c r="J1786" i="1"/>
  <c r="K1786" i="1" s="1"/>
  <c r="J1787" i="1"/>
  <c r="K1787" i="1" s="1"/>
  <c r="J1788" i="1"/>
  <c r="K1788" i="1" s="1"/>
  <c r="J1789" i="1"/>
  <c r="J1790" i="1"/>
  <c r="K1790" i="1" s="1"/>
  <c r="J1791" i="1"/>
  <c r="K1791" i="1" s="1"/>
  <c r="J1792" i="1"/>
  <c r="K1792" i="1" s="1"/>
  <c r="J1793" i="1"/>
  <c r="K1793" i="1" s="1"/>
  <c r="J1794" i="1"/>
  <c r="K1794" i="1" s="1"/>
  <c r="J1795" i="1"/>
  <c r="K1795" i="1" s="1"/>
  <c r="J1796" i="1"/>
  <c r="K1796" i="1" s="1"/>
  <c r="J1797" i="1"/>
  <c r="K1797" i="1" s="1"/>
  <c r="J1798" i="1"/>
  <c r="K1798" i="1" s="1"/>
  <c r="J1799" i="1"/>
  <c r="K1799" i="1" s="1"/>
  <c r="J1800" i="1"/>
  <c r="K1800" i="1" s="1"/>
  <c r="J1801" i="1"/>
  <c r="K1801" i="1" s="1"/>
  <c r="J1802" i="1"/>
  <c r="K1802" i="1" s="1"/>
  <c r="J1803" i="1"/>
  <c r="K1803" i="1" s="1"/>
  <c r="J1804" i="1"/>
  <c r="K1804" i="1" s="1"/>
  <c r="J1805" i="1"/>
  <c r="K1805" i="1" s="1"/>
  <c r="J1806" i="1"/>
  <c r="K1806" i="1" s="1"/>
  <c r="J1807" i="1"/>
  <c r="J1808" i="1"/>
  <c r="J1809" i="1"/>
  <c r="K1809" i="1" s="1"/>
  <c r="J1810" i="1"/>
  <c r="K1810" i="1" s="1"/>
  <c r="J1811" i="1"/>
  <c r="K1811" i="1" s="1"/>
  <c r="J1812" i="1"/>
  <c r="J1813" i="1"/>
  <c r="K1813" i="1" s="1"/>
  <c r="J1814" i="1"/>
  <c r="K1814" i="1" s="1"/>
  <c r="J1815" i="1"/>
  <c r="K1815" i="1" s="1"/>
  <c r="J1816" i="1"/>
  <c r="K1816" i="1" s="1"/>
  <c r="J1817" i="1"/>
  <c r="K1817" i="1" s="1"/>
  <c r="J1818" i="1"/>
  <c r="K1818" i="1" s="1"/>
  <c r="J1819" i="1"/>
  <c r="K1819" i="1" s="1"/>
  <c r="J1820" i="1"/>
  <c r="K1820" i="1" s="1"/>
  <c r="J1821" i="1"/>
  <c r="K1821" i="1" s="1"/>
  <c r="J1822" i="1"/>
  <c r="K1822" i="1" s="1"/>
  <c r="J1823" i="1"/>
  <c r="K1823" i="1" s="1"/>
  <c r="J1824" i="1"/>
  <c r="K1824" i="1" s="1"/>
  <c r="J1825" i="1"/>
  <c r="K1825" i="1" s="1"/>
  <c r="J1826" i="1"/>
  <c r="K1826" i="1" s="1"/>
  <c r="J1827" i="1"/>
  <c r="K1827" i="1" s="1"/>
  <c r="J1828" i="1"/>
  <c r="K1828" i="1" s="1"/>
  <c r="J1829" i="1"/>
  <c r="K1829" i="1" s="1"/>
  <c r="J1830" i="1"/>
  <c r="K1830" i="1" s="1"/>
  <c r="J1831" i="1"/>
  <c r="K1831" i="1" s="1"/>
  <c r="J1832" i="1"/>
  <c r="K1832" i="1" s="1"/>
  <c r="J1833" i="1"/>
  <c r="K1833" i="1" s="1"/>
  <c r="J1834" i="1"/>
  <c r="K1834" i="1" s="1"/>
  <c r="J1835" i="1"/>
  <c r="K1835" i="1" s="1"/>
  <c r="J1836" i="1"/>
  <c r="K1836" i="1" s="1"/>
  <c r="J1837" i="1"/>
  <c r="K1837" i="1" s="1"/>
  <c r="J1838" i="1"/>
  <c r="K1838" i="1" s="1"/>
  <c r="J1839" i="1"/>
  <c r="K1839" i="1" s="1"/>
  <c r="J1840" i="1"/>
  <c r="K1840" i="1" s="1"/>
  <c r="J1841" i="1"/>
  <c r="K1841" i="1" s="1"/>
  <c r="J1842" i="1"/>
  <c r="K1842" i="1" s="1"/>
  <c r="J1843" i="1"/>
  <c r="K1843" i="1" s="1"/>
  <c r="J1844" i="1"/>
  <c r="K1844" i="1" s="1"/>
  <c r="J1845" i="1"/>
  <c r="K1845" i="1" s="1"/>
  <c r="J1846" i="1"/>
  <c r="K1846" i="1" s="1"/>
  <c r="J1847" i="1"/>
  <c r="K1847" i="1" s="1"/>
  <c r="J1848" i="1"/>
  <c r="K1848" i="1" s="1"/>
  <c r="J1849" i="1"/>
  <c r="K1849" i="1" s="1"/>
  <c r="J1850" i="1"/>
  <c r="K1850" i="1" s="1"/>
  <c r="J1851" i="1"/>
  <c r="K1851" i="1" s="1"/>
  <c r="J1852" i="1"/>
  <c r="K1852" i="1" s="1"/>
  <c r="J1853" i="1"/>
  <c r="K1853" i="1" s="1"/>
  <c r="J1854" i="1"/>
  <c r="K1854" i="1" s="1"/>
  <c r="J1855" i="1"/>
  <c r="K1855" i="1" s="1"/>
  <c r="J1856" i="1"/>
  <c r="K1856" i="1" s="1"/>
  <c r="J1857" i="1"/>
  <c r="K1857" i="1" s="1"/>
  <c r="J1858" i="1"/>
  <c r="K1858" i="1" s="1"/>
  <c r="J1859" i="1"/>
  <c r="K1859" i="1" s="1"/>
  <c r="J1860" i="1"/>
  <c r="K1860" i="1" s="1"/>
  <c r="J1861" i="1"/>
  <c r="K1861" i="1" s="1"/>
  <c r="J1862" i="1"/>
  <c r="K1862" i="1" s="1"/>
  <c r="J1863" i="1"/>
  <c r="K1863" i="1" s="1"/>
  <c r="J1864" i="1"/>
  <c r="K1864" i="1" s="1"/>
  <c r="J1865" i="1"/>
  <c r="K1865" i="1" s="1"/>
  <c r="J1866" i="1"/>
  <c r="K1866" i="1" s="1"/>
  <c r="J1867" i="1"/>
  <c r="K1867" i="1" s="1"/>
  <c r="J1868" i="1"/>
  <c r="K1868" i="1" s="1"/>
  <c r="J1869" i="1"/>
  <c r="K1869" i="1" s="1"/>
  <c r="J1870" i="1"/>
  <c r="K1870" i="1" s="1"/>
  <c r="J1871" i="1"/>
  <c r="K1871" i="1" s="1"/>
  <c r="J1872" i="1"/>
  <c r="K1872" i="1" s="1"/>
  <c r="J1873" i="1"/>
  <c r="K1873" i="1" s="1"/>
  <c r="J1874" i="1"/>
  <c r="K1874" i="1" s="1"/>
  <c r="J1875" i="1"/>
  <c r="K1875" i="1" s="1"/>
  <c r="J1876" i="1"/>
  <c r="K1876" i="1" s="1"/>
  <c r="J1877" i="1"/>
  <c r="K1877" i="1" s="1"/>
  <c r="J1878" i="1"/>
  <c r="K1878" i="1" s="1"/>
  <c r="J1879" i="1"/>
  <c r="K1879" i="1" s="1"/>
  <c r="J1880" i="1"/>
  <c r="J1881" i="1"/>
  <c r="K1881" i="1" s="1"/>
  <c r="J1882" i="1"/>
  <c r="K1882" i="1" s="1"/>
  <c r="J1883" i="1"/>
  <c r="K1883" i="1" s="1"/>
  <c r="J1884" i="1"/>
  <c r="K1884" i="1" s="1"/>
  <c r="J1885" i="1"/>
  <c r="K1885" i="1" s="1"/>
  <c r="J1886" i="1"/>
  <c r="K1886" i="1" s="1"/>
  <c r="J1887" i="1"/>
  <c r="K1887" i="1" s="1"/>
  <c r="J1888" i="1"/>
  <c r="K1888" i="1" s="1"/>
  <c r="J1889" i="1"/>
  <c r="K1889" i="1" s="1"/>
  <c r="J1890" i="1"/>
  <c r="K1890" i="1" s="1"/>
  <c r="J1891" i="1"/>
  <c r="K1891" i="1" s="1"/>
  <c r="J1892" i="1"/>
  <c r="K1892" i="1" s="1"/>
  <c r="J1893" i="1"/>
  <c r="K1893" i="1" s="1"/>
  <c r="J1894" i="1"/>
  <c r="K1894" i="1" s="1"/>
  <c r="J1895" i="1"/>
  <c r="K1895" i="1" s="1"/>
  <c r="J1896" i="1"/>
  <c r="K1896" i="1" s="1"/>
  <c r="J1897" i="1"/>
  <c r="K1897" i="1" s="1"/>
  <c r="J1898" i="1"/>
  <c r="K1898" i="1" s="1"/>
  <c r="J1899" i="1"/>
  <c r="K1899" i="1" s="1"/>
  <c r="J1900" i="1"/>
  <c r="K1900" i="1" s="1"/>
  <c r="J1901" i="1"/>
  <c r="K1901" i="1" s="1"/>
  <c r="J1902" i="1"/>
  <c r="K1902" i="1" s="1"/>
  <c r="J1903" i="1"/>
  <c r="K1903" i="1" s="1"/>
  <c r="J1904" i="1"/>
  <c r="K1904" i="1" s="1"/>
  <c r="J1905" i="1"/>
  <c r="K1905" i="1" s="1"/>
  <c r="J1906" i="1"/>
  <c r="K1906" i="1" s="1"/>
  <c r="J1907" i="1"/>
  <c r="K1907" i="1" s="1"/>
  <c r="J1908" i="1"/>
  <c r="K1908" i="1" s="1"/>
  <c r="J1909" i="1"/>
  <c r="K1909" i="1" s="1"/>
  <c r="J1910" i="1"/>
  <c r="K1910" i="1" s="1"/>
  <c r="J1911" i="1"/>
  <c r="K1911" i="1" s="1"/>
  <c r="J1912" i="1"/>
  <c r="K1912" i="1" s="1"/>
  <c r="J1913" i="1"/>
  <c r="K1913" i="1" s="1"/>
  <c r="J1914" i="1"/>
  <c r="K1914" i="1" s="1"/>
  <c r="J1915" i="1"/>
  <c r="J1916" i="1"/>
  <c r="J1917" i="1"/>
  <c r="J1918" i="1"/>
  <c r="K1918" i="1" s="1"/>
  <c r="J1919" i="1"/>
  <c r="K1919" i="1" s="1"/>
  <c r="J1920" i="1"/>
  <c r="K1920" i="1" s="1"/>
  <c r="J1921" i="1"/>
  <c r="K1921" i="1" s="1"/>
  <c r="J1922" i="1"/>
  <c r="K1922" i="1" s="1"/>
  <c r="J1923" i="1"/>
  <c r="K1923" i="1" s="1"/>
  <c r="J1924" i="1"/>
  <c r="K1924" i="1" s="1"/>
  <c r="J1925" i="1"/>
  <c r="K1925" i="1" s="1"/>
  <c r="J1926" i="1"/>
  <c r="K1926" i="1" s="1"/>
  <c r="J1927" i="1"/>
  <c r="K1927" i="1" s="1"/>
  <c r="J1928" i="1"/>
  <c r="K1928" i="1" s="1"/>
  <c r="J1929" i="1"/>
  <c r="J1930" i="1"/>
  <c r="K1930" i="1" s="1"/>
  <c r="J1931" i="1"/>
  <c r="K1931" i="1" s="1"/>
  <c r="J1932" i="1"/>
  <c r="J1933" i="1"/>
  <c r="K1933" i="1" s="1"/>
  <c r="J1934" i="1"/>
  <c r="K1934" i="1" s="1"/>
  <c r="J1935" i="1"/>
  <c r="K1935" i="1" s="1"/>
  <c r="J1936" i="1"/>
  <c r="K1936" i="1" s="1"/>
  <c r="J1937" i="1"/>
  <c r="K1937" i="1" s="1"/>
  <c r="J1938" i="1"/>
  <c r="K1938" i="1" s="1"/>
  <c r="J1939" i="1"/>
  <c r="K1939" i="1" s="1"/>
  <c r="J1940" i="1"/>
  <c r="K1940" i="1" s="1"/>
  <c r="J1941" i="1"/>
  <c r="K1941" i="1" s="1"/>
  <c r="J1942" i="1"/>
  <c r="K1942" i="1" s="1"/>
  <c r="J1943" i="1"/>
  <c r="J1944" i="1"/>
  <c r="J1945" i="1"/>
  <c r="K1945" i="1" s="1"/>
  <c r="J1946" i="1"/>
  <c r="K1946" i="1" s="1"/>
  <c r="J1947" i="1"/>
  <c r="K1947" i="1" s="1"/>
  <c r="J1948" i="1"/>
  <c r="K1948" i="1" s="1"/>
  <c r="J1949" i="1"/>
  <c r="K1949" i="1" s="1"/>
  <c r="J1950" i="1"/>
  <c r="K1950" i="1" s="1"/>
  <c r="J1951" i="1"/>
  <c r="K1951" i="1" s="1"/>
  <c r="J1952" i="1"/>
  <c r="K1952" i="1" s="1"/>
  <c r="J1953" i="1"/>
  <c r="K1953" i="1" s="1"/>
  <c r="J1954" i="1"/>
  <c r="K1954" i="1" s="1"/>
  <c r="J1955" i="1"/>
  <c r="J1956" i="1"/>
  <c r="K1956" i="1" s="1"/>
  <c r="J1957" i="1"/>
  <c r="K1957" i="1" s="1"/>
  <c r="J1958" i="1"/>
  <c r="K1958" i="1" s="1"/>
  <c r="J1959" i="1"/>
  <c r="K1959" i="1" s="1"/>
  <c r="J1960" i="1"/>
  <c r="K1960" i="1" s="1"/>
  <c r="J1961" i="1"/>
  <c r="K1961" i="1" s="1"/>
  <c r="J1962" i="1"/>
  <c r="K1962" i="1" s="1"/>
  <c r="J1963" i="1"/>
  <c r="K1963" i="1" s="1"/>
  <c r="J1964" i="1"/>
  <c r="J1965" i="1"/>
  <c r="K1965" i="1" s="1"/>
  <c r="J1966" i="1"/>
  <c r="K1966" i="1" s="1"/>
  <c r="J1967" i="1"/>
  <c r="K1967" i="1" s="1"/>
  <c r="J1968" i="1"/>
  <c r="K1968" i="1" s="1"/>
  <c r="J1969" i="1"/>
  <c r="K1969" i="1" s="1"/>
  <c r="J1970" i="1"/>
  <c r="K1970" i="1" s="1"/>
  <c r="J1971" i="1"/>
  <c r="K1971" i="1" s="1"/>
  <c r="J1972" i="1"/>
  <c r="K1972" i="1" s="1"/>
  <c r="J1973" i="1"/>
  <c r="K1973" i="1" s="1"/>
  <c r="J1974" i="1"/>
  <c r="K1974" i="1" s="1"/>
  <c r="J1975" i="1"/>
  <c r="J1976" i="1"/>
  <c r="K1976" i="1" s="1"/>
  <c r="J1977" i="1"/>
  <c r="J1978" i="1"/>
  <c r="K1978" i="1" s="1"/>
  <c r="J1979" i="1"/>
  <c r="K1979" i="1" s="1"/>
  <c r="J1980" i="1"/>
  <c r="J1981" i="1"/>
  <c r="K1981" i="1" s="1"/>
  <c r="J1982" i="1"/>
  <c r="K1982" i="1" s="1"/>
  <c r="J1983" i="1"/>
  <c r="K1983" i="1" s="1"/>
  <c r="J1984" i="1"/>
  <c r="K1984" i="1" s="1"/>
  <c r="J1985" i="1"/>
  <c r="K1985" i="1" s="1"/>
  <c r="J1986" i="1"/>
  <c r="K1986" i="1" s="1"/>
  <c r="J1987" i="1"/>
  <c r="K1987" i="1" s="1"/>
  <c r="J1988" i="1"/>
  <c r="J1989" i="1"/>
  <c r="K1989" i="1" s="1"/>
  <c r="J1990" i="1"/>
  <c r="K1990" i="1" s="1"/>
  <c r="J1991" i="1"/>
  <c r="K1991" i="1" s="1"/>
  <c r="J1992" i="1"/>
  <c r="K1992" i="1" s="1"/>
  <c r="J1993" i="1"/>
  <c r="K1993" i="1" s="1"/>
  <c r="J1994" i="1"/>
  <c r="K1994" i="1" s="1"/>
  <c r="J1995" i="1"/>
  <c r="K1995" i="1" s="1"/>
  <c r="J1996" i="1"/>
  <c r="K1996" i="1" s="1"/>
  <c r="J1997" i="1"/>
  <c r="K1997" i="1" s="1"/>
  <c r="J1998" i="1"/>
  <c r="K1998" i="1" s="1"/>
  <c r="J1999" i="1"/>
  <c r="K1999" i="1" s="1"/>
  <c r="J2000" i="1"/>
  <c r="K2000" i="1" s="1"/>
  <c r="J2001" i="1"/>
  <c r="J2002" i="1"/>
  <c r="K2002" i="1" s="1"/>
  <c r="J2003" i="1"/>
  <c r="K2003" i="1" s="1"/>
  <c r="J2004" i="1"/>
  <c r="K2004" i="1" s="1"/>
  <c r="J2005" i="1"/>
  <c r="J2006" i="1"/>
  <c r="K2006" i="1" s="1"/>
  <c r="J2007" i="1"/>
  <c r="K2007" i="1" s="1"/>
  <c r="J2008" i="1"/>
  <c r="K2008" i="1" s="1"/>
  <c r="J2009" i="1"/>
  <c r="K2009" i="1" s="1"/>
  <c r="J2010" i="1"/>
  <c r="K2010" i="1" s="1"/>
  <c r="J2011" i="1"/>
  <c r="K2011" i="1" s="1"/>
  <c r="J2012" i="1"/>
  <c r="K2012" i="1" s="1"/>
  <c r="J2013" i="1"/>
  <c r="K2013" i="1" s="1"/>
  <c r="J2014" i="1"/>
  <c r="K2014" i="1" s="1"/>
  <c r="J2015" i="1"/>
  <c r="K2015" i="1" s="1"/>
  <c r="J2016" i="1"/>
  <c r="K2016" i="1" s="1"/>
  <c r="J2017" i="1"/>
  <c r="K2017" i="1" s="1"/>
  <c r="J2018" i="1"/>
  <c r="K2018" i="1" s="1"/>
  <c r="J2019" i="1"/>
  <c r="K2019" i="1" s="1"/>
  <c r="J2020" i="1"/>
  <c r="K2020" i="1" s="1"/>
  <c r="J2021" i="1"/>
  <c r="K2021" i="1" s="1"/>
  <c r="J2022" i="1"/>
  <c r="K2022" i="1" s="1"/>
  <c r="J2023" i="1"/>
  <c r="K2023" i="1" s="1"/>
  <c r="J2024" i="1"/>
  <c r="J2025" i="1"/>
  <c r="K2025" i="1" s="1"/>
  <c r="J2026" i="1"/>
  <c r="K2026" i="1" s="1"/>
  <c r="J2027" i="1"/>
  <c r="K2027" i="1" s="1"/>
  <c r="J2028" i="1"/>
  <c r="J2029" i="1"/>
  <c r="K2029" i="1" s="1"/>
  <c r="J2030" i="1"/>
  <c r="K2030" i="1" s="1"/>
  <c r="J2031" i="1"/>
  <c r="K2031" i="1" s="1"/>
  <c r="J2032" i="1"/>
  <c r="K2032" i="1" s="1"/>
  <c r="J2033" i="1"/>
  <c r="K2033" i="1" s="1"/>
  <c r="J2034" i="1"/>
  <c r="K2034" i="1" s="1"/>
  <c r="J2035" i="1"/>
  <c r="K2035" i="1" s="1"/>
  <c r="J2036" i="1"/>
  <c r="K2036" i="1" s="1"/>
  <c r="J2037" i="1"/>
  <c r="K2037" i="1" s="1"/>
  <c r="J2038" i="1"/>
  <c r="K2038" i="1" s="1"/>
  <c r="J2039" i="1"/>
  <c r="K2039" i="1" s="1"/>
  <c r="J2040" i="1"/>
  <c r="K2040" i="1" s="1"/>
  <c r="J2041" i="1"/>
  <c r="K2041" i="1" s="1"/>
  <c r="J2042" i="1"/>
  <c r="K2042" i="1" s="1"/>
  <c r="J2043" i="1"/>
  <c r="K2043" i="1" s="1"/>
  <c r="J2044" i="1"/>
  <c r="K2044" i="1" s="1"/>
  <c r="J2045" i="1"/>
  <c r="K2045" i="1" s="1"/>
  <c r="J2046" i="1"/>
  <c r="K2046" i="1" s="1"/>
  <c r="J2047" i="1"/>
  <c r="K2047" i="1" s="1"/>
  <c r="J2048" i="1"/>
  <c r="J2049" i="1"/>
  <c r="K2049" i="1" s="1"/>
  <c r="J2050" i="1"/>
  <c r="K2050" i="1" s="1"/>
  <c r="J2051" i="1"/>
  <c r="K2051" i="1" s="1"/>
  <c r="J2052" i="1"/>
  <c r="K2052" i="1" s="1"/>
  <c r="J2053" i="1"/>
  <c r="K2053" i="1" s="1"/>
  <c r="J2054" i="1"/>
  <c r="K2054" i="1" s="1"/>
  <c r="J2055" i="1"/>
  <c r="K2055" i="1" s="1"/>
  <c r="J2056" i="1"/>
  <c r="K2056" i="1" s="1"/>
  <c r="J2057" i="1"/>
  <c r="K2057" i="1" s="1"/>
  <c r="J2058" i="1"/>
  <c r="K2058" i="1" s="1"/>
  <c r="J2059" i="1"/>
  <c r="K2059" i="1" s="1"/>
  <c r="J2060" i="1"/>
  <c r="J2061" i="1"/>
  <c r="J2062" i="1"/>
  <c r="K2062" i="1" s="1"/>
  <c r="J2063" i="1"/>
  <c r="K2063" i="1" s="1"/>
  <c r="J2064" i="1"/>
  <c r="K2064" i="1" s="1"/>
  <c r="J2065" i="1"/>
  <c r="K2065" i="1" s="1"/>
  <c r="J2066" i="1"/>
  <c r="K2066" i="1" s="1"/>
  <c r="J2067" i="1"/>
  <c r="K2067" i="1" s="1"/>
  <c r="J2068" i="1"/>
  <c r="K2068" i="1" s="1"/>
  <c r="J2069" i="1"/>
  <c r="K2069" i="1" s="1"/>
  <c r="J2070" i="1"/>
  <c r="K2070" i="1" s="1"/>
  <c r="J2071" i="1"/>
  <c r="K2071" i="1" s="1"/>
  <c r="J2072" i="1"/>
  <c r="K2072" i="1" s="1"/>
  <c r="J2073" i="1"/>
  <c r="K2073" i="1" s="1"/>
  <c r="J2074" i="1"/>
  <c r="K2074" i="1" s="1"/>
  <c r="J2075" i="1"/>
  <c r="K2075" i="1" s="1"/>
  <c r="J2076" i="1"/>
  <c r="K2076" i="1" s="1"/>
  <c r="J2077" i="1"/>
  <c r="K2077" i="1" s="1"/>
  <c r="J2078" i="1"/>
  <c r="K2078" i="1" s="1"/>
  <c r="J2079" i="1"/>
  <c r="K2079" i="1" s="1"/>
  <c r="J2080" i="1"/>
  <c r="K2080" i="1" s="1"/>
  <c r="J2081" i="1"/>
  <c r="K2081" i="1" s="1"/>
  <c r="J2082" i="1"/>
  <c r="K2082" i="1" s="1"/>
  <c r="J2083" i="1"/>
  <c r="K2083" i="1" s="1"/>
  <c r="J2084" i="1"/>
  <c r="K2084" i="1" s="1"/>
  <c r="J2085" i="1"/>
  <c r="K2085" i="1" s="1"/>
  <c r="J2086" i="1"/>
  <c r="K2086" i="1" s="1"/>
  <c r="J2087" i="1"/>
  <c r="K2087" i="1" s="1"/>
  <c r="J2088" i="1"/>
  <c r="K2088" i="1" s="1"/>
  <c r="J2089" i="1"/>
  <c r="K2089" i="1" s="1"/>
  <c r="J2090" i="1"/>
  <c r="K2090" i="1" s="1"/>
  <c r="J2091" i="1"/>
  <c r="K2091" i="1" s="1"/>
  <c r="J2092" i="1"/>
  <c r="K2092" i="1" s="1"/>
  <c r="J2093" i="1"/>
  <c r="K2093" i="1" s="1"/>
  <c r="J2094" i="1"/>
  <c r="K2094" i="1" s="1"/>
  <c r="J2095" i="1"/>
  <c r="K2095" i="1" s="1"/>
  <c r="J2096" i="1"/>
  <c r="K2096" i="1" s="1"/>
  <c r="J2097" i="1"/>
  <c r="K2097" i="1" s="1"/>
  <c r="J2098" i="1"/>
  <c r="K2098" i="1" s="1"/>
  <c r="J2099" i="1"/>
  <c r="K2099" i="1" s="1"/>
  <c r="J2100" i="1"/>
  <c r="K2100" i="1" s="1"/>
  <c r="J2101" i="1"/>
  <c r="K2101" i="1" s="1"/>
  <c r="J2102" i="1"/>
  <c r="K2102" i="1" s="1"/>
  <c r="J2103" i="1"/>
  <c r="K2103" i="1" s="1"/>
  <c r="J2104" i="1"/>
  <c r="K2104" i="1" s="1"/>
  <c r="J2105" i="1"/>
  <c r="K2105" i="1" s="1"/>
  <c r="J2106" i="1"/>
  <c r="K2106" i="1" s="1"/>
  <c r="J2107" i="1"/>
  <c r="K2107" i="1" s="1"/>
  <c r="J2108" i="1"/>
  <c r="K2108" i="1" s="1"/>
  <c r="J2109" i="1"/>
  <c r="K2109" i="1" s="1"/>
  <c r="J2110" i="1"/>
  <c r="K2110" i="1" s="1"/>
  <c r="J2111" i="1"/>
  <c r="K2111" i="1" s="1"/>
  <c r="J2112" i="1"/>
  <c r="K2112" i="1" s="1"/>
  <c r="J2113" i="1"/>
  <c r="K2113" i="1" s="1"/>
  <c r="J2114" i="1"/>
  <c r="K2114" i="1" s="1"/>
  <c r="J2115" i="1"/>
  <c r="K2115" i="1" s="1"/>
  <c r="J2116" i="1"/>
  <c r="K2116" i="1" s="1"/>
  <c r="J2117" i="1"/>
  <c r="K2117" i="1" s="1"/>
  <c r="J2118" i="1"/>
  <c r="K2118" i="1" s="1"/>
  <c r="J2119" i="1"/>
  <c r="K2119" i="1" s="1"/>
  <c r="J2120" i="1"/>
  <c r="K2120" i="1" s="1"/>
  <c r="J2121" i="1"/>
  <c r="K2121" i="1" s="1"/>
  <c r="J2122" i="1"/>
  <c r="K2122" i="1" s="1"/>
  <c r="J2123" i="1"/>
  <c r="K2123" i="1" s="1"/>
  <c r="J2124" i="1"/>
  <c r="K2124" i="1" s="1"/>
  <c r="J2125" i="1"/>
  <c r="K2125" i="1" s="1"/>
  <c r="J2126" i="1"/>
  <c r="K2126" i="1" s="1"/>
  <c r="J2127" i="1"/>
  <c r="K2127" i="1" s="1"/>
  <c r="J2128" i="1"/>
  <c r="K2128" i="1" s="1"/>
  <c r="J2129" i="1"/>
  <c r="K2129" i="1" s="1"/>
  <c r="J2130" i="1"/>
  <c r="K2130" i="1" s="1"/>
  <c r="J2131" i="1"/>
  <c r="K2131" i="1" s="1"/>
  <c r="J2132" i="1"/>
  <c r="K2132" i="1" s="1"/>
  <c r="J2133" i="1"/>
  <c r="K2133" i="1" s="1"/>
  <c r="J2134" i="1"/>
  <c r="K2134" i="1" s="1"/>
  <c r="J2135" i="1"/>
  <c r="K2135" i="1" s="1"/>
  <c r="J2136" i="1"/>
  <c r="K2136" i="1" s="1"/>
  <c r="J2137" i="1"/>
  <c r="K2137" i="1" s="1"/>
  <c r="J2138" i="1"/>
  <c r="K2138" i="1" s="1"/>
  <c r="J2139" i="1"/>
  <c r="K2139" i="1" s="1"/>
  <c r="J2140" i="1"/>
  <c r="K2140" i="1" s="1"/>
  <c r="J2141" i="1"/>
  <c r="K2141" i="1" s="1"/>
  <c r="J2142" i="1"/>
  <c r="K2142" i="1" s="1"/>
  <c r="J2143" i="1"/>
  <c r="K2143" i="1" s="1"/>
  <c r="J2144" i="1"/>
  <c r="K2144" i="1" s="1"/>
  <c r="J2145" i="1"/>
  <c r="K2145" i="1" s="1"/>
  <c r="J2146" i="1"/>
  <c r="K2146" i="1" s="1"/>
  <c r="J2147" i="1"/>
  <c r="K2147" i="1" s="1"/>
  <c r="J2148" i="1"/>
  <c r="K2148" i="1" s="1"/>
  <c r="J2149" i="1"/>
  <c r="K2149" i="1" s="1"/>
  <c r="J2150" i="1"/>
  <c r="K2150" i="1" s="1"/>
  <c r="J2151" i="1"/>
  <c r="K2151" i="1" s="1"/>
  <c r="J2152" i="1"/>
  <c r="K2152" i="1" s="1"/>
  <c r="J2153" i="1"/>
  <c r="K2153" i="1" s="1"/>
  <c r="J2154" i="1"/>
  <c r="K2154" i="1" s="1"/>
  <c r="J2155" i="1"/>
  <c r="K2155" i="1" s="1"/>
  <c r="J2156" i="1"/>
  <c r="J2157" i="1"/>
  <c r="J2158" i="1"/>
  <c r="J2159" i="1"/>
  <c r="K2159" i="1" s="1"/>
  <c r="J2160" i="1"/>
  <c r="K2160" i="1" s="1"/>
  <c r="J2161" i="1"/>
  <c r="K2161" i="1" s="1"/>
  <c r="J2162" i="1"/>
  <c r="K2162" i="1" s="1"/>
  <c r="J2163" i="1"/>
  <c r="K2163" i="1" s="1"/>
  <c r="J2164" i="1"/>
  <c r="K2164" i="1" s="1"/>
  <c r="J2165" i="1"/>
  <c r="K2165" i="1" s="1"/>
  <c r="J2166" i="1"/>
  <c r="K2166" i="1" s="1"/>
  <c r="J2167" i="1"/>
  <c r="K2167" i="1" s="1"/>
  <c r="J2168" i="1"/>
  <c r="K2168" i="1" s="1"/>
  <c r="J2169" i="1"/>
  <c r="K2169" i="1" s="1"/>
  <c r="J2170" i="1"/>
  <c r="K2170" i="1" s="1"/>
  <c r="J2171" i="1"/>
  <c r="K2171" i="1" s="1"/>
  <c r="J2172" i="1"/>
  <c r="J2173" i="1"/>
  <c r="J2174" i="1"/>
  <c r="K2174" i="1" s="1"/>
  <c r="J2175" i="1"/>
  <c r="K2175" i="1" s="1"/>
  <c r="J2176" i="1"/>
  <c r="K2176" i="1" s="1"/>
  <c r="J2177" i="1"/>
  <c r="K2177" i="1" s="1"/>
  <c r="J2178" i="1"/>
  <c r="K2178" i="1" s="1"/>
  <c r="J2179" i="1"/>
  <c r="J2180" i="1"/>
  <c r="K2180" i="1" s="1"/>
  <c r="J2181" i="1"/>
  <c r="K2181" i="1" s="1"/>
  <c r="J2182" i="1"/>
  <c r="K2182" i="1" s="1"/>
  <c r="J2183" i="1"/>
  <c r="K2183" i="1" s="1"/>
  <c r="J2184" i="1"/>
  <c r="K2184" i="1" s="1"/>
  <c r="J2185" i="1"/>
  <c r="K2185" i="1" s="1"/>
  <c r="J2186" i="1"/>
  <c r="K2186" i="1" s="1"/>
  <c r="J2187" i="1"/>
  <c r="K2187" i="1" s="1"/>
  <c r="J2188" i="1"/>
  <c r="K2188" i="1" s="1"/>
  <c r="J2189" i="1"/>
  <c r="K2189" i="1" s="1"/>
  <c r="J2190" i="1"/>
  <c r="K2190" i="1" s="1"/>
  <c r="J2191" i="1"/>
  <c r="K2191" i="1" s="1"/>
  <c r="J2192" i="1"/>
  <c r="K2192" i="1" s="1"/>
  <c r="J2193" i="1"/>
  <c r="K2193" i="1" s="1"/>
  <c r="J2194" i="1"/>
  <c r="K2194" i="1" s="1"/>
  <c r="J2195" i="1"/>
  <c r="K2195" i="1" s="1"/>
  <c r="J2196" i="1"/>
  <c r="J2197" i="1"/>
  <c r="K2197" i="1" s="1"/>
  <c r="J2198" i="1"/>
  <c r="K2198" i="1" s="1"/>
  <c r="J2199" i="1"/>
  <c r="K2199" i="1" s="1"/>
  <c r="J2200" i="1"/>
  <c r="K2200" i="1" s="1"/>
  <c r="J2201" i="1"/>
  <c r="K2201" i="1" s="1"/>
  <c r="J2202" i="1"/>
  <c r="K2202" i="1" s="1"/>
  <c r="J2203" i="1"/>
  <c r="K2203" i="1" s="1"/>
  <c r="J2204" i="1"/>
  <c r="K2204" i="1" s="1"/>
  <c r="J2205" i="1"/>
  <c r="K2205" i="1" s="1"/>
  <c r="J2206" i="1"/>
  <c r="K2206" i="1" s="1"/>
  <c r="J2207" i="1"/>
  <c r="J2208" i="1"/>
  <c r="K2208" i="1" s="1"/>
  <c r="J2209" i="1"/>
  <c r="K2209" i="1" s="1"/>
  <c r="J2210" i="1"/>
  <c r="K2210" i="1" s="1"/>
  <c r="J2211" i="1"/>
  <c r="K2211" i="1" s="1"/>
  <c r="J2212" i="1"/>
  <c r="K2212" i="1" s="1"/>
  <c r="J2213" i="1"/>
  <c r="K2213" i="1" s="1"/>
  <c r="J2214" i="1"/>
  <c r="K2214" i="1" s="1"/>
  <c r="J2215" i="1"/>
  <c r="K2215" i="1" s="1"/>
  <c r="J2216" i="1"/>
  <c r="K2216" i="1" s="1"/>
  <c r="J2217" i="1"/>
  <c r="J2218" i="1"/>
  <c r="K2218" i="1" s="1"/>
  <c r="J2219" i="1"/>
  <c r="K2219" i="1" s="1"/>
  <c r="J2220" i="1"/>
  <c r="K2220" i="1" s="1"/>
  <c r="J2221" i="1"/>
  <c r="J2222" i="1"/>
  <c r="K2222" i="1" s="1"/>
  <c r="J2223" i="1"/>
  <c r="K2223" i="1" s="1"/>
  <c r="J2224" i="1"/>
  <c r="K2224" i="1" s="1"/>
  <c r="J2225" i="1"/>
  <c r="K2225" i="1" s="1"/>
  <c r="J2226" i="1"/>
  <c r="K2226" i="1" s="1"/>
  <c r="J2227" i="1"/>
  <c r="K2227" i="1" s="1"/>
  <c r="J2228" i="1"/>
  <c r="K2228" i="1" s="1"/>
  <c r="J2229" i="1"/>
  <c r="K2229" i="1" s="1"/>
  <c r="J2230" i="1"/>
  <c r="K2230" i="1" s="1"/>
  <c r="J2231" i="1"/>
  <c r="K2231" i="1" s="1"/>
  <c r="J2232" i="1"/>
  <c r="K2232" i="1" s="1"/>
  <c r="J2233" i="1"/>
  <c r="K2233" i="1" s="1"/>
  <c r="J2234" i="1"/>
  <c r="K2234" i="1" s="1"/>
  <c r="J2235" i="1"/>
  <c r="K2235" i="1" s="1"/>
  <c r="J2236" i="1"/>
  <c r="K2236" i="1" s="1"/>
  <c r="J2237" i="1"/>
  <c r="K2237" i="1" s="1"/>
  <c r="J2238" i="1"/>
  <c r="K2238" i="1" s="1"/>
  <c r="J2239" i="1"/>
  <c r="K2239" i="1" s="1"/>
  <c r="J2240" i="1"/>
  <c r="K2240" i="1" s="1"/>
  <c r="J2241" i="1"/>
  <c r="K2241" i="1" s="1"/>
  <c r="J2242" i="1"/>
  <c r="K2242" i="1" s="1"/>
  <c r="J2243" i="1"/>
  <c r="K2243" i="1" s="1"/>
  <c r="J2244" i="1"/>
  <c r="K2244" i="1" s="1"/>
  <c r="J2245" i="1"/>
  <c r="K2245" i="1" s="1"/>
  <c r="J2246" i="1"/>
  <c r="K2246" i="1" s="1"/>
  <c r="J2247" i="1"/>
  <c r="K2247" i="1" s="1"/>
  <c r="J2248" i="1"/>
  <c r="K2248" i="1" s="1"/>
  <c r="J2249" i="1"/>
  <c r="K2249" i="1" s="1"/>
  <c r="J2250" i="1"/>
  <c r="K2250" i="1" s="1"/>
  <c r="J2251" i="1"/>
  <c r="K2251" i="1" s="1"/>
  <c r="J2252" i="1"/>
  <c r="J2253" i="1"/>
  <c r="K2253" i="1" s="1"/>
  <c r="J2254" i="1"/>
  <c r="K2254" i="1" s="1"/>
  <c r="J2255" i="1"/>
  <c r="K2255" i="1" s="1"/>
  <c r="J2256" i="1"/>
  <c r="K2256" i="1" s="1"/>
  <c r="J2257" i="1"/>
  <c r="K2257" i="1" s="1"/>
  <c r="J2258" i="1"/>
  <c r="K2258" i="1" s="1"/>
  <c r="J2259" i="1"/>
  <c r="K2259" i="1" s="1"/>
  <c r="J2260" i="1"/>
  <c r="K2260" i="1" s="1"/>
  <c r="J2261" i="1"/>
  <c r="K2261" i="1" s="1"/>
  <c r="J2262" i="1"/>
  <c r="K2262" i="1" s="1"/>
  <c r="J2263" i="1"/>
  <c r="K2263" i="1" s="1"/>
  <c r="J2264" i="1"/>
  <c r="K2264" i="1" s="1"/>
  <c r="J2265" i="1"/>
  <c r="K2265" i="1" s="1"/>
  <c r="J2266" i="1"/>
  <c r="K2266" i="1" s="1"/>
  <c r="J2267" i="1"/>
  <c r="K2267" i="1" s="1"/>
  <c r="J2268" i="1"/>
  <c r="K2268" i="1" s="1"/>
  <c r="J2269" i="1"/>
  <c r="K2269" i="1" s="1"/>
  <c r="J2270" i="1"/>
  <c r="K2270" i="1" s="1"/>
  <c r="J2271" i="1"/>
  <c r="K2271" i="1" s="1"/>
  <c r="J2272" i="1"/>
  <c r="K2272" i="1" s="1"/>
  <c r="J2273" i="1"/>
  <c r="K2273" i="1" s="1"/>
  <c r="J2274" i="1"/>
  <c r="K2274" i="1" s="1"/>
  <c r="J2275" i="1"/>
  <c r="K2275" i="1" s="1"/>
  <c r="J2276" i="1"/>
  <c r="K2276" i="1" s="1"/>
  <c r="J2277" i="1"/>
  <c r="K2277" i="1" s="1"/>
  <c r="J2278" i="1"/>
  <c r="K2278" i="1" s="1"/>
  <c r="J2279" i="1"/>
  <c r="K2279" i="1" s="1"/>
  <c r="J2280" i="1"/>
  <c r="J2281" i="1"/>
  <c r="K2281" i="1" s="1"/>
  <c r="J2282" i="1"/>
  <c r="K2282" i="1" s="1"/>
  <c r="J2283" i="1"/>
  <c r="J2284" i="1"/>
  <c r="K2284" i="1" s="1"/>
  <c r="J2285" i="1"/>
  <c r="K2285" i="1" s="1"/>
  <c r="J2286" i="1"/>
  <c r="K2286" i="1" s="1"/>
  <c r="J2287" i="1"/>
  <c r="K2287" i="1" s="1"/>
  <c r="J2288" i="1"/>
  <c r="J2289" i="1"/>
  <c r="J2290" i="1"/>
  <c r="K2290" i="1" s="1"/>
  <c r="J2291" i="1"/>
  <c r="J2292" i="1"/>
  <c r="J2293" i="1"/>
  <c r="K2293" i="1" s="1"/>
  <c r="J2294" i="1"/>
  <c r="K2294" i="1" s="1"/>
  <c r="J2295" i="1"/>
  <c r="K2295" i="1" s="1"/>
  <c r="J2296" i="1"/>
  <c r="K2296" i="1" s="1"/>
  <c r="J2297" i="1"/>
  <c r="K2297" i="1" s="1"/>
  <c r="J2298" i="1"/>
  <c r="K2298" i="1" s="1"/>
  <c r="J2299" i="1"/>
  <c r="K2299" i="1" s="1"/>
  <c r="J2300" i="1"/>
  <c r="K2300" i="1" s="1"/>
  <c r="J2301" i="1"/>
  <c r="K2301" i="1" s="1"/>
  <c r="J2302" i="1"/>
  <c r="K2302" i="1" s="1"/>
  <c r="J2303" i="1"/>
  <c r="K2303" i="1" s="1"/>
  <c r="J2304" i="1"/>
  <c r="K2304" i="1" s="1"/>
  <c r="J2305" i="1"/>
  <c r="K2305" i="1" s="1"/>
  <c r="J2306" i="1"/>
  <c r="K2306" i="1" s="1"/>
  <c r="J2307" i="1"/>
  <c r="K2307" i="1" s="1"/>
  <c r="J2308" i="1"/>
  <c r="K2308" i="1" s="1"/>
  <c r="J2309" i="1"/>
  <c r="K2309" i="1" s="1"/>
  <c r="J2310" i="1"/>
  <c r="K2310" i="1" s="1"/>
  <c r="J2311" i="1"/>
  <c r="K2311" i="1" s="1"/>
  <c r="J2312" i="1"/>
  <c r="K2312" i="1" s="1"/>
  <c r="J2313" i="1"/>
  <c r="K2313" i="1" s="1"/>
  <c r="J2314" i="1"/>
  <c r="K2314" i="1" s="1"/>
  <c r="J2315" i="1"/>
  <c r="K2315" i="1" s="1"/>
  <c r="J2316" i="1"/>
  <c r="K2316" i="1" s="1"/>
  <c r="J2317" i="1"/>
  <c r="K2317" i="1" s="1"/>
  <c r="J2318" i="1"/>
  <c r="K2318" i="1" s="1"/>
  <c r="J2319" i="1"/>
  <c r="K2319" i="1" s="1"/>
  <c r="J2320" i="1"/>
  <c r="K2320" i="1" s="1"/>
  <c r="J2321" i="1"/>
  <c r="K2321" i="1" s="1"/>
  <c r="J2322" i="1"/>
  <c r="K2322" i="1" s="1"/>
  <c r="J2323" i="1"/>
  <c r="K2323" i="1" s="1"/>
  <c r="J2324" i="1"/>
  <c r="K2324" i="1" s="1"/>
  <c r="J2325" i="1"/>
  <c r="K2325" i="1" s="1"/>
  <c r="J2326" i="1"/>
  <c r="K2326" i="1" s="1"/>
  <c r="J2327" i="1"/>
  <c r="J2328" i="1"/>
  <c r="J2329" i="1"/>
  <c r="J2330" i="1"/>
  <c r="K2330" i="1" s="1"/>
  <c r="J2331" i="1"/>
  <c r="K2331" i="1" s="1"/>
  <c r="J2332" i="1"/>
  <c r="K2332" i="1" s="1"/>
  <c r="J2333" i="1"/>
  <c r="K2333" i="1" s="1"/>
  <c r="J2334" i="1"/>
  <c r="K2334" i="1" s="1"/>
  <c r="J2335" i="1"/>
  <c r="K2335" i="1" s="1"/>
  <c r="J2336" i="1"/>
  <c r="K2336" i="1" s="1"/>
  <c r="J2337" i="1"/>
  <c r="K2337" i="1" s="1"/>
  <c r="J2338" i="1"/>
  <c r="K2338" i="1" s="1"/>
  <c r="J2339" i="1"/>
  <c r="K2339" i="1" s="1"/>
  <c r="J2340" i="1"/>
  <c r="J2341" i="1"/>
  <c r="K2341" i="1" s="1"/>
  <c r="J2342" i="1"/>
  <c r="K2342" i="1" s="1"/>
  <c r="J2343" i="1"/>
  <c r="K2343" i="1" s="1"/>
  <c r="J2344" i="1"/>
  <c r="K2344" i="1" s="1"/>
  <c r="J2345" i="1"/>
  <c r="K2345" i="1" s="1"/>
  <c r="J2346" i="1"/>
  <c r="K2346" i="1" s="1"/>
  <c r="J2347" i="1"/>
  <c r="K2347" i="1" s="1"/>
  <c r="J2348" i="1"/>
  <c r="K2348" i="1" s="1"/>
  <c r="J2349" i="1"/>
  <c r="K2349" i="1" s="1"/>
  <c r="J2350" i="1"/>
  <c r="K2350" i="1" s="1"/>
  <c r="J2351" i="1"/>
  <c r="J2352" i="1"/>
  <c r="K2352" i="1" s="1"/>
  <c r="J2353" i="1"/>
  <c r="K2353" i="1" s="1"/>
  <c r="J2354" i="1"/>
  <c r="K2354" i="1" s="1"/>
  <c r="J2355" i="1"/>
  <c r="K2355" i="1" s="1"/>
  <c r="J2356" i="1"/>
  <c r="K2356" i="1" s="1"/>
  <c r="J2357" i="1"/>
  <c r="K2357" i="1" s="1"/>
  <c r="J2358" i="1"/>
  <c r="K2358" i="1" s="1"/>
  <c r="J2359" i="1"/>
  <c r="K2359" i="1" s="1"/>
  <c r="J2360" i="1"/>
  <c r="J2361" i="1"/>
  <c r="J2362" i="1"/>
  <c r="K2362" i="1" s="1"/>
  <c r="J2363" i="1"/>
  <c r="K2363" i="1" s="1"/>
  <c r="J2364" i="1"/>
  <c r="K2364" i="1" s="1"/>
  <c r="J2365" i="1"/>
  <c r="K2365" i="1" s="1"/>
  <c r="J2366" i="1"/>
  <c r="K2366" i="1" s="1"/>
  <c r="J2367" i="1"/>
  <c r="K2367" i="1" s="1"/>
  <c r="J2368" i="1"/>
  <c r="K2368" i="1" s="1"/>
  <c r="J2369" i="1"/>
  <c r="K2369" i="1" s="1"/>
  <c r="J2370" i="1"/>
  <c r="K2370" i="1" s="1"/>
  <c r="J2371" i="1"/>
  <c r="K2371" i="1" s="1"/>
  <c r="J2372" i="1"/>
  <c r="K2372" i="1" s="1"/>
  <c r="J2373" i="1"/>
  <c r="K2373" i="1" s="1"/>
  <c r="J2374" i="1"/>
  <c r="K2374" i="1" s="1"/>
  <c r="J2375" i="1"/>
  <c r="K2375" i="1" s="1"/>
  <c r="J2376" i="1"/>
  <c r="K2376" i="1" s="1"/>
  <c r="J2377" i="1"/>
  <c r="K2377" i="1" s="1"/>
  <c r="J2378" i="1"/>
  <c r="K2378" i="1" s="1"/>
  <c r="J2379" i="1"/>
  <c r="K2379" i="1" s="1"/>
  <c r="J2380" i="1"/>
  <c r="K2380" i="1" s="1"/>
  <c r="J2381" i="1"/>
  <c r="K2381" i="1" s="1"/>
  <c r="J2382" i="1"/>
  <c r="K2382" i="1" s="1"/>
  <c r="J2383" i="1"/>
  <c r="K2383" i="1" s="1"/>
  <c r="J2384" i="1"/>
  <c r="J2385" i="1"/>
  <c r="K2385" i="1" s="1"/>
  <c r="J2386" i="1"/>
  <c r="K2386" i="1" s="1"/>
  <c r="J2387" i="1"/>
  <c r="K2387" i="1" s="1"/>
  <c r="J2388" i="1"/>
  <c r="K2388" i="1" s="1"/>
  <c r="J2389" i="1"/>
  <c r="J2390" i="1"/>
  <c r="K2390" i="1" s="1"/>
  <c r="J2391" i="1"/>
  <c r="K2391" i="1" s="1"/>
  <c r="J2392" i="1"/>
  <c r="K2392" i="1" s="1"/>
  <c r="J2393" i="1"/>
  <c r="K2393" i="1" s="1"/>
  <c r="J2394" i="1"/>
  <c r="K2394" i="1" s="1"/>
  <c r="J2395" i="1"/>
  <c r="K2395" i="1" s="1"/>
  <c r="J2396" i="1"/>
  <c r="K2396" i="1" s="1"/>
  <c r="J2397" i="1"/>
  <c r="K2397" i="1" s="1"/>
  <c r="J2398" i="1"/>
  <c r="K2398" i="1" s="1"/>
  <c r="J2399" i="1"/>
  <c r="K2399" i="1" s="1"/>
  <c r="J2400" i="1"/>
  <c r="K2400" i="1" s="1"/>
  <c r="J2401" i="1"/>
  <c r="K2401" i="1" s="1"/>
  <c r="J2402" i="1"/>
  <c r="K2402" i="1" s="1"/>
  <c r="J2403" i="1"/>
  <c r="K2403" i="1" s="1"/>
  <c r="J2404" i="1"/>
  <c r="K2404" i="1" s="1"/>
  <c r="J2405" i="1"/>
  <c r="K2405" i="1" s="1"/>
  <c r="J2406" i="1"/>
  <c r="K2406" i="1" s="1"/>
  <c r="J2407" i="1"/>
  <c r="J2408" i="1"/>
  <c r="K2408" i="1" s="1"/>
  <c r="J2409" i="1"/>
  <c r="K2409" i="1" s="1"/>
  <c r="J2410" i="1"/>
  <c r="K2410" i="1" s="1"/>
  <c r="J2411" i="1"/>
  <c r="K2411" i="1" s="1"/>
  <c r="J2412" i="1"/>
  <c r="J2413" i="1"/>
  <c r="K2413" i="1" s="1"/>
  <c r="J2414" i="1"/>
  <c r="K2414" i="1" s="1"/>
  <c r="J2415" i="1"/>
  <c r="K2415" i="1" s="1"/>
  <c r="J2416" i="1"/>
  <c r="K2416" i="1" s="1"/>
  <c r="J2417" i="1"/>
  <c r="K2417" i="1" s="1"/>
  <c r="J2418" i="1"/>
  <c r="K2418" i="1" s="1"/>
  <c r="J2419" i="1"/>
  <c r="K2419" i="1" s="1"/>
  <c r="J2420" i="1"/>
  <c r="K2420" i="1" s="1"/>
  <c r="J2421" i="1"/>
  <c r="K2421" i="1" s="1"/>
  <c r="J2422" i="1"/>
  <c r="K2422" i="1" s="1"/>
  <c r="J2423" i="1"/>
  <c r="K2423" i="1" s="1"/>
  <c r="J2424" i="1"/>
  <c r="K2424" i="1" s="1"/>
  <c r="J2425" i="1"/>
  <c r="K2425" i="1" s="1"/>
  <c r="J2426" i="1"/>
  <c r="K2426" i="1" s="1"/>
  <c r="J2427" i="1"/>
  <c r="K2427" i="1" s="1"/>
  <c r="J2428" i="1"/>
  <c r="K2428" i="1" s="1"/>
  <c r="J2429" i="1"/>
  <c r="K2429" i="1" s="1"/>
  <c r="J2430" i="1"/>
  <c r="K2430" i="1" s="1"/>
  <c r="J2431" i="1"/>
  <c r="K2431" i="1" s="1"/>
  <c r="J2432" i="1"/>
  <c r="K2432" i="1" s="1"/>
  <c r="J2433" i="1"/>
  <c r="K2433" i="1" s="1"/>
  <c r="J2434" i="1"/>
  <c r="K2434" i="1" s="1"/>
  <c r="J2435" i="1"/>
  <c r="K2435" i="1" s="1"/>
  <c r="J2436" i="1"/>
  <c r="J2437" i="1"/>
  <c r="K2437" i="1" s="1"/>
  <c r="J2438" i="1"/>
  <c r="K2438" i="1" s="1"/>
  <c r="J2439" i="1"/>
  <c r="J2440" i="1"/>
  <c r="K2440" i="1" s="1"/>
  <c r="J2441" i="1"/>
  <c r="K2441" i="1" s="1"/>
  <c r="J2442" i="1"/>
  <c r="K2442" i="1" s="1"/>
  <c r="J2443" i="1"/>
  <c r="K2443" i="1" s="1"/>
  <c r="J2444" i="1"/>
  <c r="K2444" i="1" s="1"/>
  <c r="J2445" i="1"/>
  <c r="K2445" i="1" s="1"/>
  <c r="J2446" i="1"/>
  <c r="K2446" i="1" s="1"/>
  <c r="J2447" i="1"/>
  <c r="K2447" i="1" s="1"/>
  <c r="J2448" i="1"/>
  <c r="J2449" i="1"/>
  <c r="J2450" i="1"/>
  <c r="K2450" i="1" s="1"/>
  <c r="J2451" i="1"/>
  <c r="K2451" i="1" s="1"/>
  <c r="J2452" i="1"/>
  <c r="K2452" i="1" s="1"/>
  <c r="J2453" i="1"/>
  <c r="K2453" i="1" s="1"/>
  <c r="J2454" i="1"/>
  <c r="K2454" i="1" s="1"/>
  <c r="J2455" i="1"/>
  <c r="K2455" i="1" s="1"/>
  <c r="J2456" i="1"/>
  <c r="K2456" i="1" s="1"/>
  <c r="J2457" i="1"/>
  <c r="K2457" i="1" s="1"/>
  <c r="J2458" i="1"/>
  <c r="K2458" i="1" s="1"/>
  <c r="J2459" i="1"/>
  <c r="K2459" i="1" s="1"/>
  <c r="J2460" i="1"/>
  <c r="K2460" i="1" s="1"/>
  <c r="J2461" i="1"/>
  <c r="J2462" i="1"/>
  <c r="K2462" i="1" s="1"/>
  <c r="J2463" i="1"/>
  <c r="K2463" i="1" s="1"/>
  <c r="J2464" i="1"/>
  <c r="K2464" i="1" s="1"/>
  <c r="J2465" i="1"/>
  <c r="K2465" i="1" s="1"/>
  <c r="J2466" i="1"/>
  <c r="K2466" i="1" s="1"/>
  <c r="J2467" i="1"/>
  <c r="K2467" i="1" s="1"/>
  <c r="J2468" i="1"/>
  <c r="K2468" i="1" s="1"/>
  <c r="J2469" i="1"/>
  <c r="K2469" i="1" s="1"/>
  <c r="J2470" i="1"/>
  <c r="K2470" i="1" s="1"/>
  <c r="J2471" i="1"/>
  <c r="K2471" i="1" s="1"/>
  <c r="J2472" i="1"/>
  <c r="K2472" i="1" s="1"/>
  <c r="J2473" i="1"/>
  <c r="K2473" i="1" s="1"/>
  <c r="J2474" i="1"/>
  <c r="K2474" i="1" s="1"/>
  <c r="J2475" i="1"/>
  <c r="K2475" i="1" s="1"/>
  <c r="J2476" i="1"/>
  <c r="K2476" i="1" s="1"/>
  <c r="J2477" i="1"/>
  <c r="K2477" i="1" s="1"/>
  <c r="J2478" i="1"/>
  <c r="K2478" i="1" s="1"/>
  <c r="J2479" i="1"/>
  <c r="K2479" i="1" s="1"/>
  <c r="J2480" i="1"/>
  <c r="K2480" i="1" s="1"/>
  <c r="J2481" i="1"/>
  <c r="K2481" i="1" s="1"/>
  <c r="J2482" i="1"/>
  <c r="K2482" i="1" s="1"/>
  <c r="J2483" i="1"/>
  <c r="K2483" i="1" s="1"/>
  <c r="J2484" i="1"/>
  <c r="K2484" i="1" s="1"/>
  <c r="J2485" i="1"/>
  <c r="J2486" i="1"/>
  <c r="K2486" i="1" s="1"/>
  <c r="J2487" i="1"/>
  <c r="K2487" i="1" s="1"/>
  <c r="J2488" i="1"/>
  <c r="K2488" i="1" s="1"/>
  <c r="J2489" i="1"/>
  <c r="K2489" i="1" s="1"/>
  <c r="J2490" i="1"/>
  <c r="K2490" i="1" s="1"/>
  <c r="J2491" i="1"/>
  <c r="K2491" i="1" s="1"/>
  <c r="J2492" i="1"/>
  <c r="J2493" i="1"/>
  <c r="J2494" i="1"/>
  <c r="K2494" i="1" s="1"/>
  <c r="J2495" i="1"/>
  <c r="K2495" i="1" s="1"/>
  <c r="J2496" i="1"/>
  <c r="K2496" i="1" s="1"/>
  <c r="J2497" i="1"/>
  <c r="K2497" i="1" s="1"/>
  <c r="J2498" i="1"/>
  <c r="K2498" i="1" s="1"/>
  <c r="J2499" i="1"/>
  <c r="K2499" i="1" s="1"/>
  <c r="J2500" i="1"/>
  <c r="K2500" i="1" s="1"/>
  <c r="J2501" i="1"/>
  <c r="K2501" i="1" s="1"/>
  <c r="J2502" i="1"/>
  <c r="K2502" i="1" s="1"/>
  <c r="J2503" i="1"/>
  <c r="K2503" i="1" s="1"/>
  <c r="J2504" i="1"/>
  <c r="K2504" i="1" s="1"/>
  <c r="J2505" i="1"/>
  <c r="K2505" i="1" s="1"/>
  <c r="J2506" i="1"/>
  <c r="K2506" i="1" s="1"/>
  <c r="J2507" i="1"/>
  <c r="K2507" i="1" s="1"/>
  <c r="J2508" i="1"/>
  <c r="K2508" i="1" s="1"/>
  <c r="J2509" i="1"/>
  <c r="K2509" i="1" s="1"/>
  <c r="J2510" i="1"/>
  <c r="K2510" i="1" s="1"/>
  <c r="J2511" i="1"/>
  <c r="K2511" i="1" s="1"/>
  <c r="J2512" i="1"/>
  <c r="K2512" i="1" s="1"/>
  <c r="J2513" i="1"/>
  <c r="K2513" i="1" s="1"/>
  <c r="J2514" i="1"/>
  <c r="K2514" i="1" s="1"/>
  <c r="J2515" i="1"/>
  <c r="K2515" i="1" s="1"/>
  <c r="J2516" i="1"/>
  <c r="K2516" i="1" s="1"/>
  <c r="J2517" i="1"/>
  <c r="J2518" i="1"/>
  <c r="K2518" i="1" s="1"/>
  <c r="J2519" i="1"/>
  <c r="K2519" i="1" s="1"/>
  <c r="J2520" i="1"/>
  <c r="K2520" i="1" s="1"/>
  <c r="J2521" i="1"/>
  <c r="K2521" i="1" s="1"/>
  <c r="J2522" i="1"/>
  <c r="K2522" i="1" s="1"/>
  <c r="J2523" i="1"/>
  <c r="K2523" i="1" s="1"/>
  <c r="J2524" i="1"/>
  <c r="K2524" i="1" s="1"/>
  <c r="J2525" i="1"/>
  <c r="K2525" i="1" s="1"/>
  <c r="J2526" i="1"/>
  <c r="K2526" i="1" s="1"/>
  <c r="J2527" i="1"/>
  <c r="K2527" i="1" s="1"/>
  <c r="J2528" i="1"/>
  <c r="K2528" i="1" s="1"/>
  <c r="J2529" i="1"/>
  <c r="K2529" i="1" s="1"/>
  <c r="J2530" i="1"/>
  <c r="K2530" i="1" s="1"/>
  <c r="J2531" i="1"/>
  <c r="K2531" i="1" s="1"/>
  <c r="J2532" i="1"/>
  <c r="K2532" i="1" s="1"/>
  <c r="J2533" i="1"/>
  <c r="K2533" i="1" s="1"/>
  <c r="J2534" i="1"/>
  <c r="K2534" i="1" s="1"/>
  <c r="J2535" i="1"/>
  <c r="K2535" i="1" s="1"/>
  <c r="J2536" i="1"/>
  <c r="K2536" i="1" s="1"/>
  <c r="J2537" i="1"/>
  <c r="K2537" i="1" s="1"/>
  <c r="J2538" i="1"/>
  <c r="K2538" i="1" s="1"/>
  <c r="J2539" i="1"/>
  <c r="K2539" i="1" s="1"/>
  <c r="J2540" i="1"/>
  <c r="K2540" i="1" s="1"/>
  <c r="J2541" i="1"/>
  <c r="K2541" i="1" s="1"/>
  <c r="J2542" i="1"/>
  <c r="K2542" i="1" s="1"/>
  <c r="J2543" i="1"/>
  <c r="K2543" i="1" s="1"/>
  <c r="J2544" i="1"/>
  <c r="K2544" i="1" s="1"/>
  <c r="J2545" i="1"/>
  <c r="K2545" i="1" s="1"/>
  <c r="J2546" i="1"/>
  <c r="K2546" i="1" s="1"/>
  <c r="J2547" i="1"/>
  <c r="K2547" i="1" s="1"/>
  <c r="J2548" i="1"/>
  <c r="K2548" i="1" s="1"/>
  <c r="J2549" i="1"/>
  <c r="K2549" i="1" s="1"/>
  <c r="J2550" i="1"/>
  <c r="K2550" i="1" s="1"/>
  <c r="J2551" i="1"/>
  <c r="K2551" i="1" s="1"/>
  <c r="J2552" i="1"/>
  <c r="K2552" i="1" s="1"/>
  <c r="J2553" i="1"/>
  <c r="K2553" i="1" s="1"/>
  <c r="J2554" i="1"/>
  <c r="K2554" i="1" s="1"/>
  <c r="J2555" i="1"/>
  <c r="K2555" i="1" s="1"/>
  <c r="J2556" i="1"/>
  <c r="K2556" i="1" s="1"/>
  <c r="J2557" i="1"/>
  <c r="K2557" i="1" s="1"/>
  <c r="J2558" i="1"/>
  <c r="K2558" i="1" s="1"/>
  <c r="J2559" i="1"/>
  <c r="K2559" i="1" s="1"/>
  <c r="J2560" i="1"/>
  <c r="K2560" i="1" s="1"/>
  <c r="J2561" i="1"/>
  <c r="K2561" i="1" s="1"/>
  <c r="J2562" i="1"/>
  <c r="K2562" i="1" s="1"/>
  <c r="J2563" i="1"/>
  <c r="K2563" i="1" s="1"/>
  <c r="J2564" i="1"/>
  <c r="J2565" i="1"/>
  <c r="J2566" i="1"/>
  <c r="K2566" i="1" s="1"/>
  <c r="J2567" i="1"/>
  <c r="K2567" i="1" s="1"/>
  <c r="J2568" i="1"/>
  <c r="J2569" i="1"/>
  <c r="K2569" i="1" s="1"/>
  <c r="J2570" i="1"/>
  <c r="K2570" i="1" s="1"/>
  <c r="J2571" i="1"/>
  <c r="K2571" i="1" s="1"/>
  <c r="J2572" i="1"/>
  <c r="K2572" i="1" s="1"/>
  <c r="J2573" i="1"/>
  <c r="K2573" i="1" s="1"/>
  <c r="J2574" i="1"/>
  <c r="K2574" i="1" s="1"/>
  <c r="J2575" i="1"/>
  <c r="K2575" i="1" s="1"/>
  <c r="J2576" i="1"/>
  <c r="K2576" i="1" s="1"/>
  <c r="J2577" i="1"/>
  <c r="K2577" i="1" s="1"/>
  <c r="J2578" i="1"/>
  <c r="K2578" i="1" s="1"/>
  <c r="J2579" i="1"/>
  <c r="K2579" i="1" s="1"/>
  <c r="J2580" i="1"/>
  <c r="K2580" i="1" s="1"/>
  <c r="J2581" i="1"/>
  <c r="K2581" i="1" s="1"/>
  <c r="J2582" i="1"/>
  <c r="K2582" i="1" s="1"/>
  <c r="J2583" i="1"/>
  <c r="K2583" i="1" s="1"/>
  <c r="J2584" i="1"/>
  <c r="K2584" i="1" s="1"/>
  <c r="J2585" i="1"/>
  <c r="K2585" i="1" s="1"/>
  <c r="J2586" i="1"/>
  <c r="K2586" i="1" s="1"/>
  <c r="J2587" i="1"/>
  <c r="K2587" i="1" s="1"/>
  <c r="J2588" i="1"/>
  <c r="K2588" i="1" s="1"/>
  <c r="J2589" i="1"/>
  <c r="K2589" i="1" s="1"/>
  <c r="J2590" i="1"/>
  <c r="K2590" i="1" s="1"/>
  <c r="J2591" i="1"/>
  <c r="K2591" i="1" s="1"/>
  <c r="J2592" i="1"/>
  <c r="K2592" i="1" s="1"/>
  <c r="J2593" i="1"/>
  <c r="K2593" i="1" s="1"/>
  <c r="J2594" i="1"/>
  <c r="K2594" i="1" s="1"/>
  <c r="J2595" i="1"/>
  <c r="K2595" i="1" s="1"/>
  <c r="J2596" i="1"/>
  <c r="K2596" i="1" s="1"/>
  <c r="J2597" i="1"/>
  <c r="K2597" i="1" s="1"/>
  <c r="J2598" i="1"/>
  <c r="K2598" i="1" s="1"/>
  <c r="J2599" i="1"/>
  <c r="K2599" i="1" s="1"/>
  <c r="J2600" i="1"/>
  <c r="K2600" i="1" s="1"/>
  <c r="J2601" i="1"/>
  <c r="K2601" i="1" s="1"/>
  <c r="J2602" i="1"/>
  <c r="K2602" i="1" s="1"/>
  <c r="J2603" i="1"/>
  <c r="K2603" i="1" s="1"/>
  <c r="J2604" i="1"/>
  <c r="J2605" i="1"/>
  <c r="K2605" i="1" s="1"/>
  <c r="J2606" i="1"/>
  <c r="K2606" i="1" s="1"/>
  <c r="J2607" i="1"/>
  <c r="K2607" i="1" s="1"/>
  <c r="J2608" i="1"/>
  <c r="J2609" i="1"/>
  <c r="K2609" i="1" s="1"/>
  <c r="J2610" i="1"/>
  <c r="K2610" i="1" s="1"/>
  <c r="J2611" i="1"/>
  <c r="K2611" i="1" s="1"/>
  <c r="J2612" i="1"/>
  <c r="K2612" i="1" s="1"/>
  <c r="J2613" i="1"/>
  <c r="K2613" i="1" s="1"/>
  <c r="J2614" i="1"/>
  <c r="K2614" i="1" s="1"/>
  <c r="J2615" i="1"/>
  <c r="K2615" i="1" s="1"/>
  <c r="J2616" i="1"/>
  <c r="K2616" i="1" s="1"/>
  <c r="J2617" i="1"/>
  <c r="K2617" i="1" s="1"/>
  <c r="J2618" i="1"/>
  <c r="K2618" i="1" s="1"/>
  <c r="J2619" i="1"/>
  <c r="K2619" i="1" s="1"/>
  <c r="J2620" i="1"/>
  <c r="K2620" i="1" s="1"/>
  <c r="J2621" i="1"/>
  <c r="K2621" i="1" s="1"/>
  <c r="J2622" i="1"/>
  <c r="K2622" i="1" s="1"/>
  <c r="J2623" i="1"/>
  <c r="K2623" i="1" s="1"/>
  <c r="J2624" i="1"/>
  <c r="K2624" i="1" s="1"/>
  <c r="J2625" i="1"/>
  <c r="K2625" i="1" s="1"/>
  <c r="J2626" i="1"/>
  <c r="K2626" i="1" s="1"/>
  <c r="J2627" i="1"/>
  <c r="K2627" i="1" s="1"/>
  <c r="J2628" i="1"/>
  <c r="J2629" i="1"/>
  <c r="K2629" i="1" s="1"/>
  <c r="J2630" i="1"/>
  <c r="K2630" i="1" s="1"/>
  <c r="J2631" i="1"/>
  <c r="K2631" i="1" s="1"/>
  <c r="J2632" i="1"/>
  <c r="K2632" i="1" s="1"/>
  <c r="J2633" i="1"/>
  <c r="K2633" i="1" s="1"/>
  <c r="J2634" i="1"/>
  <c r="K2634" i="1" s="1"/>
  <c r="J2635" i="1"/>
  <c r="K2635" i="1" s="1"/>
  <c r="J2636" i="1"/>
  <c r="K2636" i="1" s="1"/>
  <c r="J2637" i="1"/>
  <c r="K2637" i="1" s="1"/>
  <c r="J2638" i="1"/>
  <c r="K2638" i="1" s="1"/>
  <c r="J2639" i="1"/>
  <c r="J2640" i="1"/>
  <c r="J2641" i="1"/>
  <c r="K2641" i="1" s="1"/>
  <c r="J2642" i="1"/>
  <c r="K2642" i="1" s="1"/>
  <c r="J2643" i="1"/>
  <c r="K2643" i="1" s="1"/>
  <c r="J2644" i="1"/>
  <c r="K2644" i="1" s="1"/>
  <c r="J2645" i="1"/>
  <c r="K2645" i="1" s="1"/>
  <c r="J2646" i="1"/>
  <c r="K2646" i="1" s="1"/>
  <c r="J2647" i="1"/>
  <c r="K2647" i="1" s="1"/>
  <c r="J2648" i="1"/>
  <c r="K2648" i="1" s="1"/>
  <c r="J2649" i="1"/>
  <c r="K2649" i="1" s="1"/>
  <c r="J2650" i="1"/>
  <c r="K2650" i="1" s="1"/>
  <c r="J2651" i="1"/>
  <c r="K2651" i="1" s="1"/>
  <c r="J2652" i="1"/>
  <c r="K2652" i="1" s="1"/>
  <c r="J2653" i="1"/>
  <c r="K2653" i="1" s="1"/>
  <c r="J2654" i="1"/>
  <c r="K2654" i="1" s="1"/>
  <c r="J2655" i="1"/>
  <c r="K2655" i="1" s="1"/>
  <c r="J2656" i="1"/>
  <c r="K2656" i="1" s="1"/>
  <c r="J2657" i="1"/>
  <c r="K2657" i="1" s="1"/>
  <c r="J2658" i="1"/>
  <c r="K2658" i="1" s="1"/>
  <c r="J2659" i="1"/>
  <c r="J2660" i="1"/>
  <c r="K2660" i="1" s="1"/>
  <c r="J2661" i="1"/>
  <c r="J2662" i="1"/>
  <c r="K2662" i="1" s="1"/>
  <c r="J2663" i="1"/>
  <c r="K2663" i="1" s="1"/>
  <c r="J2664" i="1"/>
  <c r="K2664" i="1" s="1"/>
  <c r="J2665" i="1"/>
  <c r="K2665" i="1" s="1"/>
  <c r="J2666" i="1"/>
  <c r="K2666" i="1" s="1"/>
  <c r="J2667" i="1"/>
  <c r="K2667" i="1" s="1"/>
  <c r="J2668" i="1"/>
  <c r="K2668" i="1" s="1"/>
  <c r="J2669" i="1"/>
  <c r="K2669" i="1" s="1"/>
  <c r="J2670" i="1"/>
  <c r="K2670" i="1" s="1"/>
  <c r="J2671" i="1"/>
  <c r="K2671" i="1" s="1"/>
  <c r="J2672" i="1"/>
  <c r="K2672" i="1" s="1"/>
  <c r="J2673" i="1"/>
  <c r="K2673" i="1" s="1"/>
  <c r="J2674" i="1"/>
  <c r="K2674" i="1" s="1"/>
  <c r="J2675" i="1"/>
  <c r="K2675" i="1" s="1"/>
  <c r="J2676" i="1"/>
  <c r="K2676" i="1" s="1"/>
  <c r="J2677" i="1"/>
  <c r="J2678" i="1"/>
  <c r="K2678" i="1" s="1"/>
  <c r="J2679" i="1"/>
  <c r="K2679" i="1" s="1"/>
  <c r="J2680" i="1"/>
  <c r="K2680" i="1" s="1"/>
  <c r="J2681" i="1"/>
  <c r="K2681" i="1" s="1"/>
  <c r="J2682" i="1"/>
  <c r="K2682" i="1" s="1"/>
  <c r="J2683" i="1"/>
  <c r="J2684" i="1"/>
  <c r="K2684" i="1" s="1"/>
  <c r="J2685" i="1"/>
  <c r="K2685" i="1" s="1"/>
  <c r="J2686" i="1"/>
  <c r="K2686" i="1" s="1"/>
  <c r="J2687" i="1"/>
  <c r="K2687" i="1" s="1"/>
  <c r="J2688" i="1"/>
  <c r="K2688" i="1" s="1"/>
  <c r="J2689" i="1"/>
  <c r="K2689" i="1" s="1"/>
  <c r="J2690" i="1"/>
  <c r="K2690" i="1" s="1"/>
  <c r="J2691" i="1"/>
  <c r="K2691" i="1" s="1"/>
  <c r="J2692" i="1"/>
  <c r="K2692" i="1" s="1"/>
  <c r="J2693" i="1"/>
  <c r="K2693" i="1" s="1"/>
  <c r="J2694" i="1"/>
  <c r="K2694" i="1" s="1"/>
  <c r="J2695" i="1"/>
  <c r="K2695" i="1" s="1"/>
  <c r="J2696" i="1"/>
  <c r="K2696" i="1" s="1"/>
  <c r="J2697" i="1"/>
  <c r="J2698" i="1"/>
  <c r="K2698" i="1" s="1"/>
  <c r="J2699" i="1"/>
  <c r="K2699" i="1" s="1"/>
  <c r="J2700" i="1"/>
  <c r="J2701" i="1"/>
  <c r="K2701" i="1" s="1"/>
  <c r="J2702" i="1"/>
  <c r="K2702" i="1" s="1"/>
  <c r="J2703" i="1"/>
  <c r="K2703" i="1" s="1"/>
  <c r="J2704" i="1"/>
  <c r="K2704" i="1" s="1"/>
  <c r="J2705" i="1"/>
  <c r="K2705" i="1" s="1"/>
  <c r="J2706" i="1"/>
  <c r="K2706" i="1" s="1"/>
  <c r="J2707" i="1"/>
  <c r="K2707" i="1" s="1"/>
  <c r="J2708" i="1"/>
  <c r="K2708" i="1" s="1"/>
  <c r="J2709" i="1"/>
  <c r="K2709" i="1" s="1"/>
  <c r="J2710" i="1"/>
  <c r="K2710" i="1" s="1"/>
  <c r="J2711" i="1"/>
  <c r="K2711" i="1" s="1"/>
  <c r="J2712" i="1"/>
  <c r="K2712" i="1" s="1"/>
  <c r="J2713" i="1"/>
  <c r="K2713" i="1" s="1"/>
  <c r="J2714" i="1"/>
  <c r="K2714" i="1" s="1"/>
  <c r="J2715" i="1"/>
  <c r="K2715" i="1" s="1"/>
  <c r="J2716" i="1"/>
  <c r="K2716" i="1" s="1"/>
  <c r="J2717" i="1"/>
  <c r="K2717" i="1" s="1"/>
  <c r="J2718" i="1"/>
  <c r="K2718" i="1" s="1"/>
  <c r="J2719" i="1"/>
  <c r="K2719" i="1" s="1"/>
  <c r="J2720" i="1"/>
  <c r="K2720" i="1" s="1"/>
  <c r="J2721" i="1"/>
  <c r="K2721" i="1" s="1"/>
  <c r="J2722" i="1"/>
  <c r="K2722" i="1" s="1"/>
  <c r="J2723" i="1"/>
  <c r="J2724" i="1"/>
  <c r="K2724" i="1" s="1"/>
  <c r="J2725" i="1"/>
  <c r="K2725" i="1" s="1"/>
  <c r="J2726" i="1"/>
  <c r="K2726" i="1" s="1"/>
  <c r="J2727" i="1"/>
  <c r="K2727" i="1" s="1"/>
  <c r="J2728" i="1"/>
  <c r="K2728" i="1" s="1"/>
  <c r="J2729" i="1"/>
  <c r="K2729" i="1" s="1"/>
  <c r="J2730" i="1"/>
  <c r="K2730" i="1" s="1"/>
  <c r="J2731" i="1"/>
  <c r="K2731" i="1" s="1"/>
  <c r="J2732" i="1"/>
  <c r="K2732" i="1" s="1"/>
  <c r="J2733" i="1"/>
  <c r="K2733" i="1" s="1"/>
  <c r="J2734" i="1"/>
  <c r="K2734" i="1" s="1"/>
  <c r="J2735" i="1"/>
  <c r="K2735" i="1" s="1"/>
  <c r="J2736" i="1"/>
  <c r="K2736" i="1" s="1"/>
  <c r="J2737" i="1"/>
  <c r="K2737" i="1" s="1"/>
  <c r="J2738" i="1"/>
  <c r="K2738" i="1" s="1"/>
  <c r="J2739" i="1"/>
  <c r="K2739" i="1" s="1"/>
  <c r="J2740" i="1"/>
  <c r="K2740" i="1" s="1"/>
  <c r="J2741" i="1"/>
  <c r="K2741" i="1" s="1"/>
  <c r="J2742" i="1"/>
  <c r="K2742" i="1" s="1"/>
  <c r="J2743" i="1"/>
  <c r="K2743" i="1" s="1"/>
  <c r="J2744" i="1"/>
  <c r="K2744" i="1" s="1"/>
  <c r="J2745" i="1"/>
  <c r="K2745" i="1" s="1"/>
  <c r="J2746" i="1"/>
  <c r="K2746" i="1" s="1"/>
  <c r="J2747" i="1"/>
  <c r="K2747" i="1" s="1"/>
  <c r="J2748" i="1"/>
  <c r="J2749" i="1"/>
  <c r="J2750" i="1"/>
  <c r="K2750" i="1" s="1"/>
  <c r="J2751" i="1"/>
  <c r="K2751" i="1" s="1"/>
  <c r="J2752" i="1"/>
  <c r="K2752" i="1" s="1"/>
  <c r="J2753" i="1"/>
  <c r="K2753" i="1" s="1"/>
  <c r="J2754" i="1"/>
  <c r="K2754" i="1" s="1"/>
  <c r="J2755" i="1"/>
  <c r="K2755" i="1" s="1"/>
  <c r="J2756" i="1"/>
  <c r="K2756" i="1" s="1"/>
  <c r="J2757" i="1"/>
  <c r="K2757" i="1" s="1"/>
  <c r="J2758" i="1"/>
  <c r="K2758" i="1" s="1"/>
  <c r="J2759" i="1"/>
  <c r="K2759" i="1" s="1"/>
  <c r="J2760" i="1"/>
  <c r="K2760" i="1" s="1"/>
  <c r="J2761" i="1"/>
  <c r="K2761" i="1" s="1"/>
  <c r="J2762" i="1"/>
  <c r="K2762" i="1" s="1"/>
  <c r="J2763" i="1"/>
  <c r="K2763" i="1" s="1"/>
  <c r="J2764" i="1"/>
  <c r="K2764" i="1" s="1"/>
  <c r="J2765" i="1"/>
  <c r="K2765" i="1" s="1"/>
  <c r="J2766" i="1"/>
  <c r="K2766" i="1" s="1"/>
  <c r="J2767" i="1"/>
  <c r="K2767" i="1" s="1"/>
  <c r="J2768" i="1"/>
  <c r="K2768" i="1" s="1"/>
  <c r="J2769" i="1"/>
  <c r="K2769" i="1" s="1"/>
  <c r="J2770" i="1"/>
  <c r="K2770" i="1" s="1"/>
  <c r="J2771" i="1"/>
  <c r="K2771" i="1" s="1"/>
  <c r="J2772" i="1"/>
  <c r="K2772" i="1" s="1"/>
  <c r="J2773" i="1"/>
  <c r="K2773" i="1" s="1"/>
  <c r="J2774" i="1"/>
  <c r="K2774" i="1" s="1"/>
  <c r="J2775" i="1"/>
  <c r="K2775" i="1" s="1"/>
  <c r="J2776" i="1"/>
  <c r="K2776" i="1" s="1"/>
  <c r="J2777" i="1"/>
  <c r="K2777" i="1" s="1"/>
  <c r="J2778" i="1"/>
  <c r="K2778" i="1" s="1"/>
  <c r="J2779" i="1"/>
  <c r="K2779" i="1" s="1"/>
  <c r="J2780" i="1"/>
  <c r="K2780" i="1" s="1"/>
  <c r="J2781" i="1"/>
  <c r="K2781" i="1" s="1"/>
  <c r="J2782" i="1"/>
  <c r="K2782" i="1" s="1"/>
  <c r="J2783" i="1"/>
  <c r="K2783" i="1" s="1"/>
  <c r="J2784" i="1"/>
  <c r="K2784" i="1" s="1"/>
  <c r="J2785" i="1"/>
  <c r="K2785" i="1" s="1"/>
  <c r="J2786" i="1"/>
  <c r="K2786" i="1" s="1"/>
  <c r="J2787" i="1"/>
  <c r="K2787" i="1" s="1"/>
  <c r="J2788" i="1"/>
  <c r="K2788" i="1" s="1"/>
  <c r="J2789" i="1"/>
  <c r="K2789" i="1" s="1"/>
  <c r="J2790" i="1"/>
  <c r="K2790" i="1" s="1"/>
  <c r="J2791" i="1"/>
  <c r="K2791" i="1" s="1"/>
  <c r="J2792" i="1"/>
  <c r="K2792" i="1" s="1"/>
  <c r="J2793" i="1"/>
  <c r="K2793" i="1" s="1"/>
  <c r="J2794" i="1"/>
  <c r="K2794" i="1" s="1"/>
  <c r="J2795" i="1"/>
  <c r="K2795" i="1" s="1"/>
  <c r="J2796" i="1"/>
  <c r="K2796" i="1" s="1"/>
  <c r="J2797" i="1"/>
  <c r="K2797" i="1" s="1"/>
  <c r="J2798" i="1"/>
  <c r="K2798" i="1" s="1"/>
  <c r="J2799" i="1"/>
  <c r="J2800" i="1"/>
  <c r="K2800" i="1" s="1"/>
  <c r="J2801" i="1"/>
  <c r="J2802" i="1"/>
  <c r="K2802" i="1" s="1"/>
  <c r="J2803" i="1"/>
  <c r="J2804" i="1"/>
  <c r="K2804" i="1" s="1"/>
  <c r="J2805" i="1"/>
  <c r="K2805" i="1" s="1"/>
  <c r="J2806" i="1"/>
  <c r="K2806" i="1" s="1"/>
  <c r="J2807" i="1"/>
  <c r="J2808" i="1"/>
  <c r="K2808" i="1" s="1"/>
  <c r="J2809" i="1"/>
  <c r="K2809" i="1" s="1"/>
  <c r="J2810" i="1"/>
  <c r="K2810" i="1" s="1"/>
  <c r="J2811" i="1"/>
  <c r="K2811" i="1" s="1"/>
  <c r="J2812" i="1"/>
  <c r="K2812" i="1" s="1"/>
  <c r="J2813" i="1"/>
  <c r="K2813" i="1" s="1"/>
  <c r="J2814" i="1"/>
  <c r="K2814" i="1" s="1"/>
  <c r="J2815" i="1"/>
  <c r="K2815" i="1" s="1"/>
  <c r="J2816" i="1"/>
  <c r="K2816" i="1" s="1"/>
  <c r="J2817" i="1"/>
  <c r="K2817" i="1" s="1"/>
  <c r="J2818" i="1"/>
  <c r="K2818" i="1" s="1"/>
  <c r="J2819" i="1"/>
  <c r="K2819" i="1" s="1"/>
  <c r="J2820" i="1"/>
  <c r="J2821" i="1"/>
  <c r="J2822" i="1"/>
  <c r="K2822" i="1" s="1"/>
  <c r="J2823" i="1"/>
  <c r="K2823" i="1" s="1"/>
  <c r="J2824" i="1"/>
  <c r="K2824" i="1" s="1"/>
  <c r="J2825" i="1"/>
  <c r="K2825" i="1" s="1"/>
  <c r="J2826" i="1"/>
  <c r="K2826" i="1" s="1"/>
  <c r="J2827" i="1"/>
  <c r="K2827" i="1" s="1"/>
  <c r="J2828" i="1"/>
  <c r="K2828" i="1" s="1"/>
  <c r="J2829" i="1"/>
  <c r="K2829" i="1" s="1"/>
  <c r="J2830" i="1"/>
  <c r="K2830" i="1" s="1"/>
  <c r="J2831" i="1"/>
  <c r="K2831" i="1" s="1"/>
  <c r="J2832" i="1"/>
  <c r="K2832" i="1" s="1"/>
  <c r="J2833" i="1"/>
  <c r="K2833" i="1" s="1"/>
  <c r="J2834" i="1"/>
  <c r="K2834" i="1" s="1"/>
  <c r="J2835" i="1"/>
  <c r="K2835" i="1" s="1"/>
  <c r="J2836" i="1"/>
  <c r="K2836" i="1" s="1"/>
  <c r="J2837" i="1"/>
  <c r="K2837" i="1" s="1"/>
  <c r="J2838" i="1"/>
  <c r="K2838" i="1" s="1"/>
  <c r="J2839" i="1"/>
  <c r="K2839" i="1" s="1"/>
  <c r="J2840" i="1"/>
  <c r="K2840" i="1" s="1"/>
  <c r="J2841" i="1"/>
  <c r="K2841" i="1" s="1"/>
  <c r="J2842" i="1"/>
  <c r="K2842" i="1" s="1"/>
  <c r="J2843" i="1"/>
  <c r="K2843" i="1" s="1"/>
  <c r="J2844" i="1"/>
  <c r="J2845" i="1"/>
  <c r="K2845" i="1" s="1"/>
  <c r="J2846" i="1"/>
  <c r="K2846" i="1" s="1"/>
  <c r="J2847" i="1"/>
  <c r="K2847" i="1" s="1"/>
  <c r="J2848" i="1"/>
  <c r="K2848" i="1" s="1"/>
  <c r="J2849" i="1"/>
  <c r="K2849" i="1" s="1"/>
  <c r="J2850" i="1"/>
  <c r="K2850" i="1" s="1"/>
  <c r="J2851" i="1"/>
  <c r="K2851" i="1" s="1"/>
  <c r="J2852" i="1"/>
  <c r="J2853" i="1"/>
  <c r="J2854" i="1"/>
  <c r="K2854" i="1" s="1"/>
  <c r="J2855" i="1"/>
  <c r="K2855" i="1" s="1"/>
  <c r="J2856" i="1"/>
  <c r="J2857" i="1"/>
  <c r="J2858" i="1"/>
  <c r="K2858" i="1" s="1"/>
  <c r="J2859" i="1"/>
  <c r="K2859" i="1" s="1"/>
  <c r="J2860" i="1"/>
  <c r="K2860" i="1" s="1"/>
  <c r="J2861" i="1"/>
  <c r="K2861" i="1" s="1"/>
  <c r="J2862" i="1"/>
  <c r="K2862" i="1" s="1"/>
  <c r="J2863" i="1"/>
  <c r="K2863" i="1" s="1"/>
  <c r="J2864" i="1"/>
  <c r="K2864" i="1" s="1"/>
  <c r="J2865" i="1"/>
  <c r="K2865" i="1" s="1"/>
  <c r="J2866" i="1"/>
  <c r="K2866" i="1" s="1"/>
  <c r="J2867" i="1"/>
  <c r="J2868" i="1"/>
  <c r="J2869" i="1"/>
  <c r="J2870" i="1"/>
  <c r="K2870" i="1" s="1"/>
  <c r="J2871" i="1"/>
  <c r="K2871" i="1" s="1"/>
  <c r="J2872" i="1"/>
  <c r="K2872" i="1" s="1"/>
  <c r="J2873" i="1"/>
  <c r="K2873" i="1" s="1"/>
  <c r="J2874" i="1"/>
  <c r="K2874" i="1" s="1"/>
  <c r="J2875" i="1"/>
  <c r="K2875" i="1" s="1"/>
  <c r="J2876" i="1"/>
  <c r="K2876" i="1" s="1"/>
  <c r="J2877" i="1"/>
  <c r="K2877" i="1" s="1"/>
  <c r="J2878" i="1"/>
  <c r="K2878" i="1" s="1"/>
  <c r="J2879" i="1"/>
  <c r="J2880" i="1"/>
  <c r="K2880" i="1" s="1"/>
  <c r="J2881" i="1"/>
  <c r="K2881" i="1" s="1"/>
  <c r="J2882" i="1"/>
  <c r="K2882" i="1" s="1"/>
  <c r="J2883" i="1"/>
  <c r="K2883" i="1" s="1"/>
  <c r="J2884" i="1"/>
  <c r="K2884" i="1" s="1"/>
  <c r="J2885" i="1"/>
  <c r="K2885" i="1" s="1"/>
  <c r="J2886" i="1"/>
  <c r="K2886" i="1" s="1"/>
  <c r="J2887" i="1"/>
  <c r="K2887" i="1" s="1"/>
  <c r="J2888" i="1"/>
  <c r="K2888" i="1" s="1"/>
  <c r="J2889" i="1"/>
  <c r="K2889" i="1" s="1"/>
  <c r="J2890" i="1"/>
  <c r="K2890" i="1" s="1"/>
  <c r="J2891" i="1"/>
  <c r="K2891" i="1" s="1"/>
  <c r="J2892" i="1"/>
  <c r="K2892" i="1" s="1"/>
  <c r="J2893" i="1"/>
  <c r="K2893" i="1" s="1"/>
  <c r="J2894" i="1"/>
  <c r="K2894" i="1" s="1"/>
  <c r="J2895" i="1"/>
  <c r="K2895" i="1" s="1"/>
  <c r="J2896" i="1"/>
  <c r="K2896" i="1" s="1"/>
  <c r="J2897" i="1"/>
  <c r="K2897" i="1" s="1"/>
  <c r="J2898" i="1"/>
  <c r="K2898" i="1" s="1"/>
  <c r="J2899" i="1"/>
  <c r="K2899" i="1" s="1"/>
  <c r="J2900" i="1"/>
  <c r="K2900" i="1" s="1"/>
  <c r="J2901" i="1"/>
  <c r="K2901" i="1" s="1"/>
  <c r="J2902" i="1"/>
  <c r="K2902" i="1" s="1"/>
  <c r="J2903" i="1"/>
  <c r="K2903" i="1" s="1"/>
  <c r="J2904" i="1"/>
  <c r="K2904" i="1" s="1"/>
  <c r="J2905" i="1"/>
  <c r="K2905" i="1" s="1"/>
  <c r="J2906" i="1"/>
  <c r="K2906" i="1" s="1"/>
  <c r="J2907" i="1"/>
  <c r="K2907" i="1" s="1"/>
  <c r="J2908" i="1"/>
  <c r="K2908" i="1" s="1"/>
  <c r="J2909" i="1"/>
  <c r="K2909" i="1" s="1"/>
  <c r="J2910" i="1"/>
  <c r="K2910" i="1" s="1"/>
  <c r="J2911" i="1"/>
  <c r="K2911" i="1" s="1"/>
  <c r="J2912" i="1"/>
  <c r="K2912" i="1" s="1"/>
  <c r="J2913" i="1"/>
  <c r="K2913" i="1" s="1"/>
  <c r="J2914" i="1"/>
  <c r="K2914" i="1" s="1"/>
  <c r="J2915" i="1"/>
  <c r="K2915" i="1" s="1"/>
  <c r="J2916" i="1"/>
  <c r="K2916" i="1" s="1"/>
  <c r="J2917" i="1"/>
  <c r="J2918" i="1"/>
  <c r="K2918" i="1" s="1"/>
  <c r="J2919" i="1"/>
  <c r="K2919" i="1" s="1"/>
  <c r="J2920" i="1"/>
  <c r="K2920" i="1" s="1"/>
  <c r="J2921" i="1"/>
  <c r="K2921" i="1" s="1"/>
  <c r="J2922" i="1"/>
  <c r="K2922" i="1" s="1"/>
  <c r="J2923" i="1"/>
  <c r="K2923" i="1" s="1"/>
  <c r="J2924" i="1"/>
  <c r="K2924" i="1" s="1"/>
  <c r="J2925" i="1"/>
  <c r="J2926" i="1"/>
  <c r="K2926" i="1" s="1"/>
  <c r="J2927" i="1"/>
  <c r="K2927" i="1" s="1"/>
  <c r="J2928" i="1"/>
  <c r="J2929" i="1"/>
  <c r="K2929" i="1" s="1"/>
  <c r="J2930" i="1"/>
  <c r="K2930" i="1" s="1"/>
  <c r="J2931" i="1"/>
  <c r="K2931" i="1" s="1"/>
  <c r="J2932" i="1"/>
  <c r="K2932" i="1" s="1"/>
  <c r="J2933" i="1"/>
  <c r="K2933" i="1" s="1"/>
  <c r="J2934" i="1"/>
  <c r="K2934" i="1" s="1"/>
  <c r="J2935" i="1"/>
  <c r="K2935" i="1" s="1"/>
  <c r="J2936" i="1"/>
  <c r="K2936" i="1" s="1"/>
  <c r="J2937" i="1"/>
  <c r="K2937" i="1" s="1"/>
  <c r="J2938" i="1"/>
  <c r="K2938" i="1" s="1"/>
  <c r="J2939" i="1"/>
  <c r="K2939" i="1" s="1"/>
  <c r="J2940" i="1"/>
  <c r="K2940" i="1" s="1"/>
  <c r="J2941" i="1"/>
  <c r="K2941" i="1" s="1"/>
  <c r="J2942" i="1"/>
  <c r="K2942" i="1" s="1"/>
  <c r="J2943" i="1"/>
  <c r="K2943" i="1" s="1"/>
  <c r="J2944" i="1"/>
  <c r="K2944" i="1" s="1"/>
  <c r="J2945" i="1"/>
  <c r="K2945" i="1" s="1"/>
  <c r="J2946" i="1"/>
  <c r="K2946" i="1" s="1"/>
  <c r="J2947" i="1"/>
  <c r="K2947" i="1" s="1"/>
  <c r="J2948" i="1"/>
  <c r="K2948" i="1" s="1"/>
  <c r="J2949" i="1"/>
  <c r="K2949" i="1" s="1"/>
  <c r="J2950" i="1"/>
  <c r="K2950" i="1" s="1"/>
  <c r="J2951" i="1"/>
  <c r="K2951" i="1" s="1"/>
  <c r="J2952" i="1"/>
  <c r="K2952" i="1" s="1"/>
  <c r="J2953" i="1"/>
  <c r="K2953" i="1" s="1"/>
  <c r="J2954" i="1"/>
  <c r="K2954" i="1" s="1"/>
  <c r="J2955" i="1"/>
  <c r="K2955" i="1" s="1"/>
  <c r="J2956" i="1"/>
  <c r="K2956" i="1" s="1"/>
  <c r="J2957" i="1"/>
  <c r="K2957" i="1" s="1"/>
  <c r="J2958" i="1"/>
  <c r="K2958" i="1" s="1"/>
  <c r="J2959" i="1"/>
  <c r="J2960" i="1"/>
  <c r="J2961" i="1"/>
  <c r="K2961" i="1" s="1"/>
  <c r="J2962" i="1"/>
  <c r="K2962" i="1" s="1"/>
  <c r="J2963" i="1"/>
  <c r="K2963" i="1" s="1"/>
  <c r="J2964" i="1"/>
  <c r="K2964" i="1" s="1"/>
  <c r="J2965" i="1"/>
  <c r="K2965" i="1" s="1"/>
  <c r="J2966" i="1"/>
  <c r="K2966" i="1" s="1"/>
  <c r="J2967" i="1"/>
  <c r="K2967" i="1" s="1"/>
  <c r="J2968" i="1"/>
  <c r="K2968" i="1" s="1"/>
  <c r="J2969" i="1"/>
  <c r="K2969" i="1" s="1"/>
  <c r="J2970" i="1"/>
  <c r="K2970" i="1" s="1"/>
  <c r="J2971" i="1"/>
  <c r="K2971" i="1" s="1"/>
  <c r="J2972" i="1"/>
  <c r="K2972" i="1" s="1"/>
  <c r="J2973" i="1"/>
  <c r="K2973" i="1" s="1"/>
  <c r="J2974" i="1"/>
  <c r="K2974" i="1" s="1"/>
  <c r="J2975" i="1"/>
  <c r="K2975" i="1" s="1"/>
  <c r="J2976" i="1"/>
  <c r="J2977" i="1"/>
  <c r="K2977" i="1" s="1"/>
  <c r="J2978" i="1"/>
  <c r="K2978" i="1" s="1"/>
  <c r="J2979" i="1"/>
  <c r="K2979" i="1" s="1"/>
  <c r="J2980" i="1"/>
  <c r="K2980" i="1" s="1"/>
  <c r="J2981" i="1"/>
  <c r="K2981" i="1" s="1"/>
  <c r="J2982" i="1"/>
  <c r="K2982" i="1" s="1"/>
  <c r="J2983" i="1"/>
  <c r="K2983" i="1" s="1"/>
  <c r="J2984" i="1"/>
  <c r="K2984" i="1" s="1"/>
  <c r="J2985" i="1"/>
  <c r="K2985" i="1" s="1"/>
  <c r="J2986" i="1"/>
  <c r="K2986" i="1" s="1"/>
  <c r="J2987" i="1"/>
  <c r="K2987" i="1" s="1"/>
  <c r="J2988" i="1"/>
  <c r="K2988" i="1" s="1"/>
  <c r="J2989" i="1"/>
  <c r="K2989" i="1" s="1"/>
  <c r="J2990" i="1"/>
  <c r="K2990" i="1" s="1"/>
  <c r="J2991" i="1"/>
  <c r="K2991" i="1" s="1"/>
  <c r="J2992" i="1"/>
  <c r="K2992" i="1" s="1"/>
  <c r="J2993" i="1"/>
  <c r="K2993" i="1" s="1"/>
  <c r="J2994" i="1"/>
  <c r="K2994" i="1" s="1"/>
  <c r="J2995" i="1"/>
  <c r="K2995" i="1" s="1"/>
  <c r="J2996" i="1"/>
  <c r="K2996" i="1" s="1"/>
  <c r="J2997" i="1"/>
  <c r="K2997" i="1" s="1"/>
  <c r="J2998" i="1"/>
  <c r="K2998" i="1" s="1"/>
  <c r="J2999" i="1"/>
  <c r="K2999" i="1" s="1"/>
  <c r="J3000" i="1"/>
  <c r="K3000" i="1" s="1"/>
  <c r="J3001" i="1"/>
  <c r="K3001" i="1" s="1"/>
  <c r="J3002" i="1"/>
  <c r="K3002" i="1" s="1"/>
  <c r="J3003" i="1"/>
  <c r="K3003" i="1" s="1"/>
  <c r="J3004" i="1"/>
  <c r="K3004" i="1" s="1"/>
  <c r="J3005" i="1"/>
  <c r="K3005" i="1" s="1"/>
  <c r="J3006" i="1"/>
  <c r="K3006" i="1" s="1"/>
  <c r="J3007" i="1"/>
  <c r="K3007" i="1" s="1"/>
  <c r="J3008" i="1"/>
  <c r="J3009" i="1"/>
  <c r="J3010" i="1"/>
  <c r="K3010" i="1" s="1"/>
  <c r="J3011" i="1"/>
  <c r="K3011" i="1" s="1"/>
  <c r="J3012" i="1"/>
  <c r="K3012" i="1" s="1"/>
  <c r="J3013" i="1"/>
  <c r="K3013" i="1" s="1"/>
  <c r="J3014" i="1"/>
  <c r="K3014" i="1" s="1"/>
  <c r="J3015" i="1"/>
  <c r="K3015" i="1" s="1"/>
  <c r="J3016" i="1"/>
  <c r="K3016" i="1" s="1"/>
  <c r="J3017" i="1"/>
  <c r="K3017" i="1" s="1"/>
  <c r="J3018" i="1"/>
  <c r="K3018" i="1" s="1"/>
  <c r="J3019" i="1"/>
  <c r="K3019" i="1" s="1"/>
  <c r="J3020" i="1"/>
  <c r="K3020" i="1" s="1"/>
  <c r="J3021" i="1"/>
  <c r="K3021" i="1" s="1"/>
  <c r="J3022" i="1"/>
  <c r="K3022" i="1" s="1"/>
  <c r="J3023" i="1"/>
  <c r="K3023" i="1" s="1"/>
  <c r="J3024" i="1"/>
  <c r="J3025" i="1"/>
  <c r="J3026" i="1"/>
  <c r="K3026" i="1" s="1"/>
  <c r="J3027" i="1"/>
  <c r="K3027" i="1" s="1"/>
  <c r="J3028" i="1"/>
  <c r="K3028" i="1" s="1"/>
  <c r="J3029" i="1"/>
  <c r="K3029" i="1" s="1"/>
  <c r="J3030" i="1"/>
  <c r="K3030" i="1" s="1"/>
  <c r="J3031" i="1"/>
  <c r="K3031" i="1" s="1"/>
  <c r="J3032" i="1"/>
  <c r="K3032" i="1" s="1"/>
  <c r="J3033" i="1"/>
  <c r="K3033" i="1" s="1"/>
  <c r="J3034" i="1"/>
  <c r="K3034" i="1" s="1"/>
  <c r="J3035" i="1"/>
  <c r="J3036" i="1"/>
  <c r="K3036" i="1" s="1"/>
  <c r="J3037" i="1"/>
  <c r="K3037" i="1" s="1"/>
  <c r="J3038" i="1"/>
  <c r="K3038" i="1" s="1"/>
  <c r="J3039" i="1"/>
  <c r="K3039" i="1" s="1"/>
  <c r="J3040" i="1"/>
  <c r="K3040" i="1" s="1"/>
  <c r="J3041" i="1"/>
  <c r="K3041" i="1" s="1"/>
  <c r="J3042" i="1"/>
  <c r="K3042" i="1" s="1"/>
  <c r="J3043" i="1"/>
  <c r="K3043" i="1" s="1"/>
  <c r="J3044" i="1"/>
  <c r="K3044" i="1" s="1"/>
  <c r="J3045" i="1"/>
  <c r="K3045" i="1" s="1"/>
  <c r="J3046" i="1"/>
  <c r="K3046" i="1" s="1"/>
  <c r="J3047" i="1"/>
  <c r="J3048" i="1"/>
  <c r="K3048" i="1" s="1"/>
  <c r="J3049" i="1"/>
  <c r="K3049" i="1" s="1"/>
  <c r="J3050" i="1"/>
  <c r="K3050" i="1" s="1"/>
  <c r="J3051" i="1"/>
  <c r="K3051" i="1" s="1"/>
  <c r="J3052" i="1"/>
  <c r="K3052" i="1" s="1"/>
  <c r="J3053" i="1"/>
  <c r="K3053" i="1" s="1"/>
  <c r="J3054" i="1"/>
  <c r="K3054" i="1" s="1"/>
  <c r="J3055" i="1"/>
  <c r="K3055" i="1" s="1"/>
  <c r="J3056" i="1"/>
  <c r="K3056" i="1" s="1"/>
  <c r="J3057" i="1"/>
  <c r="K3057" i="1" s="1"/>
  <c r="J3058" i="1"/>
  <c r="K3058" i="1" s="1"/>
  <c r="J3059" i="1"/>
  <c r="K3059" i="1" s="1"/>
  <c r="J3060" i="1"/>
  <c r="K3060" i="1" s="1"/>
  <c r="J3061" i="1"/>
  <c r="K3061" i="1" s="1"/>
  <c r="J3062" i="1"/>
  <c r="K3062" i="1" s="1"/>
  <c r="J3063" i="1"/>
  <c r="K3063" i="1" s="1"/>
  <c r="J3064" i="1"/>
  <c r="K3064" i="1" s="1"/>
  <c r="J3065" i="1"/>
  <c r="K3065" i="1" s="1"/>
  <c r="J3066" i="1"/>
  <c r="K3066" i="1" s="1"/>
  <c r="J3067" i="1"/>
  <c r="K3067" i="1" s="1"/>
  <c r="J3068" i="1"/>
  <c r="K3068" i="1" s="1"/>
  <c r="J3069" i="1"/>
  <c r="K3069" i="1" s="1"/>
  <c r="J3070" i="1"/>
  <c r="K3070" i="1" s="1"/>
  <c r="J3071" i="1"/>
  <c r="K3071" i="1" s="1"/>
  <c r="J3072" i="1"/>
  <c r="J3073" i="1"/>
  <c r="J3074" i="1"/>
  <c r="K3074" i="1" s="1"/>
  <c r="J3075" i="1"/>
  <c r="K3075" i="1" s="1"/>
  <c r="J3076" i="1"/>
  <c r="K3076" i="1" s="1"/>
  <c r="J3077" i="1"/>
  <c r="K3077" i="1" s="1"/>
  <c r="J3078" i="1"/>
  <c r="K3078" i="1" s="1"/>
  <c r="J3079" i="1"/>
  <c r="K3079" i="1" s="1"/>
  <c r="J3080" i="1"/>
  <c r="K3080" i="1" s="1"/>
  <c r="J3081" i="1"/>
  <c r="K3081" i="1" s="1"/>
  <c r="J3082" i="1"/>
  <c r="K3082" i="1" s="1"/>
  <c r="J3083" i="1"/>
  <c r="K3083" i="1" s="1"/>
  <c r="J3084" i="1"/>
  <c r="K3084" i="1" s="1"/>
  <c r="J3085" i="1"/>
  <c r="K3085" i="1" s="1"/>
  <c r="J3086" i="1"/>
  <c r="K3086" i="1" s="1"/>
  <c r="J3087" i="1"/>
  <c r="K3087" i="1" s="1"/>
  <c r="J3088" i="1"/>
  <c r="K3088" i="1" s="1"/>
  <c r="J3089" i="1"/>
  <c r="K3089" i="1" s="1"/>
  <c r="J3090" i="1"/>
  <c r="K3090" i="1" s="1"/>
  <c r="J3091" i="1"/>
  <c r="K3091" i="1" s="1"/>
  <c r="J3092" i="1"/>
  <c r="J3093" i="1"/>
  <c r="K3093" i="1" s="1"/>
  <c r="J3094" i="1"/>
  <c r="K3094" i="1" s="1"/>
  <c r="J3095" i="1"/>
  <c r="J3096" i="1"/>
  <c r="K3096" i="1" s="1"/>
  <c r="J3097" i="1"/>
  <c r="K3097" i="1" s="1"/>
  <c r="J3098" i="1"/>
  <c r="K3098" i="1" s="1"/>
  <c r="J3099" i="1"/>
  <c r="K3099" i="1" s="1"/>
  <c r="J3100" i="1"/>
  <c r="K3100" i="1" s="1"/>
  <c r="J3101" i="1"/>
  <c r="K3101" i="1" s="1"/>
  <c r="J3102" i="1"/>
  <c r="K3102" i="1" s="1"/>
  <c r="J3103" i="1"/>
  <c r="K3103" i="1" s="1"/>
  <c r="J3104" i="1"/>
  <c r="J3105" i="1"/>
  <c r="J3106" i="1"/>
  <c r="K3106" i="1" s="1"/>
  <c r="J3107" i="1"/>
  <c r="K3107" i="1" s="1"/>
  <c r="J3108" i="1"/>
  <c r="J3109" i="1"/>
  <c r="K3109" i="1" s="1"/>
  <c r="J3110" i="1"/>
  <c r="K3110" i="1" s="1"/>
  <c r="J3111" i="1"/>
  <c r="K3111" i="1" s="1"/>
  <c r="J3112" i="1"/>
  <c r="K3112" i="1" s="1"/>
  <c r="J3113" i="1"/>
  <c r="K3113" i="1" s="1"/>
  <c r="J3114" i="1"/>
  <c r="K3114" i="1" s="1"/>
  <c r="J3115" i="1"/>
  <c r="K3115" i="1" s="1"/>
  <c r="J3116" i="1"/>
  <c r="K3116" i="1" s="1"/>
  <c r="J3117" i="1"/>
  <c r="K3117" i="1" s="1"/>
  <c r="J3118" i="1"/>
  <c r="K3118" i="1" s="1"/>
  <c r="J3119" i="1"/>
  <c r="K3119" i="1" s="1"/>
  <c r="J3120" i="1"/>
  <c r="K3120" i="1" s="1"/>
  <c r="J3121" i="1"/>
  <c r="K3121" i="1" s="1"/>
  <c r="J3122" i="1"/>
  <c r="K3122" i="1" s="1"/>
  <c r="J3123" i="1"/>
  <c r="K3123" i="1" s="1"/>
  <c r="J3124" i="1"/>
  <c r="K3124" i="1" s="1"/>
  <c r="J3125" i="1"/>
  <c r="K3125" i="1" s="1"/>
  <c r="J3126" i="1"/>
  <c r="K3126" i="1" s="1"/>
  <c r="J3127" i="1"/>
  <c r="K3127" i="1" s="1"/>
  <c r="J3128" i="1"/>
  <c r="K3128" i="1" s="1"/>
  <c r="J3129" i="1"/>
  <c r="K3129" i="1" s="1"/>
  <c r="J3130" i="1"/>
  <c r="K3130" i="1" s="1"/>
  <c r="J3131" i="1"/>
  <c r="K3131" i="1" s="1"/>
  <c r="J3132" i="1"/>
  <c r="K3132" i="1" s="1"/>
  <c r="J3133" i="1"/>
  <c r="K3133" i="1" s="1"/>
  <c r="J3134" i="1"/>
  <c r="K3134" i="1" s="1"/>
  <c r="J3135" i="1"/>
  <c r="K3135" i="1" s="1"/>
  <c r="J3136" i="1"/>
  <c r="K3136" i="1" s="1"/>
  <c r="J3137" i="1"/>
  <c r="K3137" i="1" s="1"/>
  <c r="J3138" i="1"/>
  <c r="K3138" i="1" s="1"/>
  <c r="J3139" i="1"/>
  <c r="K3139" i="1" s="1"/>
  <c r="J3140" i="1"/>
  <c r="J3141" i="1"/>
  <c r="J3142" i="1"/>
  <c r="K3142" i="1" s="1"/>
  <c r="J3143" i="1"/>
  <c r="K3143" i="1" s="1"/>
  <c r="J3144" i="1"/>
  <c r="J3145" i="1"/>
  <c r="J3146" i="1"/>
  <c r="K3146" i="1" s="1"/>
  <c r="J3147" i="1"/>
  <c r="K3147" i="1" s="1"/>
  <c r="J3148" i="1"/>
  <c r="K3148" i="1" s="1"/>
  <c r="J3149" i="1"/>
  <c r="K3149" i="1" s="1"/>
  <c r="J3150" i="1"/>
  <c r="K3150" i="1" s="1"/>
  <c r="J3151" i="1"/>
  <c r="K3151" i="1" s="1"/>
  <c r="J3152" i="1"/>
  <c r="K3152" i="1" s="1"/>
  <c r="J3153" i="1"/>
  <c r="K3153" i="1" s="1"/>
  <c r="J3154" i="1"/>
  <c r="K3154" i="1" s="1"/>
  <c r="J3155" i="1"/>
  <c r="K3155" i="1" s="1"/>
  <c r="J3156" i="1"/>
  <c r="K3156" i="1" s="1"/>
  <c r="J3157" i="1"/>
  <c r="K3157" i="1" s="1"/>
  <c r="J3158" i="1"/>
  <c r="K3158" i="1" s="1"/>
  <c r="J3159" i="1"/>
  <c r="K3159" i="1" s="1"/>
  <c r="J3160" i="1"/>
  <c r="K3160" i="1" s="1"/>
  <c r="J3161" i="1"/>
  <c r="K3161" i="1" s="1"/>
  <c r="J3162" i="1"/>
  <c r="K3162" i="1" s="1"/>
  <c r="J3163" i="1"/>
  <c r="K3163" i="1" s="1"/>
  <c r="J3164" i="1"/>
  <c r="K3164" i="1" s="1"/>
  <c r="J3165" i="1"/>
  <c r="K3165" i="1" s="1"/>
  <c r="J3166" i="1"/>
  <c r="K3166" i="1" s="1"/>
  <c r="J3167" i="1"/>
  <c r="K3167" i="1" s="1"/>
  <c r="J3168" i="1"/>
  <c r="K3168" i="1" s="1"/>
  <c r="J3169" i="1"/>
  <c r="K3169" i="1" s="1"/>
  <c r="J3170" i="1"/>
  <c r="K3170" i="1" s="1"/>
  <c r="J3171" i="1"/>
  <c r="K3171" i="1" s="1"/>
  <c r="J3172" i="1"/>
  <c r="K3172" i="1" s="1"/>
  <c r="J3173" i="1"/>
  <c r="K3173" i="1" s="1"/>
  <c r="J3174" i="1"/>
  <c r="K3174" i="1" s="1"/>
  <c r="J3175" i="1"/>
  <c r="K3175" i="1" s="1"/>
  <c r="J3176" i="1"/>
  <c r="K3176" i="1" s="1"/>
  <c r="J3177" i="1"/>
  <c r="K3177" i="1" s="1"/>
  <c r="J3178" i="1"/>
  <c r="K3178" i="1" s="1"/>
  <c r="J3179" i="1"/>
  <c r="K3179" i="1" s="1"/>
  <c r="J3180" i="1"/>
  <c r="J3181" i="1"/>
  <c r="J3182" i="1"/>
  <c r="K3182" i="1" s="1"/>
  <c r="J3183" i="1"/>
  <c r="K3183" i="1" s="1"/>
  <c r="J3184" i="1"/>
  <c r="K3184" i="1" s="1"/>
  <c r="J3185" i="1"/>
  <c r="J3186" i="1"/>
  <c r="K3186" i="1" s="1"/>
  <c r="J3187" i="1"/>
  <c r="K3187" i="1" s="1"/>
  <c r="J3188" i="1"/>
  <c r="K3188" i="1" s="1"/>
  <c r="J3189" i="1"/>
  <c r="K3189" i="1" s="1"/>
  <c r="J3190" i="1"/>
  <c r="K3190" i="1" s="1"/>
  <c r="J3191" i="1"/>
  <c r="J3192" i="1"/>
  <c r="K3192" i="1" s="1"/>
  <c r="J3193" i="1"/>
  <c r="K3193" i="1" s="1"/>
  <c r="J3194" i="1"/>
  <c r="K3194" i="1" s="1"/>
  <c r="J3195" i="1"/>
  <c r="K3195" i="1" s="1"/>
  <c r="J3196" i="1"/>
  <c r="K3196" i="1" s="1"/>
  <c r="J3197" i="1"/>
  <c r="K3197" i="1" s="1"/>
  <c r="J3198" i="1"/>
  <c r="K3198" i="1" s="1"/>
  <c r="J3199" i="1"/>
  <c r="K3199" i="1" s="1"/>
  <c r="J3200" i="1"/>
  <c r="K3200" i="1" s="1"/>
  <c r="J3201" i="1"/>
  <c r="K3201" i="1" s="1"/>
  <c r="J3202" i="1"/>
  <c r="K3202" i="1" s="1"/>
  <c r="J3203" i="1"/>
  <c r="J3204" i="1"/>
  <c r="K3204" i="1" s="1"/>
  <c r="J3205" i="1"/>
  <c r="K3205" i="1" s="1"/>
  <c r="J3206" i="1"/>
  <c r="K3206" i="1" s="1"/>
  <c r="J3207" i="1"/>
  <c r="J3208" i="1"/>
  <c r="K3208" i="1" s="1"/>
  <c r="J3209" i="1"/>
  <c r="K3209" i="1" s="1"/>
  <c r="J3210" i="1"/>
  <c r="K3210" i="1" s="1"/>
  <c r="J3211" i="1"/>
  <c r="K3211" i="1" s="1"/>
  <c r="J3212" i="1"/>
  <c r="K3212" i="1" s="1"/>
  <c r="J3213" i="1"/>
  <c r="K3213" i="1" s="1"/>
  <c r="J3214" i="1"/>
  <c r="K3214" i="1" s="1"/>
  <c r="J3215" i="1"/>
  <c r="K3215" i="1" s="1"/>
  <c r="J3216" i="1"/>
  <c r="K3216" i="1" s="1"/>
  <c r="J3217" i="1"/>
  <c r="K3217" i="1" s="1"/>
  <c r="J3218" i="1"/>
  <c r="K3218" i="1" s="1"/>
  <c r="J3219" i="1"/>
  <c r="K3219" i="1" s="1"/>
  <c r="J3220" i="1"/>
  <c r="K3220" i="1" s="1"/>
  <c r="J3221" i="1"/>
  <c r="K3221" i="1" s="1"/>
  <c r="J3222" i="1"/>
  <c r="K3222" i="1" s="1"/>
  <c r="J3223" i="1"/>
  <c r="K3223" i="1" s="1"/>
  <c r="J3224" i="1"/>
  <c r="K3224" i="1" s="1"/>
  <c r="J3225" i="1"/>
  <c r="K3225" i="1" s="1"/>
  <c r="J3226" i="1"/>
  <c r="K3226" i="1" s="1"/>
  <c r="J3227" i="1"/>
  <c r="K3227" i="1" s="1"/>
  <c r="J3228" i="1"/>
  <c r="K3228" i="1" s="1"/>
  <c r="J3229" i="1"/>
  <c r="J3230" i="1"/>
  <c r="K3230" i="1" s="1"/>
  <c r="J3231" i="1"/>
  <c r="K3231" i="1" s="1"/>
  <c r="J3232" i="1"/>
  <c r="K3232" i="1" s="1"/>
  <c r="J3233" i="1"/>
  <c r="K3233" i="1" s="1"/>
  <c r="J3234" i="1"/>
  <c r="K3234" i="1" s="1"/>
  <c r="J3235" i="1"/>
  <c r="K3235" i="1" s="1"/>
  <c r="J3236" i="1"/>
  <c r="K3236" i="1" s="1"/>
  <c r="J3237" i="1"/>
  <c r="K3237" i="1" s="1"/>
  <c r="J3238" i="1"/>
  <c r="K3238" i="1" s="1"/>
  <c r="J3239" i="1"/>
  <c r="K3239" i="1" s="1"/>
  <c r="J3240" i="1"/>
  <c r="K3240" i="1" s="1"/>
  <c r="J3241" i="1"/>
  <c r="K3241" i="1" s="1"/>
  <c r="J3242" i="1"/>
  <c r="K3242" i="1" s="1"/>
  <c r="J3243" i="1"/>
  <c r="K3243" i="1" s="1"/>
  <c r="J3244" i="1"/>
  <c r="K3244" i="1" s="1"/>
  <c r="J3245" i="1"/>
  <c r="K3245" i="1" s="1"/>
  <c r="J3246" i="1"/>
  <c r="K3246" i="1" s="1"/>
  <c r="J3247" i="1"/>
  <c r="K3247" i="1" s="1"/>
  <c r="J3248" i="1"/>
  <c r="K3248" i="1" s="1"/>
  <c r="J3249" i="1"/>
  <c r="K3249" i="1" s="1"/>
  <c r="J3250" i="1"/>
  <c r="K3250" i="1" s="1"/>
  <c r="J3251" i="1"/>
  <c r="K3251" i="1" s="1"/>
  <c r="J3252" i="1"/>
  <c r="K3252" i="1" s="1"/>
  <c r="J3253" i="1"/>
  <c r="K3253" i="1" s="1"/>
  <c r="J3254" i="1"/>
  <c r="K3254" i="1" s="1"/>
  <c r="J3255" i="1"/>
  <c r="K3255" i="1" s="1"/>
  <c r="J3256" i="1"/>
  <c r="K3256" i="1" s="1"/>
  <c r="J3257" i="1"/>
  <c r="K3257" i="1" s="1"/>
  <c r="J3258" i="1"/>
  <c r="K3258" i="1" s="1"/>
  <c r="J3259" i="1"/>
  <c r="K3259" i="1" s="1"/>
  <c r="J3260" i="1"/>
  <c r="J3261" i="1"/>
  <c r="K3261" i="1" s="1"/>
  <c r="J3262" i="1"/>
  <c r="K3262" i="1" s="1"/>
  <c r="J3263" i="1"/>
  <c r="K3263" i="1" s="1"/>
  <c r="J3264" i="1"/>
  <c r="K3264" i="1" s="1"/>
  <c r="J3265" i="1"/>
  <c r="K3265" i="1" s="1"/>
  <c r="J3266" i="1"/>
  <c r="K3266" i="1" s="1"/>
  <c r="J3267" i="1"/>
  <c r="K3267" i="1" s="1"/>
  <c r="J3268" i="1"/>
  <c r="K3268" i="1" s="1"/>
  <c r="J3269" i="1"/>
  <c r="K3269" i="1" s="1"/>
  <c r="J3270" i="1"/>
  <c r="K3270" i="1" s="1"/>
  <c r="J3271" i="1"/>
  <c r="K3271" i="1" s="1"/>
  <c r="J3272" i="1"/>
  <c r="K3272" i="1" s="1"/>
  <c r="J3273" i="1"/>
  <c r="J3274" i="1"/>
  <c r="K3274" i="1" s="1"/>
  <c r="J3275" i="1"/>
  <c r="J3276" i="1"/>
  <c r="K3276" i="1" s="1"/>
  <c r="J3277" i="1"/>
  <c r="K3277" i="1" s="1"/>
  <c r="J3278" i="1"/>
  <c r="K3278" i="1" s="1"/>
  <c r="J3279" i="1"/>
  <c r="K3279" i="1" s="1"/>
  <c r="J3280" i="1"/>
  <c r="K3280" i="1" s="1"/>
  <c r="J3281" i="1"/>
  <c r="K3281" i="1" s="1"/>
  <c r="J3282" i="1"/>
  <c r="K3282" i="1" s="1"/>
  <c r="J3283" i="1"/>
  <c r="K3283" i="1" s="1"/>
  <c r="J3284" i="1"/>
  <c r="K3284" i="1" s="1"/>
  <c r="J3285" i="1"/>
  <c r="K3285" i="1" s="1"/>
  <c r="J3286" i="1"/>
  <c r="K3286" i="1" s="1"/>
  <c r="J3287" i="1"/>
  <c r="K3287" i="1" s="1"/>
  <c r="J3288" i="1"/>
  <c r="K3288" i="1" s="1"/>
  <c r="J3289" i="1"/>
  <c r="J3290" i="1"/>
  <c r="K3290" i="1" s="1"/>
  <c r="J3291" i="1"/>
  <c r="K3291" i="1" s="1"/>
  <c r="J3292" i="1"/>
  <c r="K3292" i="1" s="1"/>
  <c r="J3293" i="1"/>
  <c r="K3293" i="1" s="1"/>
  <c r="J3294" i="1"/>
  <c r="K3294" i="1" s="1"/>
  <c r="J3295" i="1"/>
  <c r="K3295" i="1" s="1"/>
  <c r="J3296" i="1"/>
  <c r="K3296" i="1" s="1"/>
  <c r="J3297" i="1"/>
  <c r="J3298" i="1"/>
  <c r="K3298" i="1" s="1"/>
  <c r="J3299" i="1"/>
  <c r="K3299" i="1" s="1"/>
  <c r="J3300" i="1"/>
  <c r="K3300" i="1" s="1"/>
  <c r="J3301" i="1"/>
  <c r="K3301" i="1" s="1"/>
  <c r="J3302" i="1"/>
  <c r="K3302" i="1" s="1"/>
  <c r="J3303" i="1"/>
  <c r="J3304" i="1"/>
  <c r="K3304" i="1" s="1"/>
  <c r="J3305" i="1"/>
  <c r="K3305" i="1" s="1"/>
  <c r="J3306" i="1"/>
  <c r="K3306" i="1" s="1"/>
  <c r="J3307" i="1"/>
  <c r="K3307" i="1" s="1"/>
  <c r="J3308" i="1"/>
  <c r="K3308" i="1" s="1"/>
  <c r="J3309" i="1"/>
  <c r="K3309" i="1" s="1"/>
  <c r="J3310" i="1"/>
  <c r="K3310" i="1" s="1"/>
  <c r="J3311" i="1"/>
  <c r="K3311" i="1" s="1"/>
  <c r="J3312" i="1"/>
  <c r="K3312" i="1" s="1"/>
  <c r="J3313" i="1"/>
  <c r="K3313" i="1" s="1"/>
  <c r="J3314" i="1"/>
  <c r="K3314" i="1" s="1"/>
  <c r="J3315" i="1"/>
  <c r="K3315" i="1" s="1"/>
  <c r="J3316" i="1"/>
  <c r="K3316" i="1" s="1"/>
  <c r="J3317" i="1"/>
  <c r="K3317" i="1" s="1"/>
  <c r="J3318" i="1"/>
  <c r="K3318" i="1" s="1"/>
  <c r="J3319" i="1"/>
  <c r="K3319" i="1" s="1"/>
  <c r="J3320" i="1"/>
  <c r="K3320" i="1" s="1"/>
  <c r="J3321" i="1"/>
  <c r="K3321" i="1" s="1"/>
  <c r="J3322" i="1"/>
  <c r="K3322" i="1" s="1"/>
  <c r="J3323" i="1"/>
  <c r="K3323" i="1" s="1"/>
  <c r="J3324" i="1"/>
  <c r="J3325" i="1"/>
  <c r="K3325" i="1" s="1"/>
  <c r="J3326" i="1"/>
  <c r="K3326" i="1" s="1"/>
  <c r="J3327" i="1"/>
  <c r="K3327" i="1" s="1"/>
  <c r="J3328" i="1"/>
  <c r="K3328" i="1" s="1"/>
  <c r="J3329" i="1"/>
  <c r="K3329" i="1" s="1"/>
  <c r="J3330" i="1"/>
  <c r="K3330" i="1" s="1"/>
  <c r="J3331" i="1"/>
  <c r="K3331" i="1" s="1"/>
  <c r="J3332" i="1"/>
  <c r="K3332" i="1" s="1"/>
  <c r="J3333" i="1"/>
  <c r="K3333" i="1" s="1"/>
  <c r="J3334" i="1"/>
  <c r="K3334" i="1" s="1"/>
  <c r="J3335" i="1"/>
  <c r="K3335" i="1" s="1"/>
  <c r="J3336" i="1"/>
  <c r="K3336" i="1" s="1"/>
  <c r="J3337" i="1"/>
  <c r="K3337" i="1" s="1"/>
  <c r="J3338" i="1"/>
  <c r="K3338" i="1" s="1"/>
  <c r="J3339" i="1"/>
  <c r="K3339" i="1" s="1"/>
  <c r="J3340" i="1"/>
  <c r="K3340" i="1" s="1"/>
  <c r="J3341" i="1"/>
  <c r="K3341" i="1" s="1"/>
  <c r="J3342" i="1"/>
  <c r="K3342" i="1" s="1"/>
  <c r="J3343" i="1"/>
  <c r="K3343" i="1" s="1"/>
  <c r="J3344" i="1"/>
  <c r="K3344" i="1" s="1"/>
  <c r="J3345" i="1"/>
  <c r="K3345" i="1" s="1"/>
  <c r="J3346" i="1"/>
  <c r="K3346" i="1" s="1"/>
  <c r="J3347" i="1"/>
  <c r="J3348" i="1"/>
  <c r="K3348" i="1" s="1"/>
  <c r="J3349" i="1"/>
  <c r="K3349" i="1" s="1"/>
  <c r="J3350" i="1"/>
  <c r="K3350" i="1" s="1"/>
  <c r="J3351" i="1"/>
  <c r="K3351" i="1" s="1"/>
  <c r="J3352" i="1"/>
  <c r="K3352" i="1" s="1"/>
  <c r="J3353" i="1"/>
  <c r="K3353" i="1" s="1"/>
  <c r="J3354" i="1"/>
  <c r="K3354" i="1" s="1"/>
  <c r="J3355" i="1"/>
  <c r="K3355" i="1" s="1"/>
  <c r="J3356" i="1"/>
  <c r="K3356" i="1" s="1"/>
  <c r="J3357" i="1"/>
  <c r="J3358" i="1"/>
  <c r="K3358" i="1" s="1"/>
  <c r="J3359" i="1"/>
  <c r="K3359" i="1" s="1"/>
  <c r="J3360" i="1"/>
  <c r="J3361" i="1"/>
  <c r="K3361" i="1" s="1"/>
  <c r="J3362" i="1"/>
  <c r="K3362" i="1" s="1"/>
  <c r="J3363" i="1"/>
  <c r="K3363" i="1" s="1"/>
  <c r="J3364" i="1"/>
  <c r="K3364" i="1" s="1"/>
  <c r="J3365" i="1"/>
  <c r="K3365" i="1" s="1"/>
  <c r="J3366" i="1"/>
  <c r="K3366" i="1" s="1"/>
  <c r="J3367" i="1"/>
  <c r="K3367" i="1" s="1"/>
  <c r="J3368" i="1"/>
  <c r="J3369" i="1"/>
  <c r="K3369" i="1" s="1"/>
  <c r="J3370" i="1"/>
  <c r="K3370" i="1" s="1"/>
  <c r="J3371" i="1"/>
  <c r="K3371" i="1" s="1"/>
  <c r="J3372" i="1"/>
  <c r="K3372" i="1" s="1"/>
  <c r="J3373" i="1"/>
  <c r="K3373" i="1" s="1"/>
  <c r="J3374" i="1"/>
  <c r="K3374" i="1" s="1"/>
  <c r="J3375" i="1"/>
  <c r="K3375" i="1" s="1"/>
  <c r="J3376" i="1"/>
  <c r="K3376" i="1" s="1"/>
  <c r="J3377" i="1"/>
  <c r="K3377" i="1" s="1"/>
  <c r="J3378" i="1"/>
  <c r="K3378" i="1" s="1"/>
  <c r="J3379" i="1"/>
  <c r="K3379" i="1" s="1"/>
  <c r="J3380" i="1"/>
  <c r="K3380" i="1" s="1"/>
  <c r="J3381" i="1"/>
  <c r="K3381" i="1" s="1"/>
  <c r="J3382" i="1"/>
  <c r="K3382" i="1" s="1"/>
  <c r="J3383" i="1"/>
  <c r="K3383" i="1" s="1"/>
  <c r="J3384" i="1"/>
  <c r="K3384" i="1" s="1"/>
  <c r="J3385" i="1"/>
  <c r="K3385" i="1" s="1"/>
  <c r="J3386" i="1"/>
  <c r="K3386" i="1" s="1"/>
  <c r="J3387" i="1"/>
  <c r="K3387" i="1" s="1"/>
  <c r="J3388" i="1"/>
  <c r="K3388" i="1" s="1"/>
  <c r="J3389" i="1"/>
  <c r="K3389" i="1" s="1"/>
  <c r="J3390" i="1"/>
  <c r="K3390" i="1" s="1"/>
  <c r="J3391" i="1"/>
  <c r="K3391" i="1" s="1"/>
  <c r="J3392" i="1"/>
  <c r="K3392" i="1" s="1"/>
  <c r="J3393" i="1"/>
  <c r="K3393" i="1" s="1"/>
  <c r="J3394" i="1"/>
  <c r="K3394" i="1" s="1"/>
  <c r="J3395" i="1"/>
  <c r="K3395" i="1" s="1"/>
  <c r="J3396" i="1"/>
  <c r="K3396" i="1" s="1"/>
  <c r="J3397" i="1"/>
  <c r="K3397" i="1" s="1"/>
  <c r="J3398" i="1"/>
  <c r="K3398" i="1" s="1"/>
  <c r="J3399" i="1"/>
  <c r="K3399" i="1" s="1"/>
  <c r="J3400" i="1"/>
  <c r="K3400" i="1" s="1"/>
  <c r="J3401" i="1"/>
  <c r="K3401" i="1" s="1"/>
  <c r="J3402" i="1"/>
  <c r="K3402" i="1" s="1"/>
  <c r="J3403" i="1"/>
  <c r="K3403" i="1" s="1"/>
  <c r="J3404" i="1"/>
  <c r="K3404" i="1" s="1"/>
  <c r="J3405" i="1"/>
  <c r="K3405" i="1" s="1"/>
  <c r="J3406" i="1"/>
  <c r="K3406" i="1" s="1"/>
  <c r="J3407" i="1"/>
  <c r="K3407" i="1" s="1"/>
  <c r="J3408" i="1"/>
  <c r="K3408" i="1" s="1"/>
  <c r="J3409" i="1"/>
  <c r="K3409" i="1" s="1"/>
  <c r="J3410" i="1"/>
  <c r="K3410" i="1" s="1"/>
  <c r="J3411" i="1"/>
  <c r="K3411" i="1" s="1"/>
  <c r="J3412" i="1"/>
  <c r="K3412" i="1" s="1"/>
  <c r="J3413" i="1"/>
  <c r="K3413" i="1" s="1"/>
  <c r="J3414" i="1"/>
  <c r="K3414" i="1" s="1"/>
  <c r="J3415" i="1"/>
  <c r="K3415" i="1" s="1"/>
  <c r="J3416" i="1"/>
  <c r="K3416" i="1" s="1"/>
  <c r="J3417" i="1"/>
  <c r="K3417" i="1" s="1"/>
  <c r="J3418" i="1"/>
  <c r="K3418" i="1" s="1"/>
  <c r="J3419" i="1"/>
  <c r="K3419" i="1" s="1"/>
  <c r="J3420" i="1"/>
  <c r="K3420" i="1" s="1"/>
  <c r="J3421" i="1"/>
  <c r="K3421" i="1" s="1"/>
  <c r="J3422" i="1"/>
  <c r="K3422" i="1" s="1"/>
  <c r="J3423" i="1"/>
  <c r="K3423" i="1" s="1"/>
  <c r="J3424" i="1"/>
  <c r="K3424" i="1" s="1"/>
  <c r="J3425" i="1"/>
  <c r="K3425" i="1" s="1"/>
  <c r="J3426" i="1"/>
  <c r="K3426" i="1" s="1"/>
  <c r="J3427" i="1"/>
  <c r="K3427" i="1" s="1"/>
  <c r="J3428" i="1"/>
  <c r="K3428" i="1" s="1"/>
  <c r="J3429" i="1"/>
  <c r="K3429" i="1" s="1"/>
  <c r="J3430" i="1"/>
  <c r="K3430" i="1" s="1"/>
  <c r="J3431" i="1"/>
  <c r="K3431" i="1" s="1"/>
  <c r="J3432" i="1"/>
  <c r="K3432" i="1" s="1"/>
  <c r="J3433" i="1"/>
  <c r="K3433" i="1" s="1"/>
  <c r="J3434" i="1"/>
  <c r="K3434" i="1" s="1"/>
  <c r="J3435" i="1"/>
  <c r="K3435" i="1" s="1"/>
  <c r="J3436" i="1"/>
  <c r="K3436" i="1" s="1"/>
  <c r="J3437" i="1"/>
  <c r="K3437" i="1" s="1"/>
  <c r="J3438" i="1"/>
  <c r="K3438" i="1" s="1"/>
  <c r="J3439" i="1"/>
  <c r="K3439" i="1" s="1"/>
  <c r="J3440" i="1"/>
  <c r="K3440" i="1" s="1"/>
  <c r="J3441" i="1"/>
  <c r="K3441" i="1" s="1"/>
  <c r="J3442" i="1"/>
  <c r="K3442" i="1" s="1"/>
  <c r="J3443" i="1"/>
  <c r="K3443" i="1" s="1"/>
  <c r="J3444" i="1"/>
  <c r="K3444" i="1" s="1"/>
  <c r="J3445" i="1"/>
  <c r="J3446" i="1"/>
  <c r="K3446" i="1" s="1"/>
  <c r="J3447" i="1"/>
  <c r="K3447" i="1" s="1"/>
  <c r="J3448" i="1"/>
  <c r="K3448" i="1" s="1"/>
  <c r="J3449" i="1"/>
  <c r="K3449" i="1" s="1"/>
  <c r="J3450" i="1"/>
  <c r="K3450" i="1" s="1"/>
  <c r="J3451" i="1"/>
  <c r="K3451" i="1" s="1"/>
  <c r="J3452" i="1"/>
  <c r="J3453" i="1"/>
  <c r="J3454" i="1"/>
  <c r="K3454" i="1" s="1"/>
  <c r="J3455" i="1"/>
  <c r="K3455" i="1" s="1"/>
  <c r="J3456" i="1"/>
  <c r="K3456" i="1" s="1"/>
  <c r="J3457" i="1"/>
  <c r="K3457" i="1" s="1"/>
  <c r="J3458" i="1"/>
  <c r="K3458" i="1" s="1"/>
  <c r="J3459" i="1"/>
  <c r="K3459" i="1" s="1"/>
  <c r="J3460" i="1"/>
  <c r="K3460" i="1" s="1"/>
  <c r="J3461" i="1"/>
  <c r="K3461" i="1" s="1"/>
  <c r="J3462" i="1"/>
  <c r="K3462" i="1" s="1"/>
  <c r="J3463" i="1"/>
  <c r="K3463" i="1" s="1"/>
  <c r="J3464" i="1"/>
  <c r="K3464" i="1" s="1"/>
  <c r="J3465" i="1"/>
  <c r="K3465" i="1" s="1"/>
  <c r="J3466" i="1"/>
  <c r="K3466" i="1" s="1"/>
  <c r="J3467" i="1"/>
  <c r="K3467" i="1" s="1"/>
  <c r="J3468" i="1"/>
  <c r="K3468" i="1" s="1"/>
  <c r="J3469" i="1"/>
  <c r="J3470" i="1"/>
  <c r="K3470" i="1" s="1"/>
  <c r="J3471" i="1"/>
  <c r="K3471" i="1" s="1"/>
  <c r="J3472" i="1"/>
  <c r="K3472" i="1" s="1"/>
  <c r="J3473" i="1"/>
  <c r="K3473" i="1" s="1"/>
  <c r="J3474" i="1"/>
  <c r="K3474" i="1" s="1"/>
  <c r="J3475" i="1"/>
  <c r="K3475" i="1" s="1"/>
  <c r="J3476" i="1"/>
  <c r="K3476" i="1" s="1"/>
  <c r="J3477" i="1"/>
  <c r="K3477" i="1" s="1"/>
  <c r="J3478" i="1"/>
  <c r="K3478" i="1" s="1"/>
  <c r="J3479" i="1"/>
  <c r="J3480" i="1"/>
  <c r="J3481" i="1"/>
  <c r="K3481" i="1" s="1"/>
  <c r="J3482" i="1"/>
  <c r="K3482" i="1" s="1"/>
  <c r="J3483" i="1"/>
  <c r="K3483" i="1" s="1"/>
  <c r="J3484" i="1"/>
  <c r="K3484" i="1" s="1"/>
  <c r="J3485" i="1"/>
  <c r="K3485" i="1" s="1"/>
  <c r="J3486" i="1"/>
  <c r="K3486" i="1" s="1"/>
  <c r="J3487" i="1"/>
  <c r="K3487" i="1" s="1"/>
  <c r="J3488" i="1"/>
  <c r="K3488" i="1" s="1"/>
  <c r="J3489" i="1"/>
  <c r="K3489" i="1" s="1"/>
  <c r="J3490" i="1"/>
  <c r="K3490" i="1" s="1"/>
  <c r="J3491" i="1"/>
  <c r="J3492" i="1"/>
  <c r="J3493" i="1"/>
  <c r="J3494" i="1"/>
  <c r="K3494" i="1" s="1"/>
  <c r="J3495" i="1"/>
  <c r="K3495" i="1" s="1"/>
  <c r="J3496" i="1"/>
  <c r="K3496" i="1" s="1"/>
  <c r="J3497" i="1"/>
  <c r="K3497" i="1" s="1"/>
  <c r="J3498" i="1"/>
  <c r="K3498" i="1" s="1"/>
  <c r="J3499" i="1"/>
  <c r="J3500" i="1"/>
  <c r="K3500" i="1" s="1"/>
  <c r="J3501" i="1"/>
  <c r="J3502" i="1"/>
  <c r="K3502" i="1" s="1"/>
  <c r="J3503" i="1"/>
  <c r="J3504" i="1"/>
  <c r="K3504" i="1" s="1"/>
  <c r="J3505" i="1"/>
  <c r="K3505" i="1" s="1"/>
  <c r="J3506" i="1"/>
  <c r="K3506" i="1" s="1"/>
  <c r="J3507" i="1"/>
  <c r="K3507" i="1" s="1"/>
  <c r="J3508" i="1"/>
  <c r="K3508" i="1" s="1"/>
  <c r="J3509" i="1"/>
  <c r="K3509" i="1" s="1"/>
  <c r="J3510" i="1"/>
  <c r="K3510" i="1" s="1"/>
  <c r="J3511" i="1"/>
  <c r="K3511" i="1" s="1"/>
  <c r="J3512" i="1"/>
  <c r="K3512" i="1" s="1"/>
  <c r="J3513" i="1"/>
  <c r="K3513" i="1" s="1"/>
  <c r="J3514" i="1"/>
  <c r="K3514" i="1" s="1"/>
  <c r="J3515" i="1"/>
  <c r="K3515" i="1" s="1"/>
  <c r="J3516" i="1"/>
  <c r="K3516" i="1" s="1"/>
  <c r="J3517" i="1"/>
  <c r="K3517" i="1" s="1"/>
  <c r="J3518" i="1"/>
  <c r="K3518" i="1" s="1"/>
  <c r="J3519" i="1"/>
  <c r="K3519" i="1" s="1"/>
  <c r="J3520" i="1"/>
  <c r="K3520" i="1" s="1"/>
  <c r="J3521" i="1"/>
  <c r="K3521" i="1" s="1"/>
  <c r="J3522" i="1"/>
  <c r="K3522" i="1" s="1"/>
  <c r="J3523" i="1"/>
  <c r="K3523" i="1" s="1"/>
  <c r="J3524" i="1"/>
  <c r="K3524" i="1" s="1"/>
  <c r="J3525" i="1"/>
  <c r="K3525" i="1" s="1"/>
  <c r="J3526" i="1"/>
  <c r="K3526" i="1" s="1"/>
  <c r="J3527" i="1"/>
  <c r="K3527" i="1" s="1"/>
  <c r="J3528" i="1"/>
  <c r="K3528" i="1" s="1"/>
  <c r="J3529" i="1"/>
  <c r="K3529" i="1" s="1"/>
  <c r="J3530" i="1"/>
  <c r="K3530" i="1" s="1"/>
  <c r="J3531" i="1"/>
  <c r="K3531" i="1" s="1"/>
  <c r="J3532" i="1"/>
  <c r="K3532" i="1" s="1"/>
  <c r="J3533" i="1"/>
  <c r="K3533" i="1" s="1"/>
  <c r="J3534" i="1"/>
  <c r="K3534" i="1" s="1"/>
  <c r="J3535" i="1"/>
  <c r="K3535" i="1" s="1"/>
  <c r="J3536" i="1"/>
  <c r="K3536" i="1" s="1"/>
  <c r="J3537" i="1"/>
  <c r="K3537" i="1" s="1"/>
  <c r="J3538" i="1"/>
  <c r="K3538" i="1" s="1"/>
  <c r="J3539" i="1"/>
  <c r="J3540" i="1"/>
  <c r="J3541" i="1"/>
  <c r="K3541" i="1" s="1"/>
  <c r="J3542" i="1"/>
  <c r="K3542" i="1" s="1"/>
  <c r="J3543" i="1"/>
  <c r="K3543" i="1" s="1"/>
  <c r="J3544" i="1"/>
  <c r="K3544" i="1" s="1"/>
  <c r="J3545" i="1"/>
  <c r="K3545" i="1" s="1"/>
  <c r="J3546" i="1"/>
  <c r="K3546" i="1" s="1"/>
  <c r="J3547" i="1"/>
  <c r="K3547" i="1" s="1"/>
  <c r="J3548" i="1"/>
  <c r="K3548" i="1" s="1"/>
  <c r="J3549" i="1"/>
  <c r="K3549" i="1" s="1"/>
  <c r="J3550" i="1"/>
  <c r="K3550" i="1" s="1"/>
  <c r="J3551" i="1"/>
  <c r="J3552" i="1"/>
  <c r="K3552" i="1" s="1"/>
  <c r="J3553" i="1"/>
  <c r="K3553" i="1" s="1"/>
  <c r="J3554" i="1"/>
  <c r="K3554" i="1" s="1"/>
  <c r="J3555" i="1"/>
  <c r="K3555" i="1" s="1"/>
  <c r="J3556" i="1"/>
  <c r="K3556" i="1" s="1"/>
  <c r="J3557" i="1"/>
  <c r="K3557" i="1" s="1"/>
  <c r="J3558" i="1"/>
  <c r="K3558" i="1" s="1"/>
  <c r="J3559" i="1"/>
  <c r="K3559" i="1" s="1"/>
  <c r="J3560" i="1"/>
  <c r="K3560" i="1" s="1"/>
  <c r="J3561" i="1"/>
  <c r="K3561" i="1" s="1"/>
  <c r="J3562" i="1"/>
  <c r="K3562" i="1" s="1"/>
  <c r="J3563" i="1"/>
  <c r="J3564" i="1"/>
  <c r="J3565" i="1"/>
  <c r="J3566" i="1"/>
  <c r="K3566" i="1" s="1"/>
  <c r="J3567" i="1"/>
  <c r="K3567" i="1" s="1"/>
  <c r="J3568" i="1"/>
  <c r="K3568" i="1" s="1"/>
  <c r="J3569" i="1"/>
  <c r="K3569" i="1" s="1"/>
  <c r="J3570" i="1"/>
  <c r="K3570" i="1" s="1"/>
  <c r="J3571" i="1"/>
  <c r="K3571" i="1" s="1"/>
  <c r="J3572" i="1"/>
  <c r="K3572" i="1" s="1"/>
  <c r="J3573" i="1"/>
  <c r="K3573" i="1" s="1"/>
  <c r="J3574" i="1"/>
  <c r="K3574" i="1" s="1"/>
  <c r="J3575" i="1"/>
  <c r="K3575" i="1" s="1"/>
  <c r="J3576" i="1"/>
  <c r="K3576" i="1" s="1"/>
  <c r="J3577" i="1"/>
  <c r="K3577" i="1" s="1"/>
  <c r="J3578" i="1"/>
  <c r="K3578" i="1" s="1"/>
  <c r="J3579" i="1"/>
  <c r="K3579" i="1" s="1"/>
  <c r="J3580" i="1"/>
  <c r="K3580" i="1" s="1"/>
  <c r="J3581" i="1"/>
  <c r="K3581" i="1" s="1"/>
  <c r="J3582" i="1"/>
  <c r="K3582" i="1" s="1"/>
  <c r="J3583" i="1"/>
  <c r="K3583" i="1" s="1"/>
  <c r="J3584" i="1"/>
  <c r="K3584" i="1" s="1"/>
  <c r="J3585" i="1"/>
  <c r="K3585" i="1" s="1"/>
  <c r="J3586" i="1"/>
  <c r="K3586" i="1" s="1"/>
  <c r="J3587" i="1"/>
  <c r="K3587" i="1" s="1"/>
  <c r="J3588" i="1"/>
  <c r="K3588" i="1" s="1"/>
  <c r="J3589" i="1"/>
  <c r="K3589" i="1" s="1"/>
  <c r="J3590" i="1"/>
  <c r="K3590" i="1" s="1"/>
  <c r="J3591" i="1"/>
  <c r="K3591" i="1" s="1"/>
  <c r="J3592" i="1"/>
  <c r="K3592" i="1" s="1"/>
  <c r="J3593" i="1"/>
  <c r="K3593" i="1" s="1"/>
  <c r="J3594" i="1"/>
  <c r="K3594" i="1" s="1"/>
  <c r="J3595" i="1"/>
  <c r="K3595" i="1" s="1"/>
  <c r="J3596" i="1"/>
  <c r="K3596" i="1" s="1"/>
  <c r="J3597" i="1"/>
  <c r="K3597" i="1" s="1"/>
  <c r="J3598" i="1"/>
  <c r="K3598" i="1" s="1"/>
  <c r="J3599" i="1"/>
  <c r="K3599" i="1" s="1"/>
  <c r="J3600" i="1"/>
  <c r="K3600" i="1" s="1"/>
  <c r="J3601" i="1"/>
  <c r="J3602" i="1"/>
  <c r="K3602" i="1" s="1"/>
  <c r="J3603" i="1"/>
  <c r="K3603" i="1" s="1"/>
  <c r="J3604" i="1"/>
  <c r="K3604" i="1" s="1"/>
  <c r="J3605" i="1"/>
  <c r="K3605" i="1" s="1"/>
  <c r="J3606" i="1"/>
  <c r="K3606" i="1" s="1"/>
  <c r="J3607" i="1"/>
  <c r="K3607" i="1" s="1"/>
  <c r="J3608" i="1"/>
  <c r="K3608" i="1" s="1"/>
  <c r="J3609" i="1"/>
  <c r="J3610" i="1"/>
  <c r="K3610" i="1" s="1"/>
  <c r="J3611" i="1"/>
  <c r="K3611" i="1" s="1"/>
  <c r="J3612" i="1"/>
  <c r="K3612" i="1" s="1"/>
  <c r="J3613" i="1"/>
  <c r="K3613" i="1" s="1"/>
  <c r="J3614" i="1"/>
  <c r="K3614" i="1" s="1"/>
  <c r="J3615" i="1"/>
  <c r="K3615" i="1" s="1"/>
  <c r="J3616" i="1"/>
  <c r="K3616" i="1" s="1"/>
  <c r="J3617" i="1"/>
  <c r="K3617" i="1" s="1"/>
  <c r="J3618" i="1"/>
  <c r="K3618" i="1" s="1"/>
  <c r="J3619" i="1"/>
  <c r="K3619" i="1" s="1"/>
  <c r="J3620" i="1"/>
  <c r="K3620" i="1" s="1"/>
  <c r="J3621" i="1"/>
  <c r="K3621" i="1" s="1"/>
  <c r="J3622" i="1"/>
  <c r="K3622" i="1" s="1"/>
  <c r="J3623" i="1"/>
  <c r="K3623" i="1" s="1"/>
  <c r="J3624" i="1"/>
  <c r="K3624" i="1" s="1"/>
  <c r="J3625" i="1"/>
  <c r="K3625" i="1" s="1"/>
  <c r="J3626" i="1"/>
  <c r="K3626" i="1" s="1"/>
  <c r="J3627" i="1"/>
  <c r="K3627" i="1" s="1"/>
  <c r="J3628" i="1"/>
  <c r="K3628" i="1" s="1"/>
  <c r="J3629" i="1"/>
  <c r="K3629" i="1" s="1"/>
  <c r="J3630" i="1"/>
  <c r="K3630" i="1" s="1"/>
  <c r="J3631" i="1"/>
  <c r="K3631" i="1" s="1"/>
  <c r="J3632" i="1"/>
  <c r="K3632" i="1" s="1"/>
  <c r="J3633" i="1"/>
  <c r="K3633" i="1" s="1"/>
  <c r="J3634" i="1"/>
  <c r="K3634" i="1" s="1"/>
  <c r="J3635" i="1"/>
  <c r="K3635" i="1" s="1"/>
  <c r="J3636" i="1"/>
  <c r="J3637" i="1"/>
  <c r="J3638" i="1"/>
  <c r="K3638" i="1" s="1"/>
  <c r="J3639" i="1"/>
  <c r="K3639" i="1" s="1"/>
  <c r="J3640" i="1"/>
  <c r="K3640" i="1" s="1"/>
  <c r="J3641" i="1"/>
  <c r="K3641" i="1" s="1"/>
  <c r="J3642" i="1"/>
  <c r="K3642" i="1" s="1"/>
  <c r="J3643" i="1"/>
  <c r="K3643" i="1" s="1"/>
  <c r="J3644" i="1"/>
  <c r="K3644" i="1" s="1"/>
  <c r="J3645" i="1"/>
  <c r="K3645" i="1" s="1"/>
  <c r="J3646" i="1"/>
  <c r="K3646" i="1" s="1"/>
  <c r="J3647" i="1"/>
  <c r="K3647" i="1" s="1"/>
  <c r="J3648" i="1"/>
  <c r="J3649" i="1"/>
  <c r="J3650" i="1"/>
  <c r="K3650" i="1" s="1"/>
  <c r="J3651" i="1"/>
  <c r="K3651" i="1" s="1"/>
  <c r="J3652" i="1"/>
  <c r="K3652" i="1" s="1"/>
  <c r="J3653" i="1"/>
  <c r="K3653" i="1" s="1"/>
  <c r="J3654" i="1"/>
  <c r="K3654" i="1" s="1"/>
  <c r="J3655" i="1"/>
  <c r="K3655" i="1" s="1"/>
  <c r="J3656" i="1"/>
  <c r="K3656" i="1" s="1"/>
  <c r="J3657" i="1"/>
  <c r="K3657" i="1" s="1"/>
  <c r="J3658" i="1"/>
  <c r="K3658" i="1" s="1"/>
  <c r="J3659" i="1"/>
  <c r="K3659" i="1" s="1"/>
  <c r="J3660" i="1"/>
  <c r="K3660" i="1" s="1"/>
  <c r="J3661" i="1"/>
  <c r="K3661" i="1" s="1"/>
  <c r="J3662" i="1"/>
  <c r="K3662" i="1" s="1"/>
  <c r="J3663" i="1"/>
  <c r="K3663" i="1" s="1"/>
  <c r="J3664" i="1"/>
  <c r="K3664" i="1" s="1"/>
  <c r="J3665" i="1"/>
  <c r="K3665" i="1" s="1"/>
  <c r="J3666" i="1"/>
  <c r="K3666" i="1" s="1"/>
  <c r="J3667" i="1"/>
  <c r="K3667" i="1" s="1"/>
  <c r="J3668" i="1"/>
  <c r="K3668" i="1" s="1"/>
  <c r="J3669" i="1"/>
  <c r="K3669" i="1" s="1"/>
  <c r="J3670" i="1"/>
  <c r="K3670" i="1" s="1"/>
  <c r="J3671" i="1"/>
  <c r="K3671" i="1" s="1"/>
  <c r="J3672" i="1"/>
  <c r="K3672" i="1" s="1"/>
  <c r="J3673" i="1"/>
  <c r="K3673" i="1" s="1"/>
  <c r="J3674" i="1"/>
  <c r="K3674" i="1" s="1"/>
  <c r="J3675" i="1"/>
  <c r="K3675" i="1" s="1"/>
  <c r="J3676" i="1"/>
  <c r="K3676" i="1" s="1"/>
  <c r="J3677" i="1"/>
  <c r="K3677" i="1" s="1"/>
  <c r="J3678" i="1"/>
  <c r="K3678" i="1" s="1"/>
  <c r="J3679" i="1"/>
  <c r="K3679" i="1" s="1"/>
  <c r="J3680" i="1"/>
  <c r="K3680" i="1" s="1"/>
  <c r="J3681" i="1"/>
  <c r="K3681" i="1" s="1"/>
  <c r="J3682" i="1"/>
  <c r="K3682" i="1" s="1"/>
  <c r="J3683" i="1"/>
  <c r="K3683" i="1" s="1"/>
  <c r="J3684" i="1"/>
  <c r="J3685" i="1"/>
  <c r="K3685" i="1" s="1"/>
  <c r="J3686" i="1"/>
  <c r="K3686" i="1" s="1"/>
  <c r="J3687" i="1"/>
  <c r="J3688" i="1"/>
  <c r="J3689" i="1"/>
  <c r="K3689" i="1" s="1"/>
  <c r="J3690" i="1"/>
  <c r="K3690" i="1" s="1"/>
  <c r="J3691" i="1"/>
  <c r="K3691" i="1" s="1"/>
  <c r="J3692" i="1"/>
  <c r="J3693" i="1"/>
  <c r="K3693" i="1" s="1"/>
  <c r="J3694" i="1"/>
  <c r="K3694" i="1" s="1"/>
  <c r="J3695" i="1"/>
  <c r="K3695" i="1" s="1"/>
  <c r="J3696" i="1"/>
  <c r="K3696" i="1" s="1"/>
  <c r="J3697" i="1"/>
  <c r="K3697" i="1" s="1"/>
  <c r="J3698" i="1"/>
  <c r="K3698" i="1" s="1"/>
  <c r="J3699" i="1"/>
  <c r="K3699" i="1" s="1"/>
  <c r="J3700" i="1"/>
  <c r="K3700" i="1" s="1"/>
  <c r="J3701" i="1"/>
  <c r="K3701" i="1" s="1"/>
  <c r="J3702" i="1"/>
  <c r="K3702" i="1" s="1"/>
  <c r="J3703" i="1"/>
  <c r="K3703" i="1" s="1"/>
  <c r="J3704" i="1"/>
  <c r="K3704" i="1" s="1"/>
  <c r="J3705" i="1"/>
  <c r="K3705" i="1" s="1"/>
  <c r="J3706" i="1"/>
  <c r="K3706" i="1" s="1"/>
  <c r="J3707" i="1"/>
  <c r="K3707" i="1" s="1"/>
  <c r="J3708" i="1"/>
  <c r="K3708" i="1" s="1"/>
  <c r="J3709" i="1"/>
  <c r="K3709" i="1" s="1"/>
  <c r="J3710" i="1"/>
  <c r="K3710" i="1" s="1"/>
  <c r="J3711" i="1"/>
  <c r="K3711" i="1" s="1"/>
  <c r="J3712" i="1"/>
  <c r="K3712" i="1" s="1"/>
  <c r="J3713" i="1"/>
  <c r="K3713" i="1" s="1"/>
  <c r="J3714" i="1"/>
  <c r="K3714" i="1" s="1"/>
  <c r="J3715" i="1"/>
  <c r="K3715" i="1" s="1"/>
  <c r="J3716" i="1"/>
  <c r="K3716" i="1" s="1"/>
  <c r="J3717" i="1"/>
  <c r="K3717" i="1" s="1"/>
  <c r="J3718" i="1"/>
  <c r="K3718" i="1" s="1"/>
  <c r="J3719" i="1"/>
  <c r="K3719" i="1" s="1"/>
  <c r="J3720" i="1"/>
  <c r="K3720" i="1" s="1"/>
  <c r="J3721" i="1"/>
  <c r="K3721" i="1" s="1"/>
  <c r="J3722" i="1"/>
  <c r="K3722" i="1" s="1"/>
  <c r="J3723" i="1"/>
  <c r="K3723" i="1" s="1"/>
  <c r="J3724" i="1"/>
  <c r="K3724" i="1" s="1"/>
  <c r="J3725" i="1"/>
  <c r="K3725" i="1" s="1"/>
  <c r="J3726" i="1"/>
  <c r="K3726" i="1" s="1"/>
  <c r="J3727" i="1"/>
  <c r="K3727" i="1" s="1"/>
  <c r="J3728" i="1"/>
  <c r="K3728" i="1" s="1"/>
  <c r="J3729" i="1"/>
  <c r="K3729" i="1" s="1"/>
  <c r="J3730" i="1"/>
  <c r="K3730" i="1" s="1"/>
  <c r="J3731" i="1"/>
  <c r="K3731" i="1" s="1"/>
  <c r="J3732" i="1"/>
  <c r="K3732" i="1" s="1"/>
  <c r="J3733" i="1"/>
  <c r="K3733" i="1" s="1"/>
  <c r="J3734" i="1"/>
  <c r="K3734" i="1" s="1"/>
  <c r="J3735" i="1"/>
  <c r="K3735" i="1" s="1"/>
  <c r="J3736" i="1"/>
  <c r="K3736" i="1" s="1"/>
  <c r="J3737" i="1"/>
  <c r="K3737" i="1" s="1"/>
  <c r="J3738" i="1"/>
  <c r="K3738" i="1" s="1"/>
  <c r="J3739" i="1"/>
  <c r="K3739" i="1" s="1"/>
  <c r="J3740" i="1"/>
  <c r="J3741" i="1"/>
  <c r="J3742" i="1"/>
  <c r="K3742" i="1" s="1"/>
  <c r="J3743" i="1"/>
  <c r="K3743" i="1" s="1"/>
  <c r="J3744" i="1"/>
  <c r="K3744" i="1" s="1"/>
  <c r="J3745" i="1"/>
  <c r="K3745" i="1" s="1"/>
  <c r="J3746" i="1"/>
  <c r="K3746" i="1" s="1"/>
  <c r="J3747" i="1"/>
  <c r="K3747" i="1" s="1"/>
  <c r="J3748" i="1"/>
  <c r="K3748" i="1" s="1"/>
  <c r="J3749" i="1"/>
  <c r="K3749" i="1" s="1"/>
  <c r="J3750" i="1"/>
  <c r="K3750" i="1" s="1"/>
  <c r="J3751" i="1"/>
  <c r="K3751" i="1" s="1"/>
  <c r="J3752" i="1"/>
  <c r="K3752" i="1" s="1"/>
  <c r="J3753" i="1"/>
  <c r="J3754" i="1"/>
  <c r="K3754" i="1" s="1"/>
  <c r="J3755" i="1"/>
  <c r="K3755" i="1" s="1"/>
  <c r="J3756" i="1"/>
  <c r="J3757" i="1"/>
  <c r="K3757" i="1" s="1"/>
  <c r="J3758" i="1"/>
  <c r="K3758" i="1" s="1"/>
  <c r="J3759" i="1"/>
  <c r="K3759" i="1" s="1"/>
  <c r="J3760" i="1"/>
  <c r="K3760" i="1" s="1"/>
  <c r="J3761" i="1"/>
  <c r="K3761" i="1" s="1"/>
  <c r="J3762" i="1"/>
  <c r="K3762" i="1" s="1"/>
  <c r="J3763" i="1"/>
  <c r="K3763" i="1" s="1"/>
  <c r="J3764" i="1"/>
  <c r="K3764" i="1" s="1"/>
  <c r="J3765" i="1"/>
  <c r="K3765" i="1" s="1"/>
  <c r="J3766" i="1"/>
  <c r="K3766" i="1" s="1"/>
  <c r="J3767" i="1"/>
  <c r="K3767" i="1" s="1"/>
  <c r="J3768" i="1"/>
  <c r="J3769" i="1"/>
  <c r="J3770" i="1"/>
  <c r="K3770" i="1" s="1"/>
  <c r="J3771" i="1"/>
  <c r="K3771" i="1" s="1"/>
  <c r="J3772" i="1"/>
  <c r="K3772" i="1" s="1"/>
  <c r="J3773" i="1"/>
  <c r="K3773" i="1" s="1"/>
  <c r="J3774" i="1"/>
  <c r="K3774" i="1" s="1"/>
  <c r="J3775" i="1"/>
  <c r="K3775" i="1" s="1"/>
  <c r="J3776" i="1"/>
  <c r="K3776" i="1" s="1"/>
  <c r="J3777" i="1"/>
  <c r="K3777" i="1" s="1"/>
  <c r="J3778" i="1"/>
  <c r="K3778" i="1" s="1"/>
  <c r="J3779" i="1"/>
  <c r="K3779" i="1" s="1"/>
  <c r="J3780" i="1"/>
  <c r="K3780" i="1" s="1"/>
  <c r="J3781" i="1"/>
  <c r="K3781" i="1" s="1"/>
  <c r="J3782" i="1"/>
  <c r="K3782" i="1" s="1"/>
  <c r="J3783" i="1"/>
  <c r="K3783" i="1" s="1"/>
  <c r="J3784" i="1"/>
  <c r="K3784" i="1" s="1"/>
  <c r="J3785" i="1"/>
  <c r="K3785" i="1" s="1"/>
  <c r="J3786" i="1"/>
  <c r="K3786" i="1" s="1"/>
  <c r="J3787" i="1"/>
  <c r="K3787" i="1" s="1"/>
  <c r="J3788" i="1"/>
  <c r="K3788" i="1" s="1"/>
  <c r="J3789" i="1"/>
  <c r="K3789" i="1" s="1"/>
  <c r="J3790" i="1"/>
  <c r="K3790" i="1" s="1"/>
  <c r="J3791" i="1"/>
  <c r="K3791" i="1" s="1"/>
  <c r="J3792" i="1"/>
  <c r="J3793" i="1"/>
  <c r="J3794" i="1"/>
  <c r="K3794" i="1" s="1"/>
  <c r="J3795" i="1"/>
  <c r="K3795" i="1" s="1"/>
  <c r="J3796" i="1"/>
  <c r="K3796" i="1" s="1"/>
  <c r="J3797" i="1"/>
  <c r="K3797" i="1" s="1"/>
  <c r="J3798" i="1"/>
  <c r="K3798" i="1" s="1"/>
  <c r="J3799" i="1"/>
  <c r="K3799" i="1" s="1"/>
  <c r="J3800" i="1"/>
  <c r="K3800" i="1" s="1"/>
  <c r="J3801" i="1"/>
  <c r="K3801" i="1" s="1"/>
  <c r="J3802" i="1"/>
  <c r="K3802" i="1" s="1"/>
  <c r="J3803" i="1"/>
  <c r="K3803" i="1" s="1"/>
  <c r="J3804" i="1"/>
  <c r="J3805" i="1"/>
  <c r="J3806" i="1"/>
  <c r="K3806" i="1" s="1"/>
  <c r="J3807" i="1"/>
  <c r="K3807" i="1" s="1"/>
  <c r="J3808" i="1"/>
  <c r="K3808" i="1" s="1"/>
  <c r="J3809" i="1"/>
  <c r="K3809" i="1" s="1"/>
  <c r="J3810" i="1"/>
  <c r="K3810" i="1" s="1"/>
  <c r="J3811" i="1"/>
  <c r="K3811" i="1" s="1"/>
  <c r="J3812" i="1"/>
  <c r="K3812" i="1" s="1"/>
  <c r="J3813" i="1"/>
  <c r="K3813" i="1" s="1"/>
  <c r="J3814" i="1"/>
  <c r="K3814" i="1" s="1"/>
  <c r="J3815" i="1"/>
  <c r="K3815" i="1" s="1"/>
  <c r="J3816" i="1"/>
  <c r="K3816" i="1" s="1"/>
  <c r="J3817" i="1"/>
  <c r="K3817" i="1" s="1"/>
  <c r="J3818" i="1"/>
  <c r="K3818" i="1" s="1"/>
  <c r="J3819" i="1"/>
  <c r="K3819" i="1" s="1"/>
  <c r="J3820" i="1"/>
  <c r="K3820" i="1" s="1"/>
  <c r="J3821" i="1"/>
  <c r="K3821" i="1" s="1"/>
  <c r="J3822" i="1"/>
  <c r="K3822" i="1" s="1"/>
  <c r="J3823" i="1"/>
  <c r="K3823" i="1" s="1"/>
  <c r="J3824" i="1"/>
  <c r="K3824" i="1" s="1"/>
  <c r="J3825" i="1"/>
  <c r="K3825" i="1" s="1"/>
  <c r="J3826" i="1"/>
  <c r="K3826" i="1" s="1"/>
  <c r="J3827" i="1"/>
  <c r="K3827" i="1" s="1"/>
  <c r="J3828" i="1"/>
  <c r="K3828" i="1" s="1"/>
  <c r="J3829" i="1"/>
  <c r="K3829" i="1" s="1"/>
  <c r="J3830" i="1"/>
  <c r="K3830" i="1" s="1"/>
  <c r="J3831" i="1"/>
  <c r="K3831" i="1" s="1"/>
  <c r="J3832" i="1"/>
  <c r="K3832" i="1" s="1"/>
  <c r="J3833" i="1"/>
  <c r="K3833" i="1" s="1"/>
  <c r="J3834" i="1"/>
  <c r="K3834" i="1" s="1"/>
  <c r="J3835" i="1"/>
  <c r="K3835" i="1" s="1"/>
  <c r="J3836" i="1"/>
  <c r="K3836" i="1" s="1"/>
  <c r="J3837" i="1"/>
  <c r="J3838" i="1"/>
  <c r="K3838" i="1" s="1"/>
  <c r="J3839" i="1"/>
  <c r="K3839" i="1" s="1"/>
  <c r="J3840" i="1"/>
  <c r="J3841" i="1"/>
  <c r="K3841" i="1" s="1"/>
  <c r="J3842" i="1"/>
  <c r="K3842" i="1" s="1"/>
  <c r="J3843" i="1"/>
  <c r="K3843" i="1" s="1"/>
  <c r="J3844" i="1"/>
  <c r="K3844" i="1" s="1"/>
  <c r="J3845" i="1"/>
  <c r="K3845" i="1" s="1"/>
  <c r="J3846" i="1"/>
  <c r="K3846" i="1" s="1"/>
  <c r="J3847" i="1"/>
  <c r="K3847" i="1" s="1"/>
  <c r="J3848" i="1"/>
  <c r="K3848" i="1" s="1"/>
  <c r="J3849" i="1"/>
  <c r="K3849" i="1" s="1"/>
  <c r="J3850" i="1"/>
  <c r="K3850" i="1" s="1"/>
  <c r="J3851" i="1"/>
  <c r="K3851" i="1" s="1"/>
  <c r="J3852" i="1"/>
  <c r="K3852" i="1" s="1"/>
  <c r="J3853" i="1"/>
  <c r="K3853" i="1" s="1"/>
  <c r="J3854" i="1"/>
  <c r="K3854" i="1" s="1"/>
  <c r="J3855" i="1"/>
  <c r="K3855" i="1" s="1"/>
  <c r="J3856" i="1"/>
  <c r="K3856" i="1" s="1"/>
  <c r="J3857" i="1"/>
  <c r="K3857" i="1" s="1"/>
  <c r="J3858" i="1"/>
  <c r="K3858" i="1" s="1"/>
  <c r="J3859" i="1"/>
  <c r="K3859" i="1" s="1"/>
  <c r="J3860" i="1"/>
  <c r="K3860" i="1" s="1"/>
  <c r="J3861" i="1"/>
  <c r="K3861" i="1" s="1"/>
  <c r="J3862" i="1"/>
  <c r="K3862" i="1" s="1"/>
  <c r="J3863" i="1"/>
  <c r="K3863" i="1" s="1"/>
  <c r="J3864" i="1"/>
  <c r="J3865" i="1"/>
  <c r="J3866" i="1"/>
  <c r="K3866" i="1" s="1"/>
  <c r="J3867" i="1"/>
  <c r="K3867" i="1" s="1"/>
  <c r="J3868" i="1"/>
  <c r="K3868" i="1" s="1"/>
  <c r="J3869" i="1"/>
  <c r="K3869" i="1" s="1"/>
  <c r="J3870" i="1"/>
  <c r="K3870" i="1" s="1"/>
  <c r="J3871" i="1"/>
  <c r="K3871" i="1" s="1"/>
  <c r="J3872" i="1"/>
  <c r="K3872" i="1" s="1"/>
  <c r="J3873" i="1"/>
  <c r="K3873" i="1" s="1"/>
  <c r="J3874" i="1"/>
  <c r="K3874" i="1" s="1"/>
  <c r="J3875" i="1"/>
  <c r="K3875" i="1" s="1"/>
  <c r="J3876" i="1"/>
  <c r="J3877" i="1"/>
  <c r="J3878" i="1"/>
  <c r="K3878" i="1" s="1"/>
  <c r="J3879" i="1"/>
  <c r="K3879" i="1" s="1"/>
  <c r="J3880" i="1"/>
  <c r="K3880" i="1" s="1"/>
  <c r="J3881" i="1"/>
  <c r="K3881" i="1" s="1"/>
  <c r="J3882" i="1"/>
  <c r="K3882" i="1" s="1"/>
  <c r="J3883" i="1"/>
  <c r="K3883" i="1" s="1"/>
  <c r="J3884" i="1"/>
  <c r="K3884" i="1" s="1"/>
  <c r="J3885" i="1"/>
  <c r="J3886" i="1"/>
  <c r="K3886" i="1" s="1"/>
  <c r="J3887" i="1"/>
  <c r="K3887" i="1" s="1"/>
  <c r="J3888" i="1"/>
  <c r="J3889" i="1"/>
  <c r="K3889" i="1" s="1"/>
  <c r="J3890" i="1"/>
  <c r="K3890" i="1" s="1"/>
  <c r="J3891" i="1"/>
  <c r="K3891" i="1" s="1"/>
  <c r="J3892" i="1"/>
  <c r="K3892" i="1" s="1"/>
  <c r="J3893" i="1"/>
  <c r="K3893" i="1" s="1"/>
  <c r="J3894" i="1"/>
  <c r="K3894" i="1" s="1"/>
  <c r="J3895" i="1"/>
  <c r="K3895" i="1" s="1"/>
  <c r="J3896" i="1"/>
  <c r="K3896" i="1" s="1"/>
  <c r="J3897" i="1"/>
  <c r="J3898" i="1"/>
  <c r="K3898" i="1" s="1"/>
  <c r="J3899" i="1"/>
  <c r="K3899" i="1" s="1"/>
  <c r="J3900" i="1"/>
  <c r="K3900" i="1" s="1"/>
  <c r="J3901" i="1"/>
  <c r="J3902" i="1"/>
  <c r="K3902" i="1" s="1"/>
  <c r="J3903" i="1"/>
  <c r="K3903" i="1" s="1"/>
  <c r="J3904" i="1"/>
  <c r="K3904" i="1" s="1"/>
  <c r="J3905" i="1"/>
  <c r="K3905" i="1" s="1"/>
  <c r="J3906" i="1"/>
  <c r="K3906" i="1" s="1"/>
  <c r="J3907" i="1"/>
  <c r="K3907" i="1" s="1"/>
  <c r="J3908" i="1"/>
  <c r="K3908" i="1" s="1"/>
  <c r="J3909" i="1"/>
  <c r="K3909" i="1" s="1"/>
  <c r="J3910" i="1"/>
  <c r="K3910" i="1" s="1"/>
  <c r="J3911" i="1"/>
  <c r="K3911" i="1" s="1"/>
  <c r="J3912" i="1"/>
  <c r="K3912" i="1" s="1"/>
  <c r="J3913" i="1"/>
  <c r="K3913" i="1" s="1"/>
  <c r="J3914" i="1"/>
  <c r="K3914" i="1" s="1"/>
  <c r="J3915" i="1"/>
  <c r="K3915" i="1" s="1"/>
  <c r="J3916" i="1"/>
  <c r="K3916" i="1" s="1"/>
  <c r="J3917" i="1"/>
  <c r="K3917" i="1" s="1"/>
  <c r="J3918" i="1"/>
  <c r="K3918" i="1" s="1"/>
  <c r="J3919" i="1"/>
  <c r="K3919" i="1" s="1"/>
  <c r="J3920" i="1"/>
  <c r="K3920" i="1" s="1"/>
  <c r="J3921" i="1"/>
  <c r="K3921" i="1" s="1"/>
  <c r="J3922" i="1"/>
  <c r="K3922" i="1" s="1"/>
  <c r="J3923" i="1"/>
  <c r="K3923" i="1" s="1"/>
  <c r="J3924" i="1"/>
  <c r="J3925" i="1"/>
  <c r="K3925" i="1" s="1"/>
  <c r="J3926" i="1"/>
  <c r="K3926" i="1" s="1"/>
  <c r="J3927" i="1"/>
  <c r="K3927" i="1" s="1"/>
  <c r="J3928" i="1"/>
  <c r="K3928" i="1" s="1"/>
  <c r="J3929" i="1"/>
  <c r="K3929" i="1" s="1"/>
  <c r="J3930" i="1"/>
  <c r="K3930" i="1" s="1"/>
  <c r="J3931" i="1"/>
  <c r="K3931" i="1" s="1"/>
  <c r="J3932" i="1"/>
  <c r="K3932" i="1" s="1"/>
  <c r="J3933" i="1"/>
  <c r="K3933" i="1" s="1"/>
  <c r="J3934" i="1"/>
  <c r="K3934" i="1" s="1"/>
  <c r="J3935" i="1"/>
  <c r="K3935" i="1" s="1"/>
  <c r="J3936" i="1"/>
  <c r="K3936" i="1" s="1"/>
  <c r="J3937" i="1"/>
  <c r="J3938" i="1"/>
  <c r="K3938" i="1" s="1"/>
  <c r="J3939" i="1"/>
  <c r="J3940" i="1"/>
  <c r="K3940" i="1" s="1"/>
  <c r="J3941" i="1"/>
  <c r="K3941" i="1" s="1"/>
  <c r="J3942" i="1"/>
  <c r="K3942" i="1" s="1"/>
  <c r="J3943" i="1"/>
  <c r="K3943" i="1" s="1"/>
  <c r="J3944" i="1"/>
  <c r="K3944" i="1" s="1"/>
  <c r="J3945" i="1"/>
  <c r="K3945" i="1" s="1"/>
  <c r="J3946" i="1"/>
  <c r="K3946" i="1" s="1"/>
  <c r="J3947" i="1"/>
  <c r="K3947" i="1" s="1"/>
  <c r="J3948" i="1"/>
  <c r="K3948" i="1" s="1"/>
  <c r="J3949" i="1"/>
  <c r="K3949" i="1" s="1"/>
  <c r="J3950" i="1"/>
  <c r="K3950" i="1" s="1"/>
  <c r="J3951" i="1"/>
  <c r="K3951" i="1" s="1"/>
  <c r="J3952" i="1"/>
  <c r="K3952" i="1" s="1"/>
  <c r="J3953" i="1"/>
  <c r="K3953" i="1" s="1"/>
  <c r="J3954" i="1"/>
  <c r="K3954" i="1" s="1"/>
  <c r="J3955" i="1"/>
  <c r="J3956" i="1"/>
  <c r="J3957" i="1"/>
  <c r="K3957" i="1" s="1"/>
  <c r="J3958" i="1"/>
  <c r="K3958" i="1" s="1"/>
  <c r="J3959" i="1"/>
  <c r="K3959" i="1" s="1"/>
  <c r="J3960" i="1"/>
  <c r="K3960" i="1" s="1"/>
  <c r="J3961" i="1"/>
  <c r="K3961" i="1" s="1"/>
  <c r="J3962" i="1"/>
  <c r="K3962" i="1" s="1"/>
  <c r="J3963" i="1"/>
  <c r="K3963" i="1" s="1"/>
  <c r="J3964" i="1"/>
  <c r="K3964" i="1" s="1"/>
  <c r="J3965" i="1"/>
  <c r="K3965" i="1" s="1"/>
  <c r="J3966" i="1"/>
  <c r="K3966" i="1" s="1"/>
  <c r="J3967" i="1"/>
  <c r="K3967" i="1" s="1"/>
  <c r="J3968" i="1"/>
  <c r="K3968" i="1" s="1"/>
  <c r="J3969" i="1"/>
  <c r="J3970" i="1"/>
  <c r="K3970" i="1" s="1"/>
  <c r="J3971" i="1"/>
  <c r="K3971" i="1" s="1"/>
  <c r="J3972" i="1"/>
  <c r="K3972" i="1" s="1"/>
  <c r="J3973" i="1"/>
  <c r="K3973" i="1" s="1"/>
  <c r="J3974" i="1"/>
  <c r="K3974" i="1" s="1"/>
  <c r="J3975" i="1"/>
  <c r="K3975" i="1" s="1"/>
  <c r="J3976" i="1"/>
  <c r="K3976" i="1" s="1"/>
  <c r="J3977" i="1"/>
  <c r="K3977" i="1" s="1"/>
  <c r="J3978" i="1"/>
  <c r="K3978" i="1" s="1"/>
  <c r="J3979" i="1"/>
  <c r="K3979" i="1" s="1"/>
  <c r="J3980" i="1"/>
  <c r="K3980" i="1" s="1"/>
  <c r="J3981" i="1"/>
  <c r="K3981" i="1" s="1"/>
  <c r="J3982" i="1"/>
  <c r="K3982" i="1" s="1"/>
  <c r="J3983" i="1"/>
  <c r="K3983" i="1" s="1"/>
  <c r="J3984" i="1"/>
  <c r="K3984" i="1" s="1"/>
  <c r="J3985" i="1"/>
  <c r="K3985" i="1" s="1"/>
  <c r="J3986" i="1"/>
  <c r="K3986" i="1" s="1"/>
  <c r="J3987" i="1"/>
  <c r="K3987" i="1" s="1"/>
  <c r="J3988" i="1"/>
  <c r="K3988" i="1" s="1"/>
  <c r="J3989" i="1"/>
  <c r="K3989" i="1" s="1"/>
  <c r="J3990" i="1"/>
  <c r="K3990" i="1" s="1"/>
  <c r="J3991" i="1"/>
  <c r="K3991" i="1" s="1"/>
  <c r="J3992" i="1"/>
  <c r="K3992" i="1" s="1"/>
  <c r="J3993" i="1"/>
  <c r="K3993" i="1" s="1"/>
  <c r="J3994" i="1"/>
  <c r="K3994" i="1" s="1"/>
  <c r="J3995" i="1"/>
  <c r="K3995" i="1" s="1"/>
  <c r="J3996" i="1"/>
  <c r="K3996" i="1" s="1"/>
  <c r="J3997" i="1"/>
  <c r="K3997" i="1" s="1"/>
  <c r="J3998" i="1"/>
  <c r="K3998" i="1" s="1"/>
  <c r="J3999" i="1"/>
  <c r="K3999" i="1" s="1"/>
  <c r="J4000" i="1"/>
  <c r="K4000" i="1" s="1"/>
  <c r="J4001" i="1"/>
  <c r="K4001" i="1" s="1"/>
  <c r="J4002" i="1"/>
  <c r="K4002" i="1" s="1"/>
  <c r="J4003" i="1"/>
  <c r="K4003" i="1" s="1"/>
  <c r="J4004" i="1"/>
  <c r="K4004" i="1" s="1"/>
  <c r="J4005" i="1"/>
  <c r="J4006" i="1"/>
  <c r="K4006" i="1" s="1"/>
  <c r="J4007" i="1"/>
  <c r="K4007" i="1" s="1"/>
  <c r="J4008" i="1"/>
  <c r="K4008" i="1" s="1"/>
  <c r="J4009" i="1"/>
  <c r="K4009" i="1" s="1"/>
  <c r="J4010" i="1"/>
  <c r="K4010" i="1" s="1"/>
  <c r="J4011" i="1"/>
  <c r="K4011" i="1" s="1"/>
  <c r="J4012" i="1"/>
  <c r="K4012" i="1" s="1"/>
  <c r="J4013" i="1"/>
  <c r="K4013" i="1" s="1"/>
  <c r="J4014" i="1"/>
  <c r="K4014" i="1" s="1"/>
  <c r="J4015" i="1"/>
  <c r="K4015" i="1" s="1"/>
  <c r="J4016" i="1"/>
  <c r="J4017" i="1"/>
  <c r="J4018" i="1"/>
  <c r="K4018" i="1" s="1"/>
  <c r="J4019" i="1"/>
  <c r="K4019" i="1" s="1"/>
  <c r="J4020" i="1"/>
  <c r="J4021" i="1"/>
  <c r="J4022" i="1"/>
  <c r="K4022" i="1" s="1"/>
  <c r="J4023" i="1"/>
  <c r="K4023" i="1" s="1"/>
  <c r="J4024" i="1"/>
  <c r="K4024" i="1" s="1"/>
  <c r="J4025" i="1"/>
  <c r="K4025" i="1" s="1"/>
  <c r="J4026" i="1"/>
  <c r="K4026" i="1" s="1"/>
  <c r="J4027" i="1"/>
  <c r="K4027" i="1" s="1"/>
  <c r="J4028" i="1"/>
  <c r="K4028" i="1" s="1"/>
  <c r="J4029" i="1"/>
  <c r="K4029" i="1" s="1"/>
  <c r="J4030" i="1"/>
  <c r="K4030" i="1" s="1"/>
  <c r="J4031" i="1"/>
  <c r="K4031" i="1" s="1"/>
  <c r="J4032" i="1"/>
  <c r="J4033" i="1"/>
  <c r="J4034" i="1"/>
  <c r="K4034" i="1" s="1"/>
  <c r="J4035" i="1"/>
  <c r="K4035" i="1" s="1"/>
  <c r="J4036" i="1"/>
  <c r="K4036" i="1" s="1"/>
  <c r="J4037" i="1"/>
  <c r="K4037" i="1" s="1"/>
  <c r="J4038" i="1"/>
  <c r="K4038" i="1" s="1"/>
  <c r="J4039" i="1"/>
  <c r="K4039" i="1" s="1"/>
  <c r="J4040" i="1"/>
  <c r="K4040" i="1" s="1"/>
  <c r="J4041" i="1"/>
  <c r="K4041" i="1" s="1"/>
  <c r="J4042" i="1"/>
  <c r="K4042" i="1" s="1"/>
  <c r="J4043" i="1"/>
  <c r="K4043" i="1" s="1"/>
  <c r="J4044" i="1"/>
  <c r="K4044" i="1" s="1"/>
  <c r="J4045" i="1"/>
  <c r="K4045" i="1" s="1"/>
  <c r="J4046" i="1"/>
  <c r="K4046" i="1" s="1"/>
  <c r="J4047" i="1"/>
  <c r="K4047" i="1" s="1"/>
  <c r="J4048" i="1"/>
  <c r="K4048" i="1" s="1"/>
  <c r="J4049" i="1"/>
  <c r="K4049" i="1" s="1"/>
  <c r="J4050" i="1"/>
  <c r="K4050" i="1" s="1"/>
  <c r="J4051" i="1"/>
  <c r="J4052" i="1"/>
  <c r="K4052" i="1" s="1"/>
  <c r="J4053" i="1"/>
  <c r="J4054" i="1"/>
  <c r="K4054" i="1" s="1"/>
  <c r="J4055" i="1"/>
  <c r="K4055" i="1" s="1"/>
  <c r="J4056" i="1"/>
  <c r="J4057" i="1"/>
  <c r="K4057" i="1" s="1"/>
  <c r="J4058" i="1"/>
  <c r="K4058" i="1" s="1"/>
  <c r="J4059" i="1"/>
  <c r="J4060" i="1"/>
  <c r="K4060" i="1" s="1"/>
  <c r="J4061" i="1"/>
  <c r="K4061" i="1" s="1"/>
  <c r="J4062" i="1"/>
  <c r="K4062" i="1" s="1"/>
  <c r="J4063" i="1"/>
  <c r="K4063" i="1" s="1"/>
  <c r="J4064" i="1"/>
  <c r="K4064" i="1" s="1"/>
  <c r="J4065" i="1"/>
  <c r="K4065" i="1" s="1"/>
  <c r="J4066" i="1"/>
  <c r="K4066" i="1" s="1"/>
  <c r="J4067" i="1"/>
  <c r="K4067" i="1" s="1"/>
  <c r="J4068" i="1"/>
  <c r="K4068" i="1" s="1"/>
  <c r="J4069" i="1"/>
  <c r="K4069" i="1" s="1"/>
  <c r="J4070" i="1"/>
  <c r="K4070" i="1" s="1"/>
  <c r="J4071" i="1"/>
  <c r="J4072" i="1"/>
  <c r="K4072" i="1" s="1"/>
  <c r="J4073" i="1"/>
  <c r="K4073" i="1" s="1"/>
  <c r="J4074" i="1"/>
  <c r="K4074" i="1" s="1"/>
  <c r="J4075" i="1"/>
  <c r="K4075" i="1" s="1"/>
  <c r="J4076" i="1"/>
  <c r="K4076" i="1" s="1"/>
  <c r="J4077" i="1"/>
  <c r="K4077" i="1" s="1"/>
  <c r="J4078" i="1"/>
  <c r="K4078" i="1" s="1"/>
  <c r="J4079" i="1"/>
  <c r="K4079" i="1" s="1"/>
  <c r="J4080" i="1"/>
  <c r="J4081" i="1"/>
  <c r="J4082" i="1"/>
  <c r="K4082" i="1" s="1"/>
  <c r="J4083" i="1"/>
  <c r="L4083" i="1" s="1"/>
  <c r="M4083" i="1" s="1"/>
  <c r="J4084" i="1"/>
  <c r="K4084" i="1" s="1"/>
  <c r="J4085" i="1"/>
  <c r="K4085" i="1" s="1"/>
  <c r="J4086" i="1"/>
  <c r="K4086" i="1" s="1"/>
  <c r="J4087" i="1"/>
  <c r="K4087" i="1" s="1"/>
  <c r="J4088" i="1"/>
  <c r="K4088" i="1" s="1"/>
  <c r="J4089" i="1"/>
  <c r="K4089" i="1" s="1"/>
  <c r="J4090" i="1"/>
  <c r="K4090" i="1" s="1"/>
  <c r="J4091" i="1"/>
  <c r="K4091" i="1" s="1"/>
  <c r="J4092" i="1"/>
  <c r="K4092" i="1" s="1"/>
  <c r="J4093" i="1"/>
  <c r="K4093" i="1" s="1"/>
  <c r="J4094" i="1"/>
  <c r="K4094" i="1" s="1"/>
  <c r="J4095" i="1"/>
  <c r="L4095" i="1" s="1"/>
  <c r="J4096" i="1"/>
  <c r="K4096" i="1" s="1"/>
  <c r="J4097" i="1"/>
  <c r="K4097" i="1" s="1"/>
  <c r="J4098" i="1"/>
  <c r="K4098" i="1" s="1"/>
  <c r="J4099" i="1"/>
  <c r="K4099" i="1" s="1"/>
  <c r="J4100" i="1"/>
  <c r="K4100" i="1" s="1"/>
  <c r="J4101" i="1"/>
  <c r="K4101" i="1" s="1"/>
  <c r="J4102" i="1"/>
  <c r="K4102" i="1" s="1"/>
  <c r="J4103" i="1"/>
  <c r="K4103" i="1" s="1"/>
  <c r="J4104" i="1"/>
  <c r="K4104" i="1" s="1"/>
  <c r="J4105" i="1"/>
  <c r="K4105" i="1" s="1"/>
  <c r="J4106" i="1"/>
  <c r="K4106" i="1" s="1"/>
  <c r="J4107" i="1"/>
  <c r="J4108" i="1"/>
  <c r="K4108" i="1" s="1"/>
  <c r="J4109" i="1"/>
  <c r="K4109" i="1" s="1"/>
  <c r="J4110" i="1"/>
  <c r="K4110" i="1" s="1"/>
  <c r="J4111" i="1"/>
  <c r="K4111" i="1" s="1"/>
  <c r="J4112" i="1"/>
  <c r="K4112" i="1" s="1"/>
  <c r="J4113" i="1"/>
  <c r="K4113" i="1" s="1"/>
  <c r="J4114" i="1"/>
  <c r="K4114" i="1" s="1"/>
  <c r="J4115" i="1"/>
  <c r="K4115" i="1" s="1"/>
  <c r="J4116" i="1"/>
  <c r="J4117" i="1"/>
  <c r="K4117" i="1" s="1"/>
  <c r="J4118" i="1"/>
  <c r="K4118" i="1" s="1"/>
  <c r="J4119" i="1"/>
  <c r="L4119" i="1" s="1"/>
  <c r="J4120" i="1"/>
  <c r="J4121" i="1"/>
  <c r="K4121" i="1" s="1"/>
  <c r="J4122" i="1"/>
  <c r="K4122" i="1" s="1"/>
  <c r="J4123" i="1"/>
  <c r="K4123" i="1" s="1"/>
  <c r="J4124" i="1"/>
  <c r="J4125" i="1"/>
  <c r="J4126" i="1"/>
  <c r="K4126" i="1" s="1"/>
  <c r="J4127" i="1"/>
  <c r="K4127" i="1" s="1"/>
  <c r="J4128" i="1"/>
  <c r="K4128" i="1" s="1"/>
  <c r="J4129" i="1"/>
  <c r="K4129" i="1" s="1"/>
  <c r="J4130" i="1"/>
  <c r="K4130" i="1" s="1"/>
  <c r="J4131" i="1"/>
  <c r="L4131" i="1" s="1"/>
  <c r="J4132" i="1"/>
  <c r="K4132" i="1" s="1"/>
  <c r="J4133" i="1"/>
  <c r="K4133" i="1" s="1"/>
  <c r="J4134" i="1"/>
  <c r="K4134" i="1" s="1"/>
  <c r="J4135" i="1"/>
  <c r="K4135" i="1" s="1"/>
  <c r="J4136" i="1"/>
  <c r="K4136" i="1" s="1"/>
  <c r="J4137" i="1"/>
  <c r="K4137" i="1" s="1"/>
  <c r="J4138" i="1"/>
  <c r="K4138" i="1" s="1"/>
  <c r="J4139" i="1"/>
  <c r="K4139" i="1" s="1"/>
  <c r="J4140" i="1"/>
  <c r="J4141" i="1"/>
  <c r="K4141" i="1" s="1"/>
  <c r="J4142" i="1"/>
  <c r="K4142" i="1" s="1"/>
  <c r="J4143" i="1"/>
  <c r="J4144" i="1"/>
  <c r="K4144" i="1" s="1"/>
  <c r="J4145" i="1"/>
  <c r="K4145" i="1" s="1"/>
  <c r="J4146" i="1"/>
  <c r="K4146" i="1" s="1"/>
  <c r="J4147" i="1"/>
  <c r="K4147" i="1" s="1"/>
  <c r="J4148" i="1"/>
  <c r="K4148" i="1" s="1"/>
  <c r="J4149" i="1"/>
  <c r="K4149" i="1" s="1"/>
  <c r="J4150" i="1"/>
  <c r="K4150" i="1" s="1"/>
  <c r="J4151" i="1"/>
  <c r="K4151" i="1" s="1"/>
  <c r="J4152" i="1"/>
  <c r="K4152" i="1" s="1"/>
  <c r="J4153" i="1"/>
  <c r="K4153" i="1" s="1"/>
  <c r="J4154" i="1"/>
  <c r="K4154" i="1" s="1"/>
  <c r="J4155" i="1"/>
  <c r="J4156" i="1"/>
  <c r="K4156" i="1" s="1"/>
  <c r="J4157" i="1"/>
  <c r="K4157" i="1" s="1"/>
  <c r="J4158" i="1"/>
  <c r="K4158" i="1" s="1"/>
  <c r="J4159" i="1"/>
  <c r="K4159" i="1" s="1"/>
  <c r="J4160" i="1"/>
  <c r="J4161" i="1"/>
  <c r="J4162" i="1"/>
  <c r="J4163" i="1"/>
  <c r="K4163" i="1" s="1"/>
  <c r="J4164" i="1"/>
  <c r="K4164" i="1" s="1"/>
  <c r="J4165" i="1"/>
  <c r="J4166" i="1"/>
  <c r="K4166" i="1" s="1"/>
  <c r="J4167" i="1"/>
  <c r="J4168" i="1"/>
  <c r="K4168" i="1" s="1"/>
  <c r="J4169" i="1"/>
  <c r="K4169" i="1" s="1"/>
  <c r="J4170" i="1"/>
  <c r="K4170" i="1" s="1"/>
  <c r="J4171" i="1"/>
  <c r="K4171" i="1" s="1"/>
  <c r="J4172" i="1"/>
  <c r="K4172" i="1" s="1"/>
  <c r="J4173" i="1"/>
  <c r="K4173" i="1" s="1"/>
  <c r="J4174" i="1"/>
  <c r="K4174" i="1" s="1"/>
  <c r="J4175" i="1"/>
  <c r="K4175" i="1" s="1"/>
  <c r="J4176" i="1"/>
  <c r="J4177" i="1"/>
  <c r="J4178" i="1"/>
  <c r="K4178" i="1" s="1"/>
  <c r="J4179" i="1"/>
  <c r="L4179" i="1" s="1"/>
  <c r="J4180" i="1"/>
  <c r="K4180" i="1" s="1"/>
  <c r="J4181" i="1"/>
  <c r="K4181" i="1" s="1"/>
  <c r="J4182" i="1"/>
  <c r="K4182" i="1" s="1"/>
  <c r="J4183" i="1"/>
  <c r="K4183" i="1" s="1"/>
  <c r="J4184" i="1"/>
  <c r="K4184" i="1" s="1"/>
  <c r="J4185" i="1"/>
  <c r="K4185" i="1" s="1"/>
  <c r="J4186" i="1"/>
  <c r="K4186" i="1" s="1"/>
  <c r="J4187" i="1"/>
  <c r="K4187" i="1" s="1"/>
  <c r="J4188" i="1"/>
  <c r="K4188" i="1" s="1"/>
  <c r="J4189" i="1"/>
  <c r="K4189" i="1" s="1"/>
  <c r="J4190" i="1"/>
  <c r="K4190" i="1" s="1"/>
  <c r="J4191" i="1"/>
  <c r="L4191" i="1" s="1"/>
  <c r="M4191" i="1" s="1"/>
  <c r="J4192" i="1"/>
  <c r="J4193" i="1"/>
  <c r="K4193" i="1" s="1"/>
  <c r="J4194" i="1"/>
  <c r="K4194" i="1" s="1"/>
  <c r="J4195" i="1"/>
  <c r="K4195" i="1" s="1"/>
  <c r="J4196" i="1"/>
  <c r="K4196" i="1" s="1"/>
  <c r="J4197" i="1"/>
  <c r="K4197" i="1" s="1"/>
  <c r="J4198" i="1"/>
  <c r="K4198" i="1" s="1"/>
  <c r="J4199" i="1"/>
  <c r="K4199" i="1" s="1"/>
  <c r="J4200" i="1"/>
  <c r="K4200" i="1" s="1"/>
  <c r="J4201" i="1"/>
  <c r="K4201" i="1" s="1"/>
  <c r="J4202" i="1"/>
  <c r="K4202" i="1" s="1"/>
  <c r="J4203" i="1"/>
  <c r="L4203" i="1" s="1"/>
  <c r="J4204" i="1"/>
  <c r="K4204" i="1" s="1"/>
  <c r="J4205" i="1"/>
  <c r="K4205" i="1" s="1"/>
  <c r="J4206" i="1"/>
  <c r="K4206" i="1" s="1"/>
  <c r="J4207" i="1"/>
  <c r="K4207" i="1" s="1"/>
  <c r="J4208" i="1"/>
  <c r="K4208" i="1" s="1"/>
  <c r="J4209" i="1"/>
  <c r="K4209" i="1" s="1"/>
  <c r="J4210" i="1"/>
  <c r="K4210" i="1" s="1"/>
  <c r="J4211" i="1"/>
  <c r="K4211" i="1" s="1"/>
  <c r="J4212" i="1"/>
  <c r="J4213" i="1"/>
  <c r="K4213" i="1" s="1"/>
  <c r="J4214" i="1"/>
  <c r="K4214" i="1" s="1"/>
  <c r="J4215" i="1"/>
  <c r="J4216" i="1"/>
  <c r="K4216" i="1" s="1"/>
  <c r="J4217" i="1"/>
  <c r="K4217" i="1" s="1"/>
  <c r="J4218" i="1"/>
  <c r="K4218" i="1" s="1"/>
  <c r="J4219" i="1"/>
  <c r="K4219" i="1" s="1"/>
  <c r="J4220" i="1"/>
  <c r="K4220" i="1" s="1"/>
  <c r="J4221" i="1"/>
  <c r="J4222" i="1"/>
  <c r="K4222" i="1" s="1"/>
  <c r="J4223" i="1"/>
  <c r="K4223" i="1" s="1"/>
  <c r="J4224" i="1"/>
  <c r="K4224" i="1" s="1"/>
  <c r="J4225" i="1"/>
  <c r="K4225" i="1" s="1"/>
  <c r="J4226" i="1"/>
  <c r="K4226" i="1" s="1"/>
  <c r="J4227" i="1"/>
  <c r="J4228" i="1"/>
  <c r="K4228" i="1" s="1"/>
  <c r="J4229" i="1"/>
  <c r="K4229" i="1" s="1"/>
  <c r="J4230" i="1"/>
  <c r="K4230" i="1" s="1"/>
  <c r="J4231" i="1"/>
  <c r="K4231" i="1" s="1"/>
  <c r="J4232" i="1"/>
  <c r="J4233" i="1"/>
  <c r="K4233" i="1" s="1"/>
  <c r="J4234" i="1"/>
  <c r="K4234" i="1" s="1"/>
  <c r="J4235" i="1"/>
  <c r="K4235" i="1" s="1"/>
  <c r="J4236" i="1"/>
  <c r="K4236" i="1" s="1"/>
  <c r="J4237" i="1"/>
  <c r="K4237" i="1" s="1"/>
  <c r="J4238" i="1"/>
  <c r="K4238" i="1" s="1"/>
  <c r="J4239" i="1"/>
  <c r="L4239" i="1" s="1"/>
  <c r="J4240" i="1"/>
  <c r="J4241" i="1"/>
  <c r="J4242" i="1"/>
  <c r="K4242" i="1" s="1"/>
  <c r="J4243" i="1"/>
  <c r="K4243" i="1" s="1"/>
  <c r="J4244" i="1"/>
  <c r="K4244" i="1" s="1"/>
  <c r="J4245" i="1"/>
  <c r="K4245" i="1" s="1"/>
  <c r="J4246" i="1"/>
  <c r="K4246" i="1" s="1"/>
  <c r="J4247" i="1"/>
  <c r="K4247" i="1" s="1"/>
  <c r="J4248" i="1"/>
  <c r="K4248" i="1" s="1"/>
  <c r="J4249" i="1"/>
  <c r="J4250" i="1"/>
  <c r="K4250" i="1" s="1"/>
  <c r="J4251" i="1"/>
  <c r="J4252" i="1"/>
  <c r="K4252" i="1" s="1"/>
  <c r="J4253" i="1"/>
  <c r="K4253" i="1" s="1"/>
  <c r="J4254" i="1"/>
  <c r="K4254" i="1" s="1"/>
  <c r="J4255" i="1"/>
  <c r="K4255" i="1" s="1"/>
  <c r="J4256" i="1"/>
  <c r="K4256" i="1" s="1"/>
  <c r="J4257" i="1"/>
  <c r="K4257" i="1" s="1"/>
  <c r="J4258" i="1"/>
  <c r="K4258" i="1" s="1"/>
  <c r="J4259" i="1"/>
  <c r="K4259" i="1" s="1"/>
  <c r="J4260" i="1"/>
  <c r="K4260" i="1" s="1"/>
  <c r="J4261" i="1"/>
  <c r="K4261" i="1" s="1"/>
  <c r="J4262" i="1"/>
  <c r="K4262" i="1" s="1"/>
  <c r="J4263" i="1"/>
  <c r="J4264" i="1"/>
  <c r="K4264" i="1" s="1"/>
  <c r="J4265" i="1"/>
  <c r="J4266" i="1"/>
  <c r="K4266" i="1" s="1"/>
  <c r="J4267" i="1"/>
  <c r="K4267" i="1" s="1"/>
  <c r="J4268" i="1"/>
  <c r="K4268" i="1" s="1"/>
  <c r="J4269" i="1"/>
  <c r="K4269" i="1" s="1"/>
  <c r="J4270" i="1"/>
  <c r="K4270" i="1" s="1"/>
  <c r="J4271" i="1"/>
  <c r="K4271" i="1" s="1"/>
  <c r="J4272" i="1"/>
  <c r="K4272" i="1" s="1"/>
  <c r="J4273" i="1"/>
  <c r="J4274" i="1"/>
  <c r="K4274" i="1" s="1"/>
  <c r="J4275" i="1"/>
  <c r="J4276" i="1"/>
  <c r="K4276" i="1" s="1"/>
  <c r="J4277" i="1"/>
  <c r="K4277" i="1" s="1"/>
  <c r="J4278" i="1"/>
  <c r="K4278" i="1" s="1"/>
  <c r="J4279" i="1"/>
  <c r="K4279" i="1" s="1"/>
  <c r="J4280" i="1"/>
  <c r="K4280" i="1" s="1"/>
  <c r="J4281" i="1"/>
  <c r="J4282" i="1"/>
  <c r="K4282" i="1" s="1"/>
  <c r="J4283" i="1"/>
  <c r="K4283" i="1" s="1"/>
  <c r="J4284" i="1"/>
  <c r="J4285" i="1"/>
  <c r="K4285" i="1" s="1"/>
  <c r="J4286" i="1"/>
  <c r="K4286" i="1" s="1"/>
  <c r="J4287" i="1"/>
  <c r="J4288" i="1"/>
  <c r="J4289" i="1"/>
  <c r="K4289" i="1" s="1"/>
  <c r="J4290" i="1"/>
  <c r="K4290" i="1" s="1"/>
  <c r="J4291" i="1"/>
  <c r="K4291" i="1" s="1"/>
  <c r="J4292" i="1"/>
  <c r="K4292" i="1" s="1"/>
  <c r="J4293" i="1"/>
  <c r="J4294" i="1"/>
  <c r="K4294" i="1" s="1"/>
  <c r="J4295" i="1"/>
  <c r="K4295" i="1" s="1"/>
  <c r="J4296" i="1"/>
  <c r="J4297" i="1"/>
  <c r="K4297" i="1" s="1"/>
  <c r="J4298" i="1"/>
  <c r="K4298" i="1" s="1"/>
  <c r="J4299" i="1"/>
  <c r="J4300" i="1"/>
  <c r="K4300" i="1" s="1"/>
  <c r="J4301" i="1"/>
  <c r="K4301" i="1" s="1"/>
  <c r="J4302" i="1"/>
  <c r="K4302" i="1" s="1"/>
  <c r="J4303" i="1"/>
  <c r="K4303" i="1" s="1"/>
  <c r="J4304" i="1"/>
  <c r="K4304" i="1" s="1"/>
  <c r="J4305" i="1"/>
  <c r="K4305" i="1" s="1"/>
  <c r="J4306" i="1"/>
  <c r="K4306" i="1" s="1"/>
  <c r="J4307" i="1"/>
  <c r="K4307" i="1" s="1"/>
  <c r="J4308" i="1"/>
  <c r="J4309" i="1"/>
  <c r="K4309" i="1" s="1"/>
  <c r="J4310" i="1"/>
  <c r="K4310" i="1" s="1"/>
  <c r="J4311" i="1"/>
  <c r="L4311" i="1" s="1"/>
  <c r="J4312" i="1"/>
  <c r="K4312" i="1" s="1"/>
  <c r="J4313" i="1"/>
  <c r="K4313" i="1" s="1"/>
  <c r="J4314" i="1"/>
  <c r="K4314" i="1" s="1"/>
  <c r="J4315" i="1"/>
  <c r="K4315" i="1" s="1"/>
  <c r="J4316" i="1"/>
  <c r="K4316" i="1" s="1"/>
  <c r="J4317" i="1"/>
  <c r="K4317" i="1" s="1"/>
  <c r="J4318" i="1"/>
  <c r="K4318" i="1" s="1"/>
  <c r="J4319" i="1"/>
  <c r="K4319" i="1" s="1"/>
  <c r="J4320" i="1"/>
  <c r="J4321" i="1"/>
  <c r="K4321" i="1" s="1"/>
  <c r="J4322" i="1"/>
  <c r="K4322" i="1" s="1"/>
  <c r="J4323" i="1"/>
  <c r="J4324" i="1"/>
  <c r="K4324" i="1" s="1"/>
  <c r="J4325" i="1"/>
  <c r="K4325" i="1" s="1"/>
  <c r="J4326" i="1"/>
  <c r="K4326" i="1" s="1"/>
  <c r="J4327" i="1"/>
  <c r="K4327" i="1" s="1"/>
  <c r="J4328" i="1"/>
  <c r="K4328" i="1" s="1"/>
  <c r="J4329" i="1"/>
  <c r="K4329" i="1" s="1"/>
  <c r="J4330" i="1"/>
  <c r="K4330" i="1" s="1"/>
  <c r="J4331" i="1"/>
  <c r="K4331" i="1" s="1"/>
  <c r="J4332" i="1"/>
  <c r="K4332" i="1" s="1"/>
  <c r="J4333" i="1"/>
  <c r="K4333" i="1" s="1"/>
  <c r="J4334" i="1"/>
  <c r="K4334" i="1" s="1"/>
  <c r="J4335" i="1"/>
  <c r="J4336" i="1"/>
  <c r="K4336" i="1" s="1"/>
  <c r="J4337" i="1"/>
  <c r="K4337" i="1" s="1"/>
  <c r="J4338" i="1"/>
  <c r="K4338" i="1" s="1"/>
  <c r="J4339" i="1"/>
  <c r="K4339" i="1" s="1"/>
  <c r="J4340" i="1"/>
  <c r="K4340" i="1" s="1"/>
  <c r="J4341" i="1"/>
  <c r="K4341" i="1" s="1"/>
  <c r="J4342" i="1"/>
  <c r="K4342" i="1" s="1"/>
  <c r="J4343" i="1"/>
  <c r="K4343" i="1" s="1"/>
  <c r="J4344" i="1"/>
  <c r="J4345" i="1"/>
  <c r="K4345" i="1" s="1"/>
  <c r="J4346" i="1"/>
  <c r="K4346" i="1" s="1"/>
  <c r="J4347" i="1"/>
  <c r="L4347" i="1" s="1"/>
  <c r="J4348" i="1"/>
  <c r="K4348" i="1" s="1"/>
  <c r="J4349" i="1"/>
  <c r="K4349" i="1" s="1"/>
  <c r="J4350" i="1"/>
  <c r="K4350" i="1" s="1"/>
  <c r="J4351" i="1"/>
  <c r="K4351" i="1" s="1"/>
  <c r="J4352" i="1"/>
  <c r="K4352" i="1" s="1"/>
  <c r="J4353" i="1"/>
  <c r="K4353" i="1" s="1"/>
  <c r="J4354" i="1"/>
  <c r="K4354" i="1" s="1"/>
  <c r="J4355" i="1"/>
  <c r="K4355" i="1" s="1"/>
  <c r="J4356" i="1"/>
  <c r="J4357" i="1"/>
  <c r="K4357" i="1" s="1"/>
  <c r="J4358" i="1"/>
  <c r="K4358" i="1" s="1"/>
  <c r="J4359" i="1"/>
  <c r="L4359" i="1" s="1"/>
  <c r="J4360" i="1"/>
  <c r="J4361" i="1"/>
  <c r="K4361" i="1" s="1"/>
  <c r="J4362" i="1"/>
  <c r="K4362" i="1" s="1"/>
  <c r="J4363" i="1"/>
  <c r="K4363" i="1" s="1"/>
  <c r="J4364" i="1"/>
  <c r="K4364" i="1" s="1"/>
  <c r="J4365" i="1"/>
  <c r="K4365" i="1" s="1"/>
  <c r="J4366" i="1"/>
  <c r="K4366" i="1" s="1"/>
  <c r="J4367" i="1"/>
  <c r="K4367" i="1" s="1"/>
  <c r="J4368" i="1"/>
  <c r="K4368" i="1" s="1"/>
  <c r="J4369" i="1"/>
  <c r="K4369" i="1" s="1"/>
  <c r="J4370" i="1"/>
  <c r="K4370" i="1" s="1"/>
  <c r="J4371" i="1"/>
  <c r="J4372" i="1"/>
  <c r="K4372" i="1" s="1"/>
  <c r="J4373" i="1"/>
  <c r="K4373" i="1" s="1"/>
  <c r="J4374" i="1"/>
  <c r="K4374" i="1" s="1"/>
  <c r="J4375" i="1"/>
  <c r="K4375" i="1" s="1"/>
  <c r="J4376" i="1"/>
  <c r="K4376" i="1" s="1"/>
  <c r="J4377" i="1"/>
  <c r="K4377" i="1" s="1"/>
  <c r="J4378" i="1"/>
  <c r="K4378" i="1" s="1"/>
  <c r="J4379" i="1"/>
  <c r="K4379" i="1" s="1"/>
  <c r="J4380" i="1"/>
  <c r="K4380" i="1" s="1"/>
  <c r="J4381" i="1"/>
  <c r="K4381" i="1" s="1"/>
  <c r="J4382" i="1"/>
  <c r="K4382" i="1" s="1"/>
  <c r="J4383" i="1"/>
  <c r="J4384" i="1"/>
  <c r="K4384" i="1" s="1"/>
  <c r="J4385" i="1"/>
  <c r="K4385" i="1" s="1"/>
  <c r="J4386" i="1"/>
  <c r="K4386" i="1" s="1"/>
  <c r="J4387" i="1"/>
  <c r="K4387" i="1" s="1"/>
  <c r="J4388" i="1"/>
  <c r="K4388" i="1" s="1"/>
  <c r="J4389" i="1"/>
  <c r="K4389" i="1" s="1"/>
  <c r="J4390" i="1"/>
  <c r="K4390" i="1" s="1"/>
  <c r="J4391" i="1"/>
  <c r="K4391" i="1" s="1"/>
  <c r="J4392" i="1"/>
  <c r="J4393" i="1"/>
  <c r="J4394" i="1"/>
  <c r="K4394" i="1" s="1"/>
  <c r="J4395" i="1"/>
  <c r="J4396" i="1"/>
  <c r="K4396" i="1" s="1"/>
  <c r="J4397" i="1"/>
  <c r="K4397" i="1" s="1"/>
  <c r="J4398" i="1"/>
  <c r="K4398" i="1" s="1"/>
  <c r="J4399" i="1"/>
  <c r="K4399" i="1" s="1"/>
  <c r="J4400" i="1"/>
  <c r="K4400" i="1" s="1"/>
  <c r="J4401" i="1"/>
  <c r="J4402" i="1"/>
  <c r="K4402" i="1" s="1"/>
  <c r="J4403" i="1"/>
  <c r="K4403" i="1" s="1"/>
  <c r="J4404" i="1"/>
  <c r="J4405" i="1"/>
  <c r="J4406" i="1"/>
  <c r="K4406" i="1" s="1"/>
  <c r="J4407" i="1"/>
  <c r="J4408" i="1"/>
  <c r="K4408" i="1" s="1"/>
  <c r="J4409" i="1"/>
  <c r="K4409" i="1" s="1"/>
  <c r="J4410" i="1"/>
  <c r="K4410" i="1" s="1"/>
  <c r="J4411" i="1"/>
  <c r="K4411" i="1" s="1"/>
  <c r="J4412" i="1"/>
  <c r="K4412" i="1" s="1"/>
  <c r="J4413" i="1"/>
  <c r="K4413" i="1" s="1"/>
  <c r="J4414" i="1"/>
  <c r="K4414" i="1" s="1"/>
  <c r="J4415" i="1"/>
  <c r="K4415" i="1" s="1"/>
  <c r="J4416" i="1"/>
  <c r="J4417" i="1"/>
  <c r="K4417" i="1" s="1"/>
  <c r="J4418" i="1"/>
  <c r="K4418" i="1" s="1"/>
  <c r="J4419" i="1"/>
  <c r="L4419" i="1" s="1"/>
  <c r="M4419" i="1" s="1"/>
  <c r="N4419" i="1" s="1"/>
  <c r="J4420" i="1"/>
  <c r="K4420" i="1" s="1"/>
  <c r="J4421" i="1"/>
  <c r="K4421" i="1" s="1"/>
  <c r="J4422" i="1"/>
  <c r="K4422" i="1" s="1"/>
  <c r="J4423" i="1"/>
  <c r="K4423" i="1" s="1"/>
  <c r="J4424" i="1"/>
  <c r="K4424" i="1" s="1"/>
  <c r="J4425" i="1"/>
  <c r="K4425" i="1" s="1"/>
  <c r="J4426" i="1"/>
  <c r="K4426" i="1" s="1"/>
  <c r="J4427" i="1"/>
  <c r="K4427" i="1" s="1"/>
  <c r="J4428" i="1"/>
  <c r="K4428" i="1" s="1"/>
  <c r="J4429" i="1"/>
  <c r="K4429" i="1" s="1"/>
  <c r="J4430" i="1"/>
  <c r="K4430" i="1" s="1"/>
  <c r="J4431" i="1"/>
  <c r="J4432" i="1"/>
  <c r="K4432" i="1" s="1"/>
  <c r="J4433" i="1"/>
  <c r="K4433" i="1" s="1"/>
  <c r="J4434" i="1"/>
  <c r="K4434" i="1" s="1"/>
  <c r="J4435" i="1"/>
  <c r="K4435" i="1" s="1"/>
  <c r="J4436" i="1"/>
  <c r="K4436" i="1" s="1"/>
  <c r="J4437" i="1"/>
  <c r="K4437" i="1" s="1"/>
  <c r="J4438" i="1"/>
  <c r="K4438" i="1" s="1"/>
  <c r="J4439" i="1"/>
  <c r="K4439" i="1" s="1"/>
  <c r="J4440" i="1"/>
  <c r="J4441" i="1"/>
  <c r="K4441" i="1" s="1"/>
  <c r="J4442" i="1"/>
  <c r="K4442" i="1" s="1"/>
  <c r="J4443" i="1"/>
  <c r="L4443" i="1" s="1"/>
  <c r="J4444" i="1"/>
  <c r="K4444" i="1" s="1"/>
  <c r="J4445" i="1"/>
  <c r="K4445" i="1" s="1"/>
  <c r="J4446" i="1"/>
  <c r="K4446" i="1" s="1"/>
  <c r="J4447" i="1"/>
  <c r="K4447" i="1" s="1"/>
  <c r="J4448" i="1"/>
  <c r="K4448" i="1" s="1"/>
  <c r="J4449" i="1"/>
  <c r="K4449" i="1" s="1"/>
  <c r="J4450" i="1"/>
  <c r="K4450" i="1" s="1"/>
  <c r="J4451" i="1"/>
  <c r="K4451" i="1" s="1"/>
  <c r="J4452" i="1"/>
  <c r="K4452" i="1" s="1"/>
  <c r="J4453" i="1"/>
  <c r="J4454" i="1"/>
  <c r="K4454" i="1" s="1"/>
  <c r="J4455" i="1"/>
  <c r="J4456" i="1"/>
  <c r="K4456" i="1" s="1"/>
  <c r="J4457" i="1"/>
  <c r="K4457" i="1" s="1"/>
  <c r="J4458" i="1"/>
  <c r="K4458" i="1" s="1"/>
  <c r="J4459" i="1"/>
  <c r="K4459" i="1" s="1"/>
  <c r="J4460" i="1"/>
  <c r="K4460" i="1" s="1"/>
  <c r="J4461" i="1"/>
  <c r="J4462" i="1"/>
  <c r="K4462" i="1" s="1"/>
  <c r="J4463" i="1"/>
  <c r="K4463" i="1" s="1"/>
  <c r="J4464" i="1"/>
  <c r="K4464" i="1" s="1"/>
  <c r="J4465" i="1"/>
  <c r="J4466" i="1"/>
  <c r="K4466" i="1" s="1"/>
  <c r="J4467" i="1"/>
  <c r="L4467" i="1" s="1"/>
  <c r="M4467" i="1" s="1"/>
  <c r="J4468" i="1"/>
  <c r="K4468" i="1" s="1"/>
  <c r="J4469" i="1"/>
  <c r="K4469" i="1" s="1"/>
  <c r="J4470" i="1"/>
  <c r="K4470" i="1" s="1"/>
  <c r="J4471" i="1"/>
  <c r="K4471" i="1" s="1"/>
  <c r="J4472" i="1"/>
  <c r="K4472" i="1" s="1"/>
  <c r="J4473" i="1"/>
  <c r="K4473" i="1" s="1"/>
  <c r="J4474" i="1"/>
  <c r="K4474" i="1" s="1"/>
  <c r="J4475" i="1"/>
  <c r="K4475" i="1" s="1"/>
  <c r="J4476" i="1"/>
  <c r="J4477" i="1"/>
  <c r="K4477" i="1" s="1"/>
  <c r="J4478" i="1"/>
  <c r="K4478" i="1" s="1"/>
  <c r="J4479" i="1"/>
  <c r="J4480" i="1"/>
  <c r="K4480" i="1" s="1"/>
  <c r="J4481" i="1"/>
  <c r="K4481" i="1" s="1"/>
  <c r="J4482" i="1"/>
  <c r="K4482" i="1" s="1"/>
  <c r="J4483" i="1"/>
  <c r="K4483" i="1" s="1"/>
  <c r="J4484" i="1"/>
  <c r="K4484" i="1" s="1"/>
  <c r="J4485" i="1"/>
  <c r="K4485" i="1" s="1"/>
  <c r="J4486" i="1"/>
  <c r="K4486" i="1" s="1"/>
  <c r="J4487" i="1"/>
  <c r="K4487" i="1" s="1"/>
  <c r="J4488" i="1"/>
  <c r="K4488" i="1" s="1"/>
  <c r="J4489" i="1"/>
  <c r="K4489" i="1" s="1"/>
  <c r="J4490" i="1"/>
  <c r="K4490" i="1" s="1"/>
  <c r="J4491" i="1"/>
  <c r="J4492" i="1"/>
  <c r="K4492" i="1" s="1"/>
  <c r="J4493" i="1"/>
  <c r="J4494" i="1"/>
  <c r="J4495" i="1"/>
  <c r="J4496" i="1"/>
  <c r="K4496" i="1" s="1"/>
  <c r="J4497" i="1"/>
  <c r="K4497" i="1" s="1"/>
  <c r="J4498" i="1"/>
  <c r="K4498" i="1" s="1"/>
  <c r="J4499" i="1"/>
  <c r="K4499" i="1" s="1"/>
  <c r="J4500" i="1"/>
  <c r="K4500" i="1" s="1"/>
  <c r="J4501" i="1"/>
  <c r="K4501" i="1" s="1"/>
  <c r="J4502" i="1"/>
  <c r="K4502" i="1" s="1"/>
  <c r="J4503" i="1"/>
  <c r="J4504" i="1"/>
  <c r="K4504" i="1" s="1"/>
  <c r="J4505" i="1"/>
  <c r="K4505" i="1" s="1"/>
  <c r="J4506" i="1"/>
  <c r="K4506" i="1" s="1"/>
  <c r="J4507" i="1"/>
  <c r="K4507" i="1" s="1"/>
  <c r="J4508" i="1"/>
  <c r="K4508" i="1" s="1"/>
  <c r="J4509" i="1"/>
  <c r="K4509" i="1" s="1"/>
  <c r="J4510" i="1"/>
  <c r="K4510" i="1" s="1"/>
  <c r="J4511" i="1"/>
  <c r="K4511" i="1" s="1"/>
  <c r="J4512" i="1"/>
  <c r="K4512" i="1" s="1"/>
  <c r="J4513" i="1"/>
  <c r="K4513" i="1" s="1"/>
  <c r="J4514" i="1"/>
  <c r="K4514" i="1" s="1"/>
  <c r="J4515" i="1"/>
  <c r="J4516" i="1"/>
  <c r="K4516" i="1" s="1"/>
  <c r="J4517" i="1"/>
  <c r="K4517" i="1" s="1"/>
  <c r="J4518" i="1"/>
  <c r="K4518" i="1" s="1"/>
  <c r="J4519" i="1"/>
  <c r="K4519" i="1" s="1"/>
  <c r="J4520" i="1"/>
  <c r="K4520" i="1" s="1"/>
  <c r="J4521" i="1"/>
  <c r="K4521" i="1" s="1"/>
  <c r="J4522" i="1"/>
  <c r="K4522" i="1" s="1"/>
  <c r="J4523" i="1"/>
  <c r="K4523" i="1" s="1"/>
  <c r="J4524" i="1"/>
  <c r="K4524" i="1" s="1"/>
  <c r="J4525" i="1"/>
  <c r="K4525" i="1" s="1"/>
  <c r="J4526" i="1"/>
  <c r="K4526" i="1" s="1"/>
  <c r="J4527" i="1"/>
  <c r="J4528" i="1"/>
  <c r="K4528" i="1" s="1"/>
  <c r="J4529" i="1"/>
  <c r="K4529" i="1" s="1"/>
  <c r="J4530" i="1"/>
  <c r="K4530" i="1" s="1"/>
  <c r="J4531" i="1"/>
  <c r="J4532" i="1"/>
  <c r="K4532" i="1" s="1"/>
  <c r="J4533" i="1"/>
  <c r="J4534" i="1"/>
  <c r="K4534" i="1" s="1"/>
  <c r="J4535" i="1"/>
  <c r="K4535" i="1" s="1"/>
  <c r="J4536" i="1"/>
  <c r="K4536" i="1" s="1"/>
  <c r="J4537" i="1"/>
  <c r="K4537" i="1" s="1"/>
  <c r="J4538" i="1"/>
  <c r="K4538" i="1" s="1"/>
  <c r="J4539" i="1"/>
  <c r="J4540" i="1"/>
  <c r="K4540" i="1" s="1"/>
  <c r="J4541" i="1"/>
  <c r="J4542" i="1"/>
  <c r="K4542" i="1" s="1"/>
  <c r="J4543" i="1"/>
  <c r="K4543" i="1" s="1"/>
  <c r="J4544" i="1"/>
  <c r="K4544" i="1" s="1"/>
  <c r="J4545" i="1"/>
  <c r="J4546" i="1"/>
  <c r="K4546" i="1" s="1"/>
  <c r="J4547" i="1"/>
  <c r="K4547" i="1" s="1"/>
  <c r="J4548" i="1"/>
  <c r="K4548" i="1" s="1"/>
  <c r="J4549" i="1"/>
  <c r="K4549" i="1" s="1"/>
  <c r="J4550" i="1"/>
  <c r="K4550" i="1" s="1"/>
  <c r="J4551" i="1"/>
  <c r="L4551" i="1" s="1"/>
  <c r="J4552" i="1"/>
  <c r="K4552" i="1" s="1"/>
  <c r="J4553" i="1"/>
  <c r="K4553" i="1" s="1"/>
  <c r="J4554" i="1"/>
  <c r="K4554" i="1" s="1"/>
  <c r="J4555" i="1"/>
  <c r="K4555" i="1" s="1"/>
  <c r="J4556" i="1"/>
  <c r="K4556" i="1" s="1"/>
  <c r="J4557" i="1"/>
  <c r="K4557" i="1" s="1"/>
  <c r="J4558" i="1"/>
  <c r="K4558" i="1" s="1"/>
  <c r="J4559" i="1"/>
  <c r="K4559" i="1" s="1"/>
  <c r="J4560" i="1"/>
  <c r="J4561" i="1"/>
  <c r="J4562" i="1"/>
  <c r="K4562" i="1" s="1"/>
  <c r="J4563" i="1"/>
  <c r="J4564" i="1"/>
  <c r="K4564" i="1" s="1"/>
  <c r="J4565" i="1"/>
  <c r="K4565" i="1" s="1"/>
  <c r="J4566" i="1"/>
  <c r="K4566" i="1" s="1"/>
  <c r="J4567" i="1"/>
  <c r="K4567" i="1" s="1"/>
  <c r="J4568" i="1"/>
  <c r="K4568" i="1" s="1"/>
  <c r="J4569" i="1"/>
  <c r="K4569" i="1" s="1"/>
  <c r="J4570" i="1"/>
  <c r="K4570" i="1" s="1"/>
  <c r="J4571" i="1"/>
  <c r="K4571" i="1" s="1"/>
  <c r="J4572" i="1"/>
  <c r="K4572" i="1" s="1"/>
  <c r="J4573" i="1"/>
  <c r="J4574" i="1"/>
  <c r="K4574" i="1" s="1"/>
  <c r="J4575" i="1"/>
  <c r="J4576" i="1"/>
  <c r="K4576" i="1" s="1"/>
  <c r="J4577" i="1"/>
  <c r="J4578" i="1"/>
  <c r="K4578" i="1" s="1"/>
  <c r="J4579" i="1"/>
  <c r="K4579" i="1" s="1"/>
  <c r="J4580" i="1"/>
  <c r="K4580" i="1" s="1"/>
  <c r="J4581" i="1"/>
  <c r="K4581" i="1" s="1"/>
  <c r="J4582" i="1"/>
  <c r="K4582" i="1" s="1"/>
  <c r="J4583" i="1"/>
  <c r="K4583" i="1" s="1"/>
  <c r="J4584" i="1"/>
  <c r="K4584" i="1" s="1"/>
  <c r="J4585" i="1"/>
  <c r="K4585" i="1" s="1"/>
  <c r="J4586" i="1"/>
  <c r="K4586" i="1" s="1"/>
  <c r="J4587" i="1"/>
  <c r="L4587" i="1" s="1"/>
  <c r="J4588" i="1"/>
  <c r="K4588" i="1" s="1"/>
  <c r="J4589" i="1"/>
  <c r="K4589" i="1" s="1"/>
  <c r="J4590" i="1"/>
  <c r="K4590" i="1" s="1"/>
  <c r="J4591" i="1"/>
  <c r="K4591" i="1" s="1"/>
  <c r="J4592" i="1"/>
  <c r="K4592" i="1" s="1"/>
  <c r="J4593" i="1"/>
  <c r="J4594" i="1"/>
  <c r="K4594" i="1" s="1"/>
  <c r="J4595" i="1"/>
  <c r="K4595" i="1" s="1"/>
  <c r="J4596" i="1"/>
  <c r="K4596" i="1" s="1"/>
  <c r="J4597" i="1"/>
  <c r="K4597" i="1" s="1"/>
  <c r="J4598" i="1"/>
  <c r="K4598" i="1" s="1"/>
  <c r="J4599" i="1"/>
  <c r="J4600" i="1"/>
  <c r="K4600" i="1" s="1"/>
  <c r="J4601" i="1"/>
  <c r="K4601" i="1" s="1"/>
  <c r="J4602" i="1"/>
  <c r="K4602" i="1" s="1"/>
  <c r="J4603" i="1"/>
  <c r="K4603" i="1" s="1"/>
  <c r="J4604" i="1"/>
  <c r="K4604" i="1" s="1"/>
  <c r="J4605" i="1"/>
  <c r="J4606" i="1"/>
  <c r="K4606" i="1" s="1"/>
  <c r="J4607" i="1"/>
  <c r="K4607" i="1" s="1"/>
  <c r="J4608" i="1"/>
  <c r="J4609" i="1"/>
  <c r="J4610" i="1"/>
  <c r="K4610" i="1" s="1"/>
  <c r="J4611" i="1"/>
  <c r="J4612" i="1"/>
  <c r="K4612" i="1" s="1"/>
  <c r="J4613" i="1"/>
  <c r="J4614" i="1"/>
  <c r="K4614" i="1" s="1"/>
  <c r="J4615" i="1"/>
  <c r="K4615" i="1" s="1"/>
  <c r="J4616" i="1"/>
  <c r="K4616" i="1" s="1"/>
  <c r="J4617" i="1"/>
  <c r="K4617" i="1" s="1"/>
  <c r="J4618" i="1"/>
  <c r="K4618" i="1" s="1"/>
  <c r="J4619" i="1"/>
  <c r="K4619" i="1" s="1"/>
  <c r="J4620" i="1"/>
  <c r="K4620" i="1" s="1"/>
  <c r="J4621" i="1"/>
  <c r="K4621" i="1" s="1"/>
  <c r="J4622" i="1"/>
  <c r="K4622" i="1" s="1"/>
  <c r="J4623" i="1"/>
  <c r="J4624" i="1"/>
  <c r="K4624" i="1" s="1"/>
  <c r="J4625" i="1"/>
  <c r="K4625" i="1" s="1"/>
  <c r="J4626" i="1"/>
  <c r="K4626" i="1" s="1"/>
  <c r="J4627" i="1"/>
  <c r="K4627" i="1" s="1"/>
  <c r="J4628" i="1"/>
  <c r="K4628" i="1" s="1"/>
  <c r="J4629" i="1"/>
  <c r="K4629" i="1" s="1"/>
  <c r="J4630" i="1"/>
  <c r="K4630" i="1" s="1"/>
  <c r="J4631" i="1"/>
  <c r="K4631" i="1" s="1"/>
  <c r="J4632" i="1"/>
  <c r="J4633" i="1"/>
  <c r="K4633" i="1" s="1"/>
  <c r="J4634" i="1"/>
  <c r="K4634" i="1" s="1"/>
  <c r="J4635" i="1"/>
  <c r="L4635" i="1" s="1"/>
  <c r="J4636" i="1"/>
  <c r="K4636" i="1" s="1"/>
  <c r="J4637" i="1"/>
  <c r="K4637" i="1" s="1"/>
  <c r="J4638" i="1"/>
  <c r="K4638" i="1" s="1"/>
  <c r="J4639" i="1"/>
  <c r="K4639" i="1" s="1"/>
  <c r="J4640" i="1"/>
  <c r="K4640" i="1" s="1"/>
  <c r="J4641" i="1"/>
  <c r="J4642" i="1"/>
  <c r="K4642" i="1" s="1"/>
  <c r="J4643" i="1"/>
  <c r="K4643" i="1" s="1"/>
  <c r="J4644" i="1"/>
  <c r="J4645" i="1"/>
  <c r="J4646" i="1"/>
  <c r="K4646" i="1" s="1"/>
  <c r="J4647" i="1"/>
  <c r="J4648" i="1"/>
  <c r="J4649" i="1"/>
  <c r="L4649" i="1" s="1"/>
  <c r="J4650" i="1"/>
  <c r="K4650" i="1" s="1"/>
  <c r="J4651" i="1"/>
  <c r="K4651" i="1" s="1"/>
  <c r="J4652" i="1"/>
  <c r="K4652" i="1" s="1"/>
  <c r="J4653" i="1"/>
  <c r="K4653" i="1" s="1"/>
  <c r="J4654" i="1"/>
  <c r="K4654" i="1" s="1"/>
  <c r="J4655" i="1"/>
  <c r="K4655" i="1" s="1"/>
  <c r="J4656" i="1"/>
  <c r="J4657" i="1"/>
  <c r="K4657" i="1" s="1"/>
  <c r="J4658" i="1"/>
  <c r="K4658" i="1" s="1"/>
  <c r="J4659" i="1"/>
  <c r="J4660" i="1"/>
  <c r="K4660" i="1" s="1"/>
  <c r="J4661" i="1"/>
  <c r="K4661" i="1" s="1"/>
  <c r="J4662" i="1"/>
  <c r="K4662" i="1" s="1"/>
  <c r="J4663" i="1"/>
  <c r="K4663" i="1" s="1"/>
  <c r="J4664" i="1"/>
  <c r="J4665" i="1"/>
  <c r="J4666" i="1"/>
  <c r="K4666" i="1" s="1"/>
  <c r="J4667" i="1"/>
  <c r="K4667" i="1" s="1"/>
  <c r="J4668" i="1"/>
  <c r="K4668" i="1" s="1"/>
  <c r="J4669" i="1"/>
  <c r="K4669" i="1" s="1"/>
  <c r="J4670" i="1"/>
  <c r="K4670" i="1" s="1"/>
  <c r="J4671" i="1"/>
  <c r="L4671" i="1" s="1"/>
  <c r="J4672" i="1"/>
  <c r="K4672" i="1" s="1"/>
  <c r="J4673" i="1"/>
  <c r="K4673" i="1" s="1"/>
  <c r="J4674" i="1"/>
  <c r="K4674" i="1" s="1"/>
  <c r="J4675" i="1"/>
  <c r="K4675" i="1" s="1"/>
  <c r="J4676" i="1"/>
  <c r="K4676" i="1" s="1"/>
  <c r="J4677" i="1"/>
  <c r="K4677" i="1" s="1"/>
  <c r="J4678" i="1"/>
  <c r="K4678" i="1" s="1"/>
  <c r="J4679" i="1"/>
  <c r="K4679" i="1" s="1"/>
  <c r="J4680" i="1"/>
  <c r="J4681" i="1"/>
  <c r="K4681" i="1" s="1"/>
  <c r="J4682" i="1"/>
  <c r="K4682" i="1" s="1"/>
  <c r="J4683" i="1"/>
  <c r="L4683" i="1" s="1"/>
  <c r="J4684" i="1"/>
  <c r="K4684" i="1" s="1"/>
  <c r="J4685" i="1"/>
  <c r="K4685" i="1" s="1"/>
  <c r="J4686" i="1"/>
  <c r="K4686" i="1" s="1"/>
  <c r="J4687" i="1"/>
  <c r="K4687" i="1" s="1"/>
  <c r="J4688" i="1"/>
  <c r="K4688" i="1" s="1"/>
  <c r="J4689" i="1"/>
  <c r="J4690" i="1"/>
  <c r="K4690" i="1" s="1"/>
  <c r="J4691" i="1"/>
  <c r="K4691" i="1" s="1"/>
  <c r="J4692" i="1"/>
  <c r="K4692" i="1" s="1"/>
  <c r="J4693" i="1"/>
  <c r="K4693" i="1" s="1"/>
  <c r="J4694" i="1"/>
  <c r="K4694" i="1" s="1"/>
  <c r="J4695" i="1"/>
  <c r="J4696" i="1"/>
  <c r="K4696" i="1" s="1"/>
  <c r="J4697" i="1"/>
  <c r="K4697" i="1" s="1"/>
  <c r="J4698" i="1"/>
  <c r="K4698" i="1" s="1"/>
  <c r="J4699" i="1"/>
  <c r="K4699" i="1" s="1"/>
  <c r="J4700" i="1"/>
  <c r="K4700" i="1" s="1"/>
  <c r="J4701" i="1"/>
  <c r="K4701" i="1" s="1"/>
  <c r="J4702" i="1"/>
  <c r="K4702" i="1" s="1"/>
  <c r="J4703" i="1"/>
  <c r="K4703" i="1" s="1"/>
  <c r="J4704" i="1"/>
  <c r="J4705" i="1"/>
  <c r="J4706" i="1"/>
  <c r="K4706" i="1" s="1"/>
  <c r="J4707" i="1"/>
  <c r="L4707" i="1" s="1"/>
  <c r="J4708" i="1"/>
  <c r="J4709" i="1"/>
  <c r="K4709" i="1" s="1"/>
  <c r="J4710" i="1"/>
  <c r="K4710" i="1" s="1"/>
  <c r="J4711" i="1"/>
  <c r="J4712" i="1"/>
  <c r="K4712" i="1" s="1"/>
  <c r="J4713" i="1"/>
  <c r="K4713" i="1" s="1"/>
  <c r="J4714" i="1"/>
  <c r="K4714" i="1" s="1"/>
  <c r="J4715" i="1"/>
  <c r="K4715" i="1" s="1"/>
  <c r="J4716" i="1"/>
  <c r="K4716" i="1" s="1"/>
  <c r="J4717" i="1"/>
  <c r="K4717" i="1" s="1"/>
  <c r="J4718" i="1"/>
  <c r="K4718" i="1" s="1"/>
  <c r="J4719" i="1"/>
  <c r="L4719" i="1" s="1"/>
  <c r="M4719" i="1" s="1"/>
  <c r="J4720" i="1"/>
  <c r="K4720" i="1" s="1"/>
  <c r="J4721" i="1"/>
  <c r="K4721" i="1" s="1"/>
  <c r="J4722" i="1"/>
  <c r="K4722" i="1" s="1"/>
  <c r="J4723" i="1"/>
  <c r="K4723" i="1" s="1"/>
  <c r="J4724" i="1"/>
  <c r="K4724" i="1" s="1"/>
  <c r="J4725" i="1"/>
  <c r="K4725" i="1" s="1"/>
  <c r="J4726" i="1"/>
  <c r="K4726" i="1" s="1"/>
  <c r="J4727" i="1"/>
  <c r="K4727" i="1" s="1"/>
  <c r="J4728" i="1"/>
  <c r="J4729" i="1"/>
  <c r="J4730" i="1"/>
  <c r="K4730" i="1" s="1"/>
  <c r="J4731" i="1"/>
  <c r="J4732" i="1"/>
  <c r="K4732" i="1" s="1"/>
  <c r="J4733" i="1"/>
  <c r="K4733" i="1" s="1"/>
  <c r="J4734" i="1"/>
  <c r="K4734" i="1" s="1"/>
  <c r="J4735" i="1"/>
  <c r="K4735" i="1" s="1"/>
  <c r="J4736" i="1"/>
  <c r="K4736" i="1" s="1"/>
  <c r="J4737" i="1"/>
  <c r="K4737" i="1" s="1"/>
  <c r="J4738" i="1"/>
  <c r="K4738" i="1" s="1"/>
  <c r="J4739" i="1"/>
  <c r="K4739" i="1" s="1"/>
  <c r="J4740" i="1"/>
  <c r="K4740" i="1" s="1"/>
  <c r="J4741" i="1"/>
  <c r="J4742" i="1"/>
  <c r="K4742" i="1" s="1"/>
  <c r="J4743" i="1"/>
  <c r="J4744" i="1"/>
  <c r="K4744" i="1" s="1"/>
  <c r="J4745" i="1"/>
  <c r="K4745" i="1" s="1"/>
  <c r="J4746" i="1"/>
  <c r="K4746" i="1" s="1"/>
  <c r="J4747" i="1"/>
  <c r="J4748" i="1"/>
  <c r="J4749" i="1"/>
  <c r="J4750" i="1"/>
  <c r="K4750" i="1" s="1"/>
  <c r="J4751" i="1"/>
  <c r="K4751" i="1" s="1"/>
  <c r="J4752" i="1"/>
  <c r="K4752" i="1" s="1"/>
  <c r="J4753" i="1"/>
  <c r="K4753" i="1" s="1"/>
  <c r="J4754" i="1"/>
  <c r="K4754" i="1" s="1"/>
  <c r="J4755" i="1"/>
  <c r="L4755" i="1" s="1"/>
  <c r="J4756" i="1"/>
  <c r="K4756" i="1" s="1"/>
  <c r="J4757" i="1"/>
  <c r="K4757" i="1" s="1"/>
  <c r="J4758" i="1"/>
  <c r="K4758" i="1" s="1"/>
  <c r="J4759" i="1"/>
  <c r="K4759" i="1" s="1"/>
  <c r="J4760" i="1"/>
  <c r="K4760" i="1" s="1"/>
  <c r="J4761" i="1"/>
  <c r="J4762" i="1"/>
  <c r="K4762" i="1" s="1"/>
  <c r="J4763" i="1"/>
  <c r="K4763" i="1" s="1"/>
  <c r="J4764" i="1"/>
  <c r="K4764" i="1" s="1"/>
  <c r="J4765" i="1"/>
  <c r="K4765" i="1" s="1"/>
  <c r="J4766" i="1"/>
  <c r="K4766" i="1" s="1"/>
  <c r="J4767" i="1"/>
  <c r="J4768" i="1"/>
  <c r="K4768" i="1" s="1"/>
  <c r="J4769" i="1"/>
  <c r="K4769" i="1" s="1"/>
  <c r="J4770" i="1"/>
  <c r="K4770" i="1" s="1"/>
  <c r="J4771" i="1"/>
  <c r="K4771" i="1" s="1"/>
  <c r="J4772" i="1"/>
  <c r="K4772" i="1" s="1"/>
  <c r="J4773" i="1"/>
  <c r="K4773" i="1" s="1"/>
  <c r="J4774" i="1"/>
  <c r="K4774" i="1" s="1"/>
  <c r="J4775" i="1"/>
  <c r="K4775" i="1" s="1"/>
  <c r="J4776" i="1"/>
  <c r="J4777" i="1"/>
  <c r="J4778" i="1"/>
  <c r="K4778" i="1" s="1"/>
  <c r="J4779" i="1"/>
  <c r="J4780" i="1"/>
  <c r="K4780" i="1" s="1"/>
  <c r="J4781" i="1"/>
  <c r="K4781" i="1" s="1"/>
  <c r="J4782" i="1"/>
  <c r="K4782" i="1" s="1"/>
  <c r="J4783" i="1"/>
  <c r="K4783" i="1" s="1"/>
  <c r="J4784" i="1"/>
  <c r="K4784" i="1" s="1"/>
  <c r="J4785" i="1"/>
  <c r="K4785" i="1" s="1"/>
  <c r="J4786" i="1"/>
  <c r="K4786" i="1" s="1"/>
  <c r="J4787" i="1"/>
  <c r="K4787" i="1" s="1"/>
  <c r="J4788" i="1"/>
  <c r="J4789" i="1"/>
  <c r="J4790" i="1"/>
  <c r="K4790" i="1" s="1"/>
  <c r="J4791" i="1"/>
  <c r="J4792" i="1"/>
  <c r="K4792" i="1" s="1"/>
  <c r="J4793" i="1"/>
  <c r="J4794" i="1"/>
  <c r="K4794" i="1" s="1"/>
  <c r="J4795" i="1"/>
  <c r="K4795" i="1" s="1"/>
  <c r="J4796" i="1"/>
  <c r="K4796" i="1" s="1"/>
  <c r="J4797" i="1"/>
  <c r="K4797" i="1" s="1"/>
  <c r="J4798" i="1"/>
  <c r="K4798" i="1" s="1"/>
  <c r="J4799" i="1"/>
  <c r="K4799" i="1" s="1"/>
  <c r="J4800" i="1"/>
  <c r="K4800" i="1" s="1"/>
  <c r="J4801" i="1"/>
  <c r="K4801" i="1" s="1"/>
  <c r="J4802" i="1"/>
  <c r="K4802" i="1" s="1"/>
  <c r="J4803" i="1"/>
  <c r="L4803" i="1" s="1"/>
  <c r="M4803" i="1" s="1"/>
  <c r="J4804" i="1"/>
  <c r="K4804" i="1" s="1"/>
  <c r="J4805" i="1"/>
  <c r="K4805" i="1" s="1"/>
  <c r="J4806" i="1"/>
  <c r="K4806" i="1" s="1"/>
  <c r="J4807" i="1"/>
  <c r="K4807" i="1" s="1"/>
  <c r="J4808" i="1"/>
  <c r="K4808" i="1" s="1"/>
  <c r="J4809" i="1"/>
  <c r="K4809" i="1" s="1"/>
  <c r="J4810" i="1"/>
  <c r="K4810" i="1" s="1"/>
  <c r="J4811" i="1"/>
  <c r="K4811" i="1" s="1"/>
  <c r="J4812" i="1"/>
  <c r="K4812" i="1" s="1"/>
  <c r="J4813" i="1"/>
  <c r="J4814" i="1"/>
  <c r="K4814" i="1" s="1"/>
  <c r="J4815" i="1"/>
  <c r="J4816" i="1"/>
  <c r="K4816" i="1" s="1"/>
  <c r="J4817" i="1"/>
  <c r="J4818" i="1"/>
  <c r="K4818" i="1" s="1"/>
  <c r="J4819" i="1"/>
  <c r="K4819" i="1" s="1"/>
  <c r="J4820" i="1"/>
  <c r="K4820" i="1" s="1"/>
  <c r="J4821" i="1"/>
  <c r="K4821" i="1" s="1"/>
  <c r="J4822" i="1"/>
  <c r="K4822" i="1" s="1"/>
  <c r="J4823" i="1"/>
  <c r="J4824" i="1"/>
  <c r="K4824" i="1" s="1"/>
  <c r="J4825" i="1"/>
  <c r="J4826" i="1"/>
  <c r="K4826" i="1" s="1"/>
  <c r="J4827" i="1"/>
  <c r="J4828" i="1"/>
  <c r="K4828" i="1" s="1"/>
  <c r="J4829" i="1"/>
  <c r="K4829" i="1" s="1"/>
  <c r="J4830" i="1"/>
  <c r="K4830" i="1" s="1"/>
  <c r="J4831" i="1"/>
  <c r="K4831" i="1" s="1"/>
  <c r="J4832" i="1"/>
  <c r="K4832" i="1" s="1"/>
  <c r="J4833" i="1"/>
  <c r="K4833" i="1" s="1"/>
  <c r="J4834" i="1"/>
  <c r="K4834" i="1" s="1"/>
  <c r="J4835" i="1"/>
  <c r="K4835" i="1" s="1"/>
  <c r="J4836" i="1"/>
  <c r="K4836" i="1" s="1"/>
  <c r="J4837" i="1"/>
  <c r="K4837" i="1" s="1"/>
  <c r="J4838" i="1"/>
  <c r="K4838" i="1" s="1"/>
  <c r="J4839" i="1"/>
  <c r="J4840" i="1"/>
  <c r="J4841" i="1"/>
  <c r="J4842" i="1"/>
  <c r="J4843" i="1"/>
  <c r="K4843" i="1" s="1"/>
  <c r="J4844" i="1"/>
  <c r="K4844" i="1" s="1"/>
  <c r="J4845" i="1"/>
  <c r="J4846" i="1"/>
  <c r="K4846" i="1" s="1"/>
  <c r="J4847" i="1"/>
  <c r="K4847" i="1" s="1"/>
  <c r="J4848" i="1"/>
  <c r="J4849" i="1"/>
  <c r="K4849" i="1" s="1"/>
  <c r="J4850" i="1"/>
  <c r="K4850" i="1" s="1"/>
  <c r="J4851" i="1"/>
  <c r="J4852" i="1"/>
  <c r="K4852" i="1" s="1"/>
  <c r="J4853" i="1"/>
  <c r="K4853" i="1" s="1"/>
  <c r="J4854" i="1"/>
  <c r="K4854" i="1" s="1"/>
  <c r="J4855" i="1"/>
  <c r="K4855" i="1" s="1"/>
  <c r="J4856" i="1"/>
  <c r="K4856" i="1" s="1"/>
  <c r="J4857" i="1"/>
  <c r="K4857" i="1" s="1"/>
  <c r="J4858" i="1"/>
  <c r="K4858" i="1" s="1"/>
  <c r="J4859" i="1"/>
  <c r="K4859" i="1" s="1"/>
  <c r="J4860" i="1"/>
  <c r="K4860" i="1" s="1"/>
  <c r="J4861" i="1"/>
  <c r="K4861" i="1" s="1"/>
  <c r="J4862" i="1"/>
  <c r="K4862" i="1" s="1"/>
  <c r="J4863" i="1"/>
  <c r="J4864" i="1"/>
  <c r="K4864" i="1" s="1"/>
  <c r="J4865" i="1"/>
  <c r="K4865" i="1" s="1"/>
  <c r="J4866" i="1"/>
  <c r="K4866" i="1" s="1"/>
  <c r="J4867" i="1"/>
  <c r="K4867" i="1" s="1"/>
  <c r="J4868" i="1"/>
  <c r="K4868" i="1" s="1"/>
  <c r="J4869" i="1"/>
  <c r="K4869" i="1" s="1"/>
  <c r="J4870" i="1"/>
  <c r="K4870" i="1" s="1"/>
  <c r="J4871" i="1"/>
  <c r="K4871" i="1" s="1"/>
  <c r="J4872" i="1"/>
  <c r="K4872" i="1" s="1"/>
  <c r="J4873" i="1"/>
  <c r="J4874" i="1"/>
  <c r="K4874" i="1" s="1"/>
  <c r="J4875" i="1"/>
  <c r="J4876" i="1"/>
  <c r="J4877" i="1"/>
  <c r="J4878" i="1"/>
  <c r="J4879" i="1"/>
  <c r="K4879" i="1" s="1"/>
  <c r="J4880" i="1"/>
  <c r="K4880" i="1" s="1"/>
  <c r="J4881" i="1"/>
  <c r="K4881" i="1" s="1"/>
  <c r="J4882" i="1"/>
  <c r="K4882" i="1" s="1"/>
  <c r="J4883" i="1"/>
  <c r="K4883" i="1" s="1"/>
  <c r="J4884" i="1"/>
  <c r="K4884" i="1" s="1"/>
  <c r="J4885" i="1"/>
  <c r="K4885" i="1" s="1"/>
  <c r="J4886" i="1"/>
  <c r="K4886" i="1" s="1"/>
  <c r="J4887" i="1"/>
  <c r="L4887" i="1" s="1"/>
  <c r="J4888" i="1"/>
  <c r="K4888" i="1" s="1"/>
  <c r="J4889" i="1"/>
  <c r="K4889" i="1" s="1"/>
  <c r="J4890" i="1"/>
  <c r="K4890" i="1" s="1"/>
  <c r="J4891" i="1"/>
  <c r="K4891" i="1" s="1"/>
  <c r="J4892" i="1"/>
  <c r="K4892" i="1" s="1"/>
  <c r="J4893" i="1"/>
  <c r="K4893" i="1" s="1"/>
  <c r="J4894" i="1"/>
  <c r="K4894" i="1" s="1"/>
  <c r="J4895" i="1"/>
  <c r="K4895" i="1" s="1"/>
  <c r="J4896" i="1"/>
  <c r="K4896" i="1" s="1"/>
  <c r="J4897" i="1"/>
  <c r="J4898" i="1"/>
  <c r="K4898" i="1" s="1"/>
  <c r="J4899" i="1"/>
  <c r="J4900" i="1"/>
  <c r="K4900" i="1" s="1"/>
  <c r="J4901" i="1"/>
  <c r="K4901" i="1" s="1"/>
  <c r="J4902" i="1"/>
  <c r="K4902" i="1" s="1"/>
  <c r="J4903" i="1"/>
  <c r="K4903" i="1" s="1"/>
  <c r="J4904" i="1"/>
  <c r="K4904" i="1" s="1"/>
  <c r="J4905" i="1"/>
  <c r="K4905" i="1" s="1"/>
  <c r="J4906" i="1"/>
  <c r="K4906" i="1" s="1"/>
  <c r="J4907" i="1"/>
  <c r="K4907" i="1" s="1"/>
  <c r="J4908" i="1"/>
  <c r="K4908" i="1" s="1"/>
  <c r="J4909" i="1"/>
  <c r="K4909" i="1" s="1"/>
  <c r="J4910" i="1"/>
  <c r="K4910" i="1" s="1"/>
  <c r="J4911" i="1"/>
  <c r="J4912" i="1"/>
  <c r="K4912" i="1" s="1"/>
  <c r="J4913" i="1"/>
  <c r="K4913" i="1" s="1"/>
  <c r="J4914" i="1"/>
  <c r="K4914" i="1" s="1"/>
  <c r="J4915" i="1"/>
  <c r="K4915" i="1" s="1"/>
  <c r="J4916" i="1"/>
  <c r="K4916" i="1" s="1"/>
  <c r="J4917" i="1"/>
  <c r="K4917" i="1" s="1"/>
  <c r="J4918" i="1"/>
  <c r="K4918" i="1" s="1"/>
  <c r="J4919" i="1"/>
  <c r="K4919" i="1" s="1"/>
  <c r="J4920" i="1"/>
  <c r="J4921" i="1"/>
  <c r="J4922" i="1"/>
  <c r="K4922" i="1" s="1"/>
  <c r="J4923" i="1"/>
  <c r="J4924" i="1"/>
  <c r="K4924" i="1" s="1"/>
  <c r="J4925" i="1"/>
  <c r="K4925" i="1" s="1"/>
  <c r="J4926" i="1"/>
  <c r="K4926" i="1" s="1"/>
  <c r="J4927" i="1"/>
  <c r="K4927" i="1" s="1"/>
  <c r="J4928" i="1"/>
  <c r="J4929" i="1"/>
  <c r="J4930" i="1"/>
  <c r="K4930" i="1" s="1"/>
  <c r="J4931" i="1"/>
  <c r="K4931" i="1" s="1"/>
  <c r="J4932" i="1"/>
  <c r="K4932" i="1" s="1"/>
  <c r="J4933" i="1"/>
  <c r="K4933" i="1" s="1"/>
  <c r="J4934" i="1"/>
  <c r="K4934" i="1" s="1"/>
  <c r="J4935" i="1"/>
  <c r="J4936" i="1"/>
  <c r="K4936" i="1" s="1"/>
  <c r="J4937" i="1"/>
  <c r="K4937" i="1" s="1"/>
  <c r="J4938" i="1"/>
  <c r="K4938" i="1" s="1"/>
  <c r="J4939" i="1"/>
  <c r="K4939" i="1" s="1"/>
  <c r="J4940" i="1"/>
  <c r="K4940" i="1" s="1"/>
  <c r="J4941" i="1"/>
  <c r="J4942" i="1"/>
  <c r="K4942" i="1" s="1"/>
  <c r="J4943" i="1"/>
  <c r="K4943" i="1" s="1"/>
  <c r="J4944" i="1"/>
  <c r="J4945" i="1"/>
  <c r="J4946" i="1"/>
  <c r="K4946" i="1" s="1"/>
  <c r="J4947" i="1"/>
  <c r="L4947" i="1" s="1"/>
  <c r="J4948" i="1"/>
  <c r="K4948" i="1" s="1"/>
  <c r="J4949" i="1"/>
  <c r="K4949" i="1" s="1"/>
  <c r="J4950" i="1"/>
  <c r="K4950" i="1" s="1"/>
  <c r="J4951" i="1"/>
  <c r="K4951" i="1" s="1"/>
  <c r="J4952" i="1"/>
  <c r="K4952" i="1" s="1"/>
  <c r="J4953" i="1"/>
  <c r="K4953" i="1" s="1"/>
  <c r="J4954" i="1"/>
  <c r="K4954" i="1" s="1"/>
  <c r="J4955" i="1"/>
  <c r="K4955" i="1" s="1"/>
  <c r="J4956" i="1"/>
  <c r="J4957" i="1"/>
  <c r="J4958" i="1"/>
  <c r="K4958" i="1" s="1"/>
  <c r="J4959" i="1"/>
  <c r="J4960" i="1"/>
  <c r="K4960" i="1" s="1"/>
  <c r="J4961" i="1"/>
  <c r="K4961" i="1" s="1"/>
  <c r="J4962" i="1"/>
  <c r="K4962" i="1" s="1"/>
  <c r="J4963" i="1"/>
  <c r="K4963" i="1" s="1"/>
  <c r="J4964" i="1"/>
  <c r="K4964" i="1" s="1"/>
  <c r="J4965" i="1"/>
  <c r="K4965" i="1" s="1"/>
  <c r="J4966" i="1"/>
  <c r="K4966" i="1" s="1"/>
  <c r="J4967" i="1"/>
  <c r="K4967" i="1" s="1"/>
  <c r="J4968" i="1"/>
  <c r="K4968" i="1" s="1"/>
  <c r="J4969" i="1"/>
  <c r="J4970" i="1"/>
  <c r="K4970" i="1" s="1"/>
  <c r="J4971" i="1"/>
  <c r="J4972" i="1"/>
  <c r="K4972" i="1" s="1"/>
  <c r="J4973" i="1"/>
  <c r="K4973" i="1" s="1"/>
  <c r="J4974" i="1"/>
  <c r="K4974" i="1" s="1"/>
  <c r="J4975" i="1"/>
  <c r="K4975" i="1" s="1"/>
  <c r="J4976" i="1"/>
  <c r="K4976" i="1" s="1"/>
  <c r="J4977" i="1"/>
  <c r="J4978" i="1"/>
  <c r="K4978" i="1" s="1"/>
  <c r="J4979" i="1"/>
  <c r="K4979" i="1" s="1"/>
  <c r="J4980" i="1"/>
  <c r="K4980" i="1" s="1"/>
  <c r="J4981" i="1"/>
  <c r="J4982" i="1"/>
  <c r="K4982" i="1" s="1"/>
  <c r="J4983" i="1"/>
  <c r="L4983" i="1" s="1"/>
  <c r="J4984" i="1"/>
  <c r="K4984" i="1" s="1"/>
  <c r="J4985" i="1"/>
  <c r="K4985" i="1" s="1"/>
  <c r="J4986" i="1"/>
  <c r="K4986" i="1" s="1"/>
  <c r="J4987" i="1"/>
  <c r="K4987" i="1" s="1"/>
  <c r="J4988" i="1"/>
  <c r="K4988" i="1" s="1"/>
  <c r="J4989" i="1"/>
  <c r="K4989" i="1" s="1"/>
  <c r="J4990" i="1"/>
  <c r="K4990" i="1" s="1"/>
  <c r="J4991" i="1"/>
  <c r="K4991" i="1" s="1"/>
  <c r="J4992" i="1"/>
  <c r="K4992" i="1" s="1"/>
  <c r="J4993" i="1"/>
  <c r="K4993" i="1" s="1"/>
  <c r="J4994" i="1"/>
  <c r="K4994" i="1" s="1"/>
  <c r="J4995" i="1"/>
  <c r="J4996" i="1"/>
  <c r="K4996" i="1" s="1"/>
  <c r="J4997" i="1"/>
  <c r="K4997" i="1" s="1"/>
  <c r="J4998" i="1"/>
  <c r="K4998" i="1" s="1"/>
  <c r="J4999" i="1"/>
  <c r="K4999" i="1" s="1"/>
  <c r="J5000" i="1"/>
  <c r="K5000" i="1" s="1"/>
  <c r="J5001" i="1"/>
  <c r="K5001" i="1" s="1"/>
  <c r="J5002" i="1"/>
  <c r="K5002" i="1" s="1"/>
  <c r="J5003" i="1"/>
  <c r="K5003" i="1" s="1"/>
  <c r="J5004" i="1"/>
  <c r="J5005" i="1"/>
  <c r="J5006" i="1"/>
  <c r="K5006" i="1" s="1"/>
  <c r="J5007" i="1"/>
  <c r="J5008" i="1"/>
  <c r="K5008" i="1" s="1"/>
  <c r="J5009" i="1"/>
  <c r="K5009" i="1" s="1"/>
  <c r="J5010" i="1"/>
  <c r="J5011" i="1"/>
  <c r="J5012" i="1"/>
  <c r="J5013" i="1"/>
  <c r="K5013" i="1" s="1"/>
  <c r="J5014" i="1"/>
  <c r="K5014" i="1" s="1"/>
  <c r="J5015" i="1"/>
  <c r="K5015" i="1" s="1"/>
  <c r="J5016" i="1"/>
  <c r="K5016" i="1" s="1"/>
  <c r="J5017" i="1"/>
  <c r="K5017" i="1" s="1"/>
  <c r="J5018" i="1"/>
  <c r="K5018" i="1" s="1"/>
  <c r="J5019" i="1"/>
  <c r="L5019" i="1" s="1"/>
  <c r="M5019" i="1" s="1"/>
  <c r="J5020" i="1"/>
  <c r="K5020" i="1" s="1"/>
  <c r="J5021" i="1"/>
  <c r="K5021" i="1" s="1"/>
  <c r="J5022" i="1"/>
  <c r="K5022" i="1" s="1"/>
  <c r="J5023" i="1"/>
  <c r="K5023" i="1" s="1"/>
  <c r="J5024" i="1"/>
  <c r="K5024" i="1" s="1"/>
  <c r="J5025" i="1"/>
  <c r="J5026" i="1"/>
  <c r="K5026" i="1" s="1"/>
  <c r="J5027" i="1"/>
  <c r="K5027" i="1" s="1"/>
  <c r="J5028" i="1"/>
  <c r="K5028" i="1" s="1"/>
  <c r="J5029" i="1"/>
  <c r="K5029" i="1" s="1"/>
  <c r="J5030" i="1"/>
  <c r="K5030" i="1" s="1"/>
  <c r="J5031" i="1"/>
  <c r="J5032" i="1"/>
  <c r="K5032" i="1" s="1"/>
  <c r="J5033" i="1"/>
  <c r="K5033" i="1" s="1"/>
  <c r="J5034" i="1"/>
  <c r="K5034" i="1" s="1"/>
  <c r="J5035" i="1"/>
  <c r="K5035" i="1" s="1"/>
  <c r="J5036" i="1"/>
  <c r="K5036" i="1" s="1"/>
  <c r="J5037" i="1"/>
  <c r="K5037" i="1" s="1"/>
  <c r="J5038" i="1"/>
  <c r="K5038" i="1" s="1"/>
  <c r="J5039" i="1"/>
  <c r="K5039" i="1" s="1"/>
  <c r="J5040" i="1"/>
  <c r="K5040" i="1" s="1"/>
  <c r="J5041" i="1"/>
  <c r="J5042" i="1"/>
  <c r="K5042" i="1" s="1"/>
  <c r="J5043" i="1"/>
  <c r="J5044" i="1"/>
  <c r="K5044" i="1" s="1"/>
  <c r="J5045" i="1"/>
  <c r="K5045" i="1" s="1"/>
  <c r="J5046" i="1"/>
  <c r="K5046" i="1" s="1"/>
  <c r="J5047" i="1"/>
  <c r="J5048" i="1"/>
  <c r="K5048" i="1" s="1"/>
  <c r="J5049" i="1"/>
  <c r="K5049" i="1" s="1"/>
  <c r="J5050" i="1"/>
  <c r="K5050" i="1" s="1"/>
  <c r="J5051" i="1"/>
  <c r="K5051" i="1" s="1"/>
  <c r="J5052" i="1"/>
  <c r="K5052" i="1" s="1"/>
  <c r="J5053" i="1"/>
  <c r="K5053" i="1" s="1"/>
  <c r="J5054" i="1"/>
  <c r="K5054" i="1" s="1"/>
  <c r="J5055" i="1"/>
  <c r="L5055" i="1" s="1"/>
  <c r="J5056" i="1"/>
  <c r="K5056" i="1" s="1"/>
  <c r="J5057" i="1"/>
  <c r="K5057" i="1" s="1"/>
  <c r="J5058" i="1"/>
  <c r="K5058" i="1" s="1"/>
  <c r="J5059" i="1"/>
  <c r="K5059" i="1" s="1"/>
  <c r="J5060" i="1"/>
  <c r="K5060" i="1" s="1"/>
  <c r="J5061" i="1"/>
  <c r="J5062" i="1"/>
  <c r="K5062" i="1" s="1"/>
  <c r="J5063" i="1"/>
  <c r="K5063" i="1" s="1"/>
  <c r="J5064" i="1"/>
  <c r="J5065" i="1"/>
  <c r="K5065" i="1" s="1"/>
  <c r="J5066" i="1"/>
  <c r="K5066" i="1" s="1"/>
  <c r="J5067" i="1"/>
  <c r="L5067" i="1" s="1"/>
  <c r="M5067" i="1" s="1"/>
  <c r="J5068" i="1"/>
  <c r="K5068" i="1" s="1"/>
  <c r="J5069" i="1"/>
  <c r="K5069" i="1" s="1"/>
  <c r="J5070" i="1"/>
  <c r="K5070" i="1" s="1"/>
  <c r="J5071" i="1"/>
  <c r="K5071" i="1" s="1"/>
  <c r="J5072" i="1"/>
  <c r="K5072" i="1" s="1"/>
  <c r="J5073" i="1"/>
  <c r="K5073" i="1" s="1"/>
  <c r="J5074" i="1"/>
  <c r="K5074" i="1" s="1"/>
  <c r="J5075" i="1"/>
  <c r="K5075" i="1" s="1"/>
  <c r="J5076" i="1"/>
  <c r="J5077" i="1"/>
  <c r="K5077" i="1" s="1"/>
  <c r="J5078" i="1"/>
  <c r="K5078" i="1" s="1"/>
  <c r="J5079" i="1"/>
  <c r="J5080" i="1"/>
  <c r="J5081" i="1"/>
  <c r="J5082" i="1"/>
  <c r="K5082" i="1" s="1"/>
  <c r="J5083" i="1"/>
  <c r="K5083" i="1" s="1"/>
  <c r="J5084" i="1"/>
  <c r="K5084" i="1" s="1"/>
  <c r="J5085" i="1"/>
  <c r="K5085" i="1" s="1"/>
  <c r="J5086" i="1"/>
  <c r="K5086" i="1" s="1"/>
  <c r="J5087" i="1"/>
  <c r="K5087" i="1" s="1"/>
  <c r="J5088" i="1"/>
  <c r="K5088" i="1" s="1"/>
  <c r="J5089" i="1"/>
  <c r="J5090" i="1"/>
  <c r="K5090" i="1" s="1"/>
  <c r="J5091" i="1"/>
  <c r="J5092" i="1"/>
  <c r="K5092" i="1" s="1"/>
  <c r="J5093" i="1"/>
  <c r="K5093" i="1" s="1"/>
  <c r="J5094" i="1"/>
  <c r="K5094" i="1" s="1"/>
  <c r="J5095" i="1"/>
  <c r="K5095" i="1" s="1"/>
  <c r="J5096" i="1"/>
  <c r="J5097" i="1"/>
  <c r="K5097" i="1" s="1"/>
  <c r="J5098" i="1"/>
  <c r="K5098" i="1" s="1"/>
  <c r="J5099" i="1"/>
  <c r="K5099" i="1" s="1"/>
  <c r="J5100" i="1"/>
  <c r="K5100" i="1" s="1"/>
  <c r="J5101" i="1"/>
  <c r="K5101" i="1" s="1"/>
  <c r="J5102" i="1"/>
  <c r="K5102" i="1" s="1"/>
  <c r="J5103" i="1"/>
  <c r="J5104" i="1"/>
  <c r="K5104" i="1" s="1"/>
  <c r="J5105" i="1"/>
  <c r="K5105" i="1" s="1"/>
  <c r="J5106" i="1"/>
  <c r="K5106" i="1" s="1"/>
  <c r="J5107" i="1"/>
  <c r="K5107" i="1" s="1"/>
  <c r="J5108" i="1"/>
  <c r="K5108" i="1" s="1"/>
  <c r="J5109" i="1"/>
  <c r="K5109" i="1" s="1"/>
  <c r="J5110" i="1"/>
  <c r="K5110" i="1" s="1"/>
  <c r="J5111" i="1"/>
  <c r="K5111" i="1" s="1"/>
  <c r="J5112" i="1"/>
  <c r="K5112" i="1" s="1"/>
  <c r="J5113" i="1"/>
  <c r="J5114" i="1"/>
  <c r="K5114" i="1" s="1"/>
  <c r="J5115" i="1"/>
  <c r="L5115" i="1" s="1"/>
  <c r="M5115" i="1" s="1"/>
  <c r="J5116" i="1"/>
  <c r="K5116" i="1" s="1"/>
  <c r="J5117" i="1"/>
  <c r="K5117" i="1" s="1"/>
  <c r="J5118" i="1"/>
  <c r="K5118" i="1" s="1"/>
  <c r="J5119" i="1"/>
  <c r="K5119" i="1" s="1"/>
  <c r="J5120" i="1"/>
  <c r="K5120" i="1" s="1"/>
  <c r="J5121" i="1"/>
  <c r="K5121" i="1" s="1"/>
  <c r="J5122" i="1"/>
  <c r="K5122" i="1" s="1"/>
  <c r="J5123" i="1"/>
  <c r="K5123" i="1" s="1"/>
  <c r="J5124" i="1"/>
  <c r="J5125" i="1"/>
  <c r="J5126" i="1"/>
  <c r="K5126" i="1" s="1"/>
  <c r="J5127" i="1"/>
  <c r="J5128" i="1"/>
  <c r="K5128" i="1" s="1"/>
  <c r="J5129" i="1"/>
  <c r="K5129" i="1" s="1"/>
  <c r="J5130" i="1"/>
  <c r="K5130" i="1" s="1"/>
  <c r="J5131" i="1"/>
  <c r="K5131" i="1" s="1"/>
  <c r="J5132" i="1"/>
  <c r="K5132" i="1" s="1"/>
  <c r="J5133" i="1"/>
  <c r="K5133" i="1" s="1"/>
  <c r="J5134" i="1"/>
  <c r="K5134" i="1" s="1"/>
  <c r="J5135" i="1"/>
  <c r="K5135" i="1" s="1"/>
  <c r="J5136" i="1"/>
  <c r="K5136" i="1" s="1"/>
  <c r="J5137" i="1"/>
  <c r="K5137" i="1" s="1"/>
  <c r="J5138" i="1"/>
  <c r="K5138" i="1" s="1"/>
  <c r="J5139" i="1"/>
  <c r="J5140" i="1"/>
  <c r="K5140" i="1" s="1"/>
  <c r="J5141" i="1"/>
  <c r="K5141" i="1" s="1"/>
  <c r="J5142" i="1"/>
  <c r="J5143" i="1"/>
  <c r="J5144" i="1"/>
  <c r="K5144" i="1" s="1"/>
  <c r="J5145" i="1"/>
  <c r="J5146" i="1"/>
  <c r="K5146" i="1" s="1"/>
  <c r="J5147" i="1"/>
  <c r="K5147" i="1" s="1"/>
  <c r="J5148" i="1"/>
  <c r="J5149" i="1"/>
  <c r="K5149" i="1" s="1"/>
  <c r="J5150" i="1"/>
  <c r="K5150" i="1" s="1"/>
  <c r="J5151" i="1"/>
  <c r="L5151" i="1" s="1"/>
  <c r="J5152" i="1"/>
  <c r="K5152" i="1" s="1"/>
  <c r="J5153" i="1"/>
  <c r="K5153" i="1" s="1"/>
  <c r="J5154" i="1"/>
  <c r="K5154" i="1" s="1"/>
  <c r="J5155" i="1"/>
  <c r="K5155" i="1" s="1"/>
  <c r="J5156" i="1"/>
  <c r="K5156" i="1" s="1"/>
  <c r="J5157" i="1"/>
  <c r="K5157" i="1" s="1"/>
  <c r="J5158" i="1"/>
  <c r="K5158" i="1" s="1"/>
  <c r="J5159" i="1"/>
  <c r="K5159" i="1" s="1"/>
  <c r="J5160" i="1"/>
  <c r="J5161" i="1"/>
  <c r="J5162" i="1"/>
  <c r="K5162" i="1" s="1"/>
  <c r="J5163" i="1"/>
  <c r="J5164" i="1"/>
  <c r="K5164" i="1" s="1"/>
  <c r="J5165" i="1"/>
  <c r="K5165" i="1" s="1"/>
  <c r="J5166" i="1"/>
  <c r="K5166" i="1" s="1"/>
  <c r="J5167" i="1"/>
  <c r="K5167" i="1" s="1"/>
  <c r="J5168" i="1"/>
  <c r="K5168" i="1" s="1"/>
  <c r="J5169" i="1"/>
  <c r="K5169" i="1" s="1"/>
  <c r="J5170" i="1"/>
  <c r="K5170" i="1" s="1"/>
  <c r="J5171" i="1"/>
  <c r="K5171" i="1" s="1"/>
  <c r="J5172" i="1"/>
  <c r="K5172" i="1" s="1"/>
  <c r="J5173" i="1"/>
  <c r="K5173" i="1" s="1"/>
  <c r="J5174" i="1"/>
  <c r="K5174" i="1" s="1"/>
  <c r="J5175" i="1"/>
  <c r="J5176" i="1"/>
  <c r="K5176" i="1" s="1"/>
  <c r="J5177" i="1"/>
  <c r="K5177" i="1" s="1"/>
  <c r="J5178" i="1"/>
  <c r="K5178" i="1" s="1"/>
  <c r="J5179" i="1"/>
  <c r="K5179" i="1" s="1"/>
  <c r="J5180" i="1"/>
  <c r="J5181" i="1"/>
  <c r="J5182" i="1"/>
  <c r="K5182" i="1" s="1"/>
  <c r="J5183" i="1"/>
  <c r="K5183" i="1" s="1"/>
  <c r="J5184" i="1"/>
  <c r="K5184" i="1" s="1"/>
  <c r="J5185" i="1"/>
  <c r="K5185" i="1" s="1"/>
  <c r="J5186" i="1"/>
  <c r="K5186" i="1" s="1"/>
  <c r="J5187" i="1"/>
  <c r="K5187" i="1" s="1"/>
  <c r="J5188" i="1"/>
  <c r="K5188" i="1" s="1"/>
  <c r="J5189" i="1"/>
  <c r="K5189" i="1" s="1"/>
  <c r="J5190" i="1"/>
  <c r="K5190" i="1" s="1"/>
  <c r="J5191" i="1"/>
  <c r="K5191" i="1" s="1"/>
  <c r="J5192" i="1"/>
  <c r="K5192" i="1" s="1"/>
  <c r="J5193" i="1"/>
  <c r="J5194" i="1"/>
  <c r="K5194" i="1" s="1"/>
  <c r="J5195" i="1"/>
  <c r="K5195" i="1" s="1"/>
  <c r="J5196" i="1"/>
  <c r="K5196" i="1" s="1"/>
  <c r="J5197" i="1"/>
  <c r="K5197" i="1" s="1"/>
  <c r="J5198" i="1"/>
  <c r="K5198" i="1" s="1"/>
  <c r="J5199" i="1"/>
  <c r="J5200" i="1"/>
  <c r="K5200" i="1" s="1"/>
  <c r="J5201" i="1"/>
  <c r="K5201" i="1" s="1"/>
  <c r="J5202" i="1"/>
  <c r="K5202" i="1" s="1"/>
  <c r="J5203" i="1"/>
  <c r="K5203" i="1" s="1"/>
  <c r="J5204" i="1"/>
  <c r="K5204" i="1" s="1"/>
  <c r="J5205" i="1"/>
  <c r="K5205" i="1" s="1"/>
  <c r="J5206" i="1"/>
  <c r="K5206" i="1" s="1"/>
  <c r="J5207" i="1"/>
  <c r="K5207" i="1" s="1"/>
  <c r="J5208" i="1"/>
  <c r="K5208" i="1" s="1"/>
  <c r="J5209" i="1"/>
  <c r="K5209" i="1" s="1"/>
  <c r="J5210" i="1"/>
  <c r="K5210" i="1" s="1"/>
  <c r="J5211" i="1"/>
  <c r="L5211" i="1" s="1"/>
  <c r="M5211" i="1" s="1"/>
  <c r="J5212" i="1"/>
  <c r="K5212" i="1" s="1"/>
  <c r="J5213" i="1"/>
  <c r="K5213" i="1" s="1"/>
  <c r="J5214" i="1"/>
  <c r="J5215" i="1"/>
  <c r="K5215" i="1" s="1"/>
  <c r="J5216" i="1"/>
  <c r="K5216" i="1" s="1"/>
  <c r="J5217" i="1"/>
  <c r="K5217" i="1" s="1"/>
  <c r="J5218" i="1"/>
  <c r="K5218" i="1" s="1"/>
  <c r="J5219" i="1"/>
  <c r="K5219" i="1" s="1"/>
  <c r="J5220" i="1"/>
  <c r="K5220" i="1" s="1"/>
  <c r="J5221" i="1"/>
  <c r="J5222" i="1"/>
  <c r="K5222" i="1" s="1"/>
  <c r="J5223" i="1"/>
  <c r="J5224" i="1"/>
  <c r="K5224" i="1" s="1"/>
  <c r="J5225" i="1"/>
  <c r="K5225" i="1" s="1"/>
  <c r="J5226" i="1"/>
  <c r="K5226" i="1" s="1"/>
  <c r="J5227" i="1"/>
  <c r="J5228" i="1"/>
  <c r="K5228" i="1" s="1"/>
  <c r="J5229" i="1"/>
  <c r="K5229" i="1" s="1"/>
  <c r="J5230" i="1"/>
  <c r="K5230" i="1" s="1"/>
  <c r="J5231" i="1"/>
  <c r="K5231" i="1" s="1"/>
  <c r="J5232" i="1"/>
  <c r="K5232" i="1" s="1"/>
  <c r="J5233" i="1"/>
  <c r="K5233" i="1" s="1"/>
  <c r="J5234" i="1"/>
  <c r="K5234" i="1" s="1"/>
  <c r="J5235" i="1"/>
  <c r="L5235" i="1" s="1"/>
  <c r="J5236" i="1"/>
  <c r="K5236" i="1" s="1"/>
  <c r="J5237" i="1"/>
  <c r="K5237" i="1" s="1"/>
  <c r="J5238" i="1"/>
  <c r="K5238" i="1" s="1"/>
  <c r="J5239" i="1"/>
  <c r="K5239" i="1" s="1"/>
  <c r="J5240" i="1"/>
  <c r="K5240" i="1" s="1"/>
  <c r="J5241" i="1"/>
  <c r="J5242" i="1"/>
  <c r="K5242" i="1" s="1"/>
  <c r="J5243" i="1"/>
  <c r="K5243" i="1" s="1"/>
  <c r="J5244" i="1"/>
  <c r="J5245" i="1"/>
  <c r="J5246" i="1"/>
  <c r="K5246" i="1" s="1"/>
  <c r="J5247" i="1"/>
  <c r="J5248" i="1"/>
  <c r="K5248" i="1" s="1"/>
  <c r="J5249" i="1"/>
  <c r="K5249" i="1" s="1"/>
  <c r="J5250" i="1"/>
  <c r="K5250" i="1" s="1"/>
  <c r="J5251" i="1"/>
  <c r="K5251" i="1" s="1"/>
  <c r="J5252" i="1"/>
  <c r="K5252" i="1" s="1"/>
  <c r="J5253" i="1"/>
  <c r="K5253" i="1" s="1"/>
  <c r="J5254" i="1"/>
  <c r="K5254" i="1" s="1"/>
  <c r="J5255" i="1"/>
  <c r="K5255" i="1" s="1"/>
  <c r="J5256" i="1"/>
  <c r="K5256" i="1" s="1"/>
  <c r="J5257" i="1"/>
  <c r="J5258" i="1"/>
  <c r="K5258" i="1" s="1"/>
  <c r="J5259" i="1"/>
  <c r="L5259" i="1" s="1"/>
  <c r="J5260" i="1"/>
  <c r="K5260" i="1" s="1"/>
  <c r="J5261" i="1"/>
  <c r="K5261" i="1" s="1"/>
  <c r="J5262" i="1"/>
  <c r="K5262" i="1" s="1"/>
  <c r="J5263" i="1"/>
  <c r="K5263" i="1" s="1"/>
  <c r="J5264" i="1"/>
  <c r="K5264" i="1" s="1"/>
  <c r="J5265" i="1"/>
  <c r="K5265" i="1" s="1"/>
  <c r="J5266" i="1"/>
  <c r="K5266" i="1" s="1"/>
  <c r="J5267" i="1"/>
  <c r="K5267" i="1" s="1"/>
  <c r="J5268" i="1"/>
  <c r="K5268" i="1" s="1"/>
  <c r="J5269" i="1"/>
  <c r="K5269" i="1" s="1"/>
  <c r="J5270" i="1"/>
  <c r="K5270" i="1" s="1"/>
  <c r="J5271" i="1"/>
  <c r="J5272" i="1"/>
  <c r="K5272" i="1" s="1"/>
  <c r="J5273" i="1"/>
  <c r="K5273" i="1" s="1"/>
  <c r="J5274" i="1"/>
  <c r="K5274" i="1" s="1"/>
  <c r="J5275" i="1"/>
  <c r="K5275" i="1" s="1"/>
  <c r="J5276" i="1"/>
  <c r="K5276" i="1" s="1"/>
  <c r="J5277" i="1"/>
  <c r="K5277" i="1" s="1"/>
  <c r="J5278" i="1"/>
  <c r="K5278" i="1" s="1"/>
  <c r="J5279" i="1"/>
  <c r="K5279" i="1" s="1"/>
  <c r="J5280" i="1"/>
  <c r="J5281" i="1"/>
  <c r="J5282" i="1"/>
  <c r="K5282" i="1" s="1"/>
  <c r="J5283" i="1"/>
  <c r="L5283" i="1" s="1"/>
  <c r="J5284" i="1"/>
  <c r="K5284" i="1" s="1"/>
  <c r="J5285" i="1"/>
  <c r="K5285" i="1" s="1"/>
  <c r="J5286" i="1"/>
  <c r="K5286" i="1" s="1"/>
  <c r="J5287" i="1"/>
  <c r="K5287" i="1" s="1"/>
  <c r="J5288" i="1"/>
  <c r="K5288" i="1" s="1"/>
  <c r="J5289" i="1"/>
  <c r="J5290" i="1"/>
  <c r="K5290" i="1" s="1"/>
  <c r="J5291" i="1"/>
  <c r="K5291" i="1" s="1"/>
  <c r="J5292" i="1"/>
  <c r="K5292" i="1" s="1"/>
  <c r="J5293" i="1"/>
  <c r="J5294" i="1"/>
  <c r="K5294" i="1" s="1"/>
  <c r="J5295" i="1"/>
  <c r="L5295" i="1" s="1"/>
  <c r="M5295" i="1" s="1"/>
  <c r="J5296" i="1"/>
  <c r="K5296" i="1" s="1"/>
  <c r="J5297" i="1"/>
  <c r="K5297" i="1" s="1"/>
  <c r="J5298" i="1"/>
  <c r="K5298" i="1" s="1"/>
  <c r="J5299" i="1"/>
  <c r="K5299" i="1" s="1"/>
  <c r="J5300" i="1"/>
  <c r="K5300" i="1" s="1"/>
  <c r="J5301" i="1"/>
  <c r="K5301" i="1" s="1"/>
  <c r="J5302" i="1"/>
  <c r="K5302" i="1" s="1"/>
  <c r="J5303" i="1"/>
  <c r="K5303" i="1" s="1"/>
  <c r="J5304" i="1"/>
  <c r="K5304" i="1" s="1"/>
  <c r="J5305" i="1"/>
  <c r="K5305" i="1" s="1"/>
  <c r="J5306" i="1"/>
  <c r="K5306" i="1" s="1"/>
  <c r="J5307" i="1"/>
  <c r="L5307" i="1" s="1"/>
  <c r="J5308" i="1"/>
  <c r="K5308" i="1" s="1"/>
  <c r="J5309" i="1"/>
  <c r="K5309" i="1" s="1"/>
  <c r="J5310" i="1"/>
  <c r="K5310" i="1" s="1"/>
  <c r="J5311" i="1"/>
  <c r="K5311" i="1" s="1"/>
  <c r="J5312" i="1"/>
  <c r="J5313" i="1"/>
  <c r="J5314" i="1"/>
  <c r="K5314" i="1" s="1"/>
  <c r="J5315" i="1"/>
  <c r="K5315" i="1" s="1"/>
  <c r="J5316" i="1"/>
  <c r="K5316" i="1" s="1"/>
  <c r="J5317" i="1"/>
  <c r="K5317" i="1" s="1"/>
  <c r="J5318" i="1"/>
  <c r="K5318" i="1" s="1"/>
  <c r="J5319" i="1"/>
  <c r="J5320" i="1"/>
  <c r="K5320" i="1" s="1"/>
  <c r="J5321" i="1"/>
  <c r="K5321" i="1" s="1"/>
  <c r="J5322" i="1"/>
  <c r="K5322" i="1" s="1"/>
  <c r="J5323" i="1"/>
  <c r="K5323" i="1" s="1"/>
  <c r="J5324" i="1"/>
  <c r="K5324" i="1" s="1"/>
  <c r="J5325" i="1"/>
  <c r="J5326" i="1"/>
  <c r="K5326" i="1" s="1"/>
  <c r="J5327" i="1"/>
  <c r="K5327" i="1" s="1"/>
  <c r="J5328" i="1"/>
  <c r="K5328" i="1" s="1"/>
  <c r="J5329" i="1"/>
  <c r="K5329" i="1" s="1"/>
  <c r="J5330" i="1"/>
  <c r="K5330" i="1" s="1"/>
  <c r="J5331" i="1"/>
  <c r="J5332" i="1"/>
  <c r="K5332" i="1" s="1"/>
  <c r="J5333" i="1"/>
  <c r="K5333" i="1" s="1"/>
  <c r="J5334" i="1"/>
  <c r="K5334" i="1" s="1"/>
  <c r="J5335" i="1"/>
  <c r="K5335" i="1" s="1"/>
  <c r="J5336" i="1"/>
  <c r="K5336" i="1" s="1"/>
  <c r="J5337" i="1"/>
  <c r="K5337" i="1" s="1"/>
  <c r="J5338" i="1"/>
  <c r="K5338" i="1" s="1"/>
  <c r="J5339" i="1"/>
  <c r="K5339" i="1" s="1"/>
  <c r="J5340" i="1"/>
  <c r="K5340" i="1" s="1"/>
  <c r="J5341" i="1"/>
  <c r="K5341" i="1" s="1"/>
  <c r="J5342" i="1"/>
  <c r="K5342" i="1" s="1"/>
  <c r="J5343" i="1"/>
  <c r="L5343" i="1" s="1"/>
  <c r="J5344" i="1"/>
  <c r="J5345" i="1"/>
  <c r="K5345" i="1" s="1"/>
  <c r="J5346" i="1"/>
  <c r="K5346" i="1" s="1"/>
  <c r="J5347" i="1"/>
  <c r="K5347" i="1" s="1"/>
  <c r="J5348" i="1"/>
  <c r="K5348" i="1" s="1"/>
  <c r="J5349" i="1"/>
  <c r="K5349" i="1" s="1"/>
  <c r="J5350" i="1"/>
  <c r="K5350" i="1" s="1"/>
  <c r="J5351" i="1"/>
  <c r="K5351" i="1" s="1"/>
  <c r="J5352" i="1"/>
  <c r="K5352" i="1" s="1"/>
  <c r="J5353" i="1"/>
  <c r="J5354" i="1"/>
  <c r="K5354" i="1" s="1"/>
  <c r="J5355" i="1"/>
  <c r="J5356" i="1"/>
  <c r="K5356" i="1" s="1"/>
  <c r="J5357" i="1"/>
  <c r="K5357" i="1" s="1"/>
  <c r="J5358" i="1"/>
  <c r="K5358" i="1" s="1"/>
  <c r="J5359" i="1"/>
  <c r="K5359" i="1" s="1"/>
  <c r="J5360" i="1"/>
  <c r="K5360" i="1" s="1"/>
  <c r="J5361" i="1"/>
  <c r="K5361" i="1" s="1"/>
  <c r="J5362" i="1"/>
  <c r="K5362" i="1" s="1"/>
  <c r="J5363" i="1"/>
  <c r="K5363" i="1" s="1"/>
  <c r="J5364" i="1"/>
  <c r="K5364" i="1" s="1"/>
  <c r="J5365" i="1"/>
  <c r="J5366" i="1"/>
  <c r="K5366" i="1" s="1"/>
  <c r="J5367" i="1"/>
  <c r="J5368" i="1"/>
  <c r="K5368" i="1" s="1"/>
  <c r="J5369" i="1"/>
  <c r="K5369" i="1" s="1"/>
  <c r="J5370" i="1"/>
  <c r="K5370" i="1" s="1"/>
  <c r="J5371" i="1"/>
  <c r="K5371" i="1" s="1"/>
  <c r="J5372" i="1"/>
  <c r="K5372" i="1" s="1"/>
  <c r="J5373" i="1"/>
  <c r="J5374" i="1"/>
  <c r="K5374" i="1" s="1"/>
  <c r="J5375" i="1"/>
  <c r="K5375" i="1" s="1"/>
  <c r="J5376" i="1"/>
  <c r="K5376" i="1" s="1"/>
  <c r="J5377" i="1"/>
  <c r="J5378" i="1"/>
  <c r="K5378" i="1" s="1"/>
  <c r="J5379" i="1"/>
  <c r="J5380" i="1"/>
  <c r="K5380" i="1" s="1"/>
  <c r="J5381" i="1"/>
  <c r="K5381" i="1" s="1"/>
  <c r="J5382" i="1"/>
  <c r="K5382" i="1" s="1"/>
  <c r="J5383" i="1"/>
  <c r="K5383" i="1" s="1"/>
  <c r="J5384" i="1"/>
  <c r="K5384" i="1" s="1"/>
  <c r="J5385" i="1"/>
  <c r="J5386" i="1"/>
  <c r="K5386" i="1" s="1"/>
  <c r="J5387" i="1"/>
  <c r="K5387" i="1" s="1"/>
  <c r="J5388" i="1"/>
  <c r="J5389" i="1"/>
  <c r="K5389" i="1" s="1"/>
  <c r="J5390" i="1"/>
  <c r="K5390" i="1" s="1"/>
  <c r="J5391" i="1"/>
  <c r="J5392" i="1"/>
  <c r="K5392" i="1" s="1"/>
  <c r="J5393" i="1"/>
  <c r="K5393" i="1" s="1"/>
  <c r="J5394" i="1"/>
  <c r="K5394" i="1" s="1"/>
  <c r="J5395" i="1"/>
  <c r="K5395" i="1" s="1"/>
  <c r="J5396" i="1"/>
  <c r="J5397" i="1"/>
  <c r="J5398" i="1"/>
  <c r="K5398" i="1" s="1"/>
  <c r="J5399" i="1"/>
  <c r="K5399" i="1" s="1"/>
  <c r="J5400" i="1"/>
  <c r="K5400" i="1" s="1"/>
  <c r="J5401" i="1"/>
  <c r="J5402" i="1"/>
  <c r="K5402" i="1" s="1"/>
  <c r="J5403" i="1"/>
  <c r="J5404" i="1"/>
  <c r="K5404" i="1" s="1"/>
  <c r="J5405" i="1"/>
  <c r="K5405" i="1" s="1"/>
  <c r="J5406" i="1"/>
  <c r="K5406" i="1" s="1"/>
  <c r="J5407" i="1"/>
  <c r="K5407" i="1" s="1"/>
  <c r="J5408" i="1"/>
  <c r="K5408" i="1" s="1"/>
  <c r="J5409" i="1"/>
  <c r="K5409" i="1" s="1"/>
  <c r="J5410" i="1"/>
  <c r="K5410" i="1" s="1"/>
  <c r="J5411" i="1"/>
  <c r="K5411" i="1" s="1"/>
  <c r="J5412" i="1"/>
  <c r="J5413" i="1"/>
  <c r="J5414" i="1"/>
  <c r="K5414" i="1" s="1"/>
  <c r="J5415" i="1"/>
  <c r="L5415" i="1" s="1"/>
  <c r="J5416" i="1"/>
  <c r="K5416" i="1" s="1"/>
  <c r="J5417" i="1"/>
  <c r="K5417" i="1" s="1"/>
  <c r="J5418" i="1"/>
  <c r="K5418" i="1" s="1"/>
  <c r="J5419" i="1"/>
  <c r="K5419" i="1" s="1"/>
  <c r="J5420" i="1"/>
  <c r="K5420" i="1" s="1"/>
  <c r="J5421" i="1"/>
  <c r="J5422" i="1"/>
  <c r="K5422" i="1" s="1"/>
  <c r="J5423" i="1"/>
  <c r="K5423" i="1" s="1"/>
  <c r="J5424" i="1"/>
  <c r="J5425" i="1"/>
  <c r="K5425" i="1" s="1"/>
  <c r="J5426" i="1"/>
  <c r="K5426" i="1" s="1"/>
  <c r="J5427" i="1"/>
  <c r="J5428" i="1"/>
  <c r="K5428" i="1" s="1"/>
  <c r="J5429" i="1"/>
  <c r="K5429" i="1" s="1"/>
  <c r="J5430" i="1"/>
  <c r="K5430" i="1" s="1"/>
  <c r="J5431" i="1"/>
  <c r="K5431" i="1" s="1"/>
  <c r="J5432" i="1"/>
  <c r="K5432" i="1" s="1"/>
  <c r="J5433" i="1"/>
  <c r="K5433" i="1" s="1"/>
  <c r="J5434" i="1"/>
  <c r="K5434" i="1" s="1"/>
  <c r="J5435" i="1"/>
  <c r="K5435" i="1" s="1"/>
  <c r="J5436" i="1"/>
  <c r="K5436" i="1" s="1"/>
  <c r="J5437" i="1"/>
  <c r="K5437" i="1" s="1"/>
  <c r="J5438" i="1"/>
  <c r="K5438" i="1" s="1"/>
  <c r="J5439" i="1"/>
  <c r="J5440" i="1"/>
  <c r="K5440" i="1" s="1"/>
  <c r="J5441" i="1"/>
  <c r="K5441" i="1" s="1"/>
  <c r="J5442" i="1"/>
  <c r="J5443" i="1"/>
  <c r="J5444" i="1"/>
  <c r="J5445" i="1"/>
  <c r="K5445" i="1" s="1"/>
  <c r="J5446" i="1"/>
  <c r="K5446" i="1" s="1"/>
  <c r="J5447" i="1"/>
  <c r="K5447" i="1" s="1"/>
  <c r="J5448" i="1"/>
  <c r="K5448" i="1" s="1"/>
  <c r="J5449" i="1"/>
  <c r="K5449" i="1" s="1"/>
  <c r="J5450" i="1"/>
  <c r="K5450" i="1" s="1"/>
  <c r="J5451" i="1"/>
  <c r="L5451" i="1" s="1"/>
  <c r="J5452" i="1"/>
  <c r="K5452" i="1" s="1"/>
  <c r="J5453" i="1"/>
  <c r="K5453" i="1" s="1"/>
  <c r="J5454" i="1"/>
  <c r="K5454" i="1" s="1"/>
  <c r="J5455" i="1"/>
  <c r="K5455" i="1" s="1"/>
  <c r="J5456" i="1"/>
  <c r="K5456" i="1" s="1"/>
  <c r="J5457" i="1"/>
  <c r="K5457" i="1" s="1"/>
  <c r="J5458" i="1"/>
  <c r="K5458" i="1" s="1"/>
  <c r="J5459" i="1"/>
  <c r="K5459" i="1" s="1"/>
  <c r="J5460" i="1"/>
  <c r="K5460" i="1" s="1"/>
  <c r="J5461" i="1"/>
  <c r="K5461" i="1" s="1"/>
  <c r="J5462" i="1"/>
  <c r="K5462" i="1" s="1"/>
  <c r="J5463" i="1"/>
  <c r="L5463" i="1" s="1"/>
  <c r="J5464" i="1"/>
  <c r="K5464" i="1" s="1"/>
  <c r="J5465" i="1"/>
  <c r="K5465" i="1" s="1"/>
  <c r="J5466" i="1"/>
  <c r="K5466" i="1" s="1"/>
  <c r="J5467" i="1"/>
  <c r="K5467" i="1" s="1"/>
  <c r="J5468" i="1"/>
  <c r="K5468" i="1" s="1"/>
  <c r="J5469" i="1"/>
  <c r="J5470" i="1"/>
  <c r="K5470" i="1" s="1"/>
  <c r="J5471" i="1"/>
  <c r="K5471" i="1" s="1"/>
  <c r="J5472" i="1"/>
  <c r="K5472" i="1" s="1"/>
  <c r="J5473" i="1"/>
  <c r="J5474" i="1"/>
  <c r="K5474" i="1" s="1"/>
  <c r="J5475" i="1"/>
  <c r="J5476" i="1"/>
  <c r="K5476" i="1" s="1"/>
  <c r="J5477" i="1"/>
  <c r="K5477" i="1" s="1"/>
  <c r="J5478" i="1"/>
  <c r="K5478" i="1" s="1"/>
  <c r="J5479" i="1"/>
  <c r="J5480" i="1"/>
  <c r="K5480" i="1" s="1"/>
  <c r="J5481" i="1"/>
  <c r="K5481" i="1" s="1"/>
  <c r="J5482" i="1"/>
  <c r="K5482" i="1" s="1"/>
  <c r="J5483" i="1"/>
  <c r="K5483" i="1" s="1"/>
  <c r="J5484" i="1"/>
  <c r="K5484" i="1" s="1"/>
  <c r="J5485" i="1"/>
  <c r="K5485" i="1" s="1"/>
  <c r="J5486" i="1"/>
  <c r="K5486" i="1" s="1"/>
  <c r="J5487" i="1"/>
  <c r="L5487" i="1" s="1"/>
  <c r="J5488" i="1"/>
  <c r="K5488" i="1" s="1"/>
  <c r="J5489" i="1"/>
  <c r="K5489" i="1" s="1"/>
  <c r="J5490" i="1"/>
  <c r="K5490" i="1" s="1"/>
  <c r="J5491" i="1"/>
  <c r="K5491" i="1" s="1"/>
  <c r="J5492" i="1"/>
  <c r="K5492" i="1" s="1"/>
  <c r="J5493" i="1"/>
  <c r="K5493" i="1" s="1"/>
  <c r="J5494" i="1"/>
  <c r="K5494" i="1" s="1"/>
  <c r="J5495" i="1"/>
  <c r="K5495" i="1" s="1"/>
  <c r="J5496" i="1"/>
  <c r="K5496" i="1" s="1"/>
  <c r="J5497" i="1"/>
  <c r="J5498" i="1"/>
  <c r="K5498" i="1" s="1"/>
  <c r="J5499" i="1"/>
  <c r="L5499" i="1" s="1"/>
  <c r="M5499" i="1" s="1"/>
  <c r="J5500" i="1"/>
  <c r="K5500" i="1" s="1"/>
  <c r="J5501" i="1"/>
  <c r="K5501" i="1" s="1"/>
  <c r="J5502" i="1"/>
  <c r="K5502" i="1" s="1"/>
  <c r="J5503" i="1"/>
  <c r="K5503" i="1" s="1"/>
  <c r="J5504" i="1"/>
  <c r="K5504" i="1" s="1"/>
  <c r="J5505" i="1"/>
  <c r="J5506" i="1"/>
  <c r="K5506" i="1" s="1"/>
  <c r="J5507" i="1"/>
  <c r="K5507" i="1" s="1"/>
  <c r="J5508" i="1"/>
  <c r="J5509" i="1"/>
  <c r="J5510" i="1"/>
  <c r="K5510" i="1" s="1"/>
  <c r="J5511" i="1"/>
  <c r="J5512" i="1"/>
  <c r="J5513" i="1"/>
  <c r="K5513" i="1" s="1"/>
  <c r="J5514" i="1"/>
  <c r="K5514" i="1" s="1"/>
  <c r="J5515" i="1"/>
  <c r="K5515" i="1" s="1"/>
  <c r="J5516" i="1"/>
  <c r="K5516" i="1" s="1"/>
  <c r="J5517" i="1"/>
  <c r="K5517" i="1" s="1"/>
  <c r="J5518" i="1"/>
  <c r="K5518" i="1" s="1"/>
  <c r="J5519" i="1"/>
  <c r="K5519" i="1" s="1"/>
  <c r="J5520" i="1"/>
  <c r="K5520" i="1" s="1"/>
  <c r="J5521" i="1"/>
  <c r="J5522" i="1"/>
  <c r="K5522" i="1" s="1"/>
  <c r="J5523" i="1"/>
  <c r="J5524" i="1"/>
  <c r="K5524" i="1" s="1"/>
  <c r="J5525" i="1"/>
  <c r="K5525" i="1" s="1"/>
  <c r="J5526" i="1"/>
  <c r="K5526" i="1" s="1"/>
  <c r="J5527" i="1"/>
  <c r="K5527" i="1" s="1"/>
  <c r="J5528" i="1"/>
  <c r="J5529" i="1"/>
  <c r="J5530" i="1"/>
  <c r="K5530" i="1" s="1"/>
  <c r="J5531" i="1"/>
  <c r="K5531" i="1" s="1"/>
  <c r="J5532" i="1"/>
  <c r="J5533" i="1"/>
  <c r="J5534" i="1"/>
  <c r="K5534" i="1" s="1"/>
  <c r="J5535" i="1"/>
  <c r="L5535" i="1" s="1"/>
  <c r="J5536" i="1"/>
  <c r="K5536" i="1" s="1"/>
  <c r="J5537" i="1"/>
  <c r="K5537" i="1" s="1"/>
  <c r="J5538" i="1"/>
  <c r="K5538" i="1" s="1"/>
  <c r="J5539" i="1"/>
  <c r="K5539" i="1" s="1"/>
  <c r="J5540" i="1"/>
  <c r="K5540" i="1" s="1"/>
  <c r="J5541" i="1"/>
  <c r="K5541" i="1" s="1"/>
  <c r="J5542" i="1"/>
  <c r="K5542" i="1" s="1"/>
  <c r="J5543" i="1"/>
  <c r="K5543" i="1" s="1"/>
  <c r="J5544" i="1"/>
  <c r="K5544" i="1" s="1"/>
  <c r="J5545" i="1"/>
  <c r="K5545" i="1" s="1"/>
  <c r="J5546" i="1"/>
  <c r="K5546" i="1" s="1"/>
  <c r="J5547" i="1"/>
  <c r="L5547" i="1" s="1"/>
  <c r="J5548" i="1"/>
  <c r="K5548" i="1" s="1"/>
  <c r="J5549" i="1"/>
  <c r="K5549" i="1" s="1"/>
  <c r="J5550" i="1"/>
  <c r="K5550" i="1" s="1"/>
  <c r="J5551" i="1"/>
  <c r="K5551" i="1" s="1"/>
  <c r="J5552" i="1"/>
  <c r="K5552" i="1" s="1"/>
  <c r="J5553" i="1"/>
  <c r="K5553" i="1" s="1"/>
  <c r="J5554" i="1"/>
  <c r="K5554" i="1" s="1"/>
  <c r="J5555" i="1"/>
  <c r="K5555" i="1" s="1"/>
  <c r="J5556" i="1"/>
  <c r="K5556" i="1" s="1"/>
  <c r="J5557" i="1"/>
  <c r="K5557" i="1" s="1"/>
  <c r="J5558" i="1"/>
  <c r="K5558" i="1" s="1"/>
  <c r="J5559" i="1"/>
  <c r="J5560" i="1"/>
  <c r="K5560" i="1" s="1"/>
  <c r="J5561" i="1"/>
  <c r="K5561" i="1" s="1"/>
  <c r="J5562" i="1"/>
  <c r="K5562" i="1" s="1"/>
  <c r="J5563" i="1"/>
  <c r="K5563" i="1" s="1"/>
  <c r="J5564" i="1"/>
  <c r="K5564" i="1" s="1"/>
  <c r="J5565" i="1"/>
  <c r="K5565" i="1" s="1"/>
  <c r="J5566" i="1"/>
  <c r="K5566" i="1" s="1"/>
  <c r="J5567" i="1"/>
  <c r="K5567" i="1" s="1"/>
  <c r="J5568" i="1"/>
  <c r="K5568" i="1" s="1"/>
  <c r="J5569" i="1"/>
  <c r="K5569" i="1" s="1"/>
  <c r="J5570" i="1"/>
  <c r="K5570" i="1" s="1"/>
  <c r="J5571" i="1"/>
  <c r="J5572" i="1"/>
  <c r="K5572" i="1" s="1"/>
  <c r="J5573" i="1"/>
  <c r="K5573" i="1" s="1"/>
  <c r="J5574" i="1"/>
  <c r="K5574" i="1" s="1"/>
  <c r="J5575" i="1"/>
  <c r="K5575" i="1" s="1"/>
  <c r="J5576" i="1"/>
  <c r="K5576" i="1" s="1"/>
  <c r="J5577" i="1"/>
  <c r="J5578" i="1"/>
  <c r="K5578" i="1" s="1"/>
  <c r="J5579" i="1"/>
  <c r="K5579" i="1" s="1"/>
  <c r="J5580" i="1"/>
  <c r="J5581" i="1"/>
  <c r="K5581" i="1" s="1"/>
  <c r="J5582" i="1"/>
  <c r="K5582" i="1" s="1"/>
  <c r="J5583" i="1"/>
  <c r="L5583" i="1" s="1"/>
  <c r="J5584" i="1"/>
  <c r="K5584" i="1" s="1"/>
  <c r="J5585" i="1"/>
  <c r="K5585" i="1" s="1"/>
  <c r="J5586" i="1"/>
  <c r="K5586" i="1" s="1"/>
  <c r="J5587" i="1"/>
  <c r="K5587" i="1" s="1"/>
  <c r="J5588" i="1"/>
  <c r="K5588" i="1" s="1"/>
  <c r="J5589" i="1"/>
  <c r="K5589" i="1" s="1"/>
  <c r="J5590" i="1"/>
  <c r="K5590" i="1" s="1"/>
  <c r="J5591" i="1"/>
  <c r="K5591" i="1" s="1"/>
  <c r="J5592" i="1"/>
  <c r="K5592" i="1" s="1"/>
  <c r="J5593" i="1"/>
  <c r="J5594" i="1"/>
  <c r="K5594" i="1" s="1"/>
  <c r="J5595" i="1"/>
  <c r="J5596" i="1"/>
  <c r="K5596" i="1" s="1"/>
  <c r="J5597" i="1"/>
  <c r="K5597" i="1" s="1"/>
  <c r="J5598" i="1"/>
  <c r="J5599" i="1"/>
  <c r="K5599" i="1" s="1"/>
  <c r="J5600" i="1"/>
  <c r="K5600" i="1" s="1"/>
  <c r="J5601" i="1"/>
  <c r="K5601" i="1" s="1"/>
  <c r="J5602" i="1"/>
  <c r="K5602" i="1" s="1"/>
  <c r="J5603" i="1"/>
  <c r="K5603" i="1" s="1"/>
  <c r="J5604" i="1"/>
  <c r="K5604" i="1" s="1"/>
  <c r="J5605" i="1"/>
  <c r="J5606" i="1"/>
  <c r="K5606" i="1" s="1"/>
  <c r="J5607" i="1"/>
  <c r="J5608" i="1"/>
  <c r="K5608" i="1" s="1"/>
  <c r="J5609" i="1"/>
  <c r="K5609" i="1" s="1"/>
  <c r="J5610" i="1"/>
  <c r="K5610" i="1" s="1"/>
  <c r="J5611" i="1"/>
  <c r="K5611" i="1" s="1"/>
  <c r="J5612" i="1"/>
  <c r="K5612" i="1" s="1"/>
  <c r="J5613" i="1"/>
  <c r="K5613" i="1" s="1"/>
  <c r="J5614" i="1"/>
  <c r="K5614" i="1" s="1"/>
  <c r="J5615" i="1"/>
  <c r="K5615" i="1" s="1"/>
  <c r="J5616" i="1"/>
  <c r="K5616" i="1" s="1"/>
  <c r="J5617" i="1"/>
  <c r="K5617" i="1" s="1"/>
  <c r="J5618" i="1"/>
  <c r="K5618" i="1" s="1"/>
  <c r="J5619" i="1"/>
  <c r="L5619" i="1" s="1"/>
  <c r="M5619" i="1" s="1"/>
  <c r="J5620" i="1"/>
  <c r="K5620" i="1" s="1"/>
  <c r="J5621" i="1"/>
  <c r="K5621" i="1" s="1"/>
  <c r="J5622" i="1"/>
  <c r="K5622" i="1" s="1"/>
  <c r="J5623" i="1"/>
  <c r="K5623" i="1" s="1"/>
  <c r="J5624" i="1"/>
  <c r="K5624" i="1" s="1"/>
  <c r="J5625" i="1"/>
  <c r="J5626" i="1"/>
  <c r="K5626" i="1" s="1"/>
  <c r="J5627" i="1"/>
  <c r="K5627" i="1" s="1"/>
  <c r="J5628" i="1"/>
  <c r="J5629" i="1"/>
  <c r="K5629" i="1" s="1"/>
  <c r="J5630" i="1"/>
  <c r="K5630" i="1" s="1"/>
  <c r="J5631" i="1"/>
  <c r="J5632" i="1"/>
  <c r="K5632" i="1" s="1"/>
  <c r="J5633" i="1"/>
  <c r="J5634" i="1"/>
  <c r="K5634" i="1" s="1"/>
  <c r="J5635" i="1"/>
  <c r="K5635" i="1" s="1"/>
  <c r="J5636" i="1"/>
  <c r="K5636" i="1" s="1"/>
  <c r="J5637" i="1"/>
  <c r="J5638" i="1"/>
  <c r="K5638" i="1" s="1"/>
  <c r="J5639" i="1"/>
  <c r="K5639" i="1" s="1"/>
  <c r="J5640" i="1"/>
  <c r="J5641" i="1"/>
  <c r="J5642" i="1"/>
  <c r="K5642" i="1" s="1"/>
  <c r="J5643" i="1"/>
  <c r="J5644" i="1"/>
  <c r="K5644" i="1" s="1"/>
  <c r="J5645" i="1"/>
  <c r="K5645" i="1" s="1"/>
  <c r="J5646" i="1"/>
  <c r="K5646" i="1" s="1"/>
  <c r="J5647" i="1"/>
  <c r="K5647" i="1" s="1"/>
  <c r="J5648" i="1"/>
  <c r="K5648" i="1" s="1"/>
  <c r="J5649" i="1"/>
  <c r="K5649" i="1" s="1"/>
  <c r="J5650" i="1"/>
  <c r="K5650" i="1" s="1"/>
  <c r="J5651" i="1"/>
  <c r="K5651" i="1" s="1"/>
  <c r="J5652" i="1"/>
  <c r="K5652" i="1" s="1"/>
  <c r="J5653" i="1"/>
  <c r="J5654" i="1"/>
  <c r="K5654" i="1" s="1"/>
  <c r="J5655" i="1"/>
  <c r="J5656" i="1"/>
  <c r="K5656" i="1" s="1"/>
  <c r="J5657" i="1"/>
  <c r="K5657" i="1" s="1"/>
  <c r="J5658" i="1"/>
  <c r="K5658" i="1" s="1"/>
  <c r="J5659" i="1"/>
  <c r="K5659" i="1" s="1"/>
  <c r="J5660" i="1"/>
  <c r="K5660" i="1" s="1"/>
  <c r="J5661" i="1"/>
  <c r="J5662" i="1"/>
  <c r="K5662" i="1" s="1"/>
  <c r="J5663" i="1"/>
  <c r="K5663" i="1" s="1"/>
  <c r="J5664" i="1"/>
  <c r="J5665" i="1"/>
  <c r="J5666" i="1"/>
  <c r="K5666" i="1" s="1"/>
  <c r="J5667" i="1"/>
  <c r="L5667" i="1" s="1"/>
  <c r="M5667" i="1" s="1"/>
  <c r="J5668" i="1"/>
  <c r="K5668" i="1" s="1"/>
  <c r="J5669" i="1"/>
  <c r="K5669" i="1" s="1"/>
  <c r="J5670" i="1"/>
  <c r="K5670" i="1" s="1"/>
  <c r="J5671" i="1"/>
  <c r="K5671" i="1" s="1"/>
  <c r="J5672" i="1"/>
  <c r="K5672" i="1" s="1"/>
  <c r="J5673" i="1"/>
  <c r="K5673" i="1" s="1"/>
  <c r="J5674" i="1"/>
  <c r="K5674" i="1" s="1"/>
  <c r="J5675" i="1"/>
  <c r="K5675" i="1" s="1"/>
  <c r="J5676" i="1"/>
  <c r="K5676" i="1" s="1"/>
  <c r="J5677" i="1"/>
  <c r="K5677" i="1" s="1"/>
  <c r="J5678" i="1"/>
  <c r="K5678" i="1" s="1"/>
  <c r="J5679" i="1"/>
  <c r="J5680" i="1"/>
  <c r="K5680" i="1" s="1"/>
  <c r="J5681" i="1"/>
  <c r="K5681" i="1" s="1"/>
  <c r="J5682" i="1"/>
  <c r="K5682" i="1" s="1"/>
  <c r="J5683" i="1"/>
  <c r="K5683" i="1" s="1"/>
  <c r="J5684" i="1"/>
  <c r="K5684" i="1" s="1"/>
  <c r="J5685" i="1"/>
  <c r="J5686" i="1"/>
  <c r="K5686" i="1" s="1"/>
  <c r="J5687" i="1"/>
  <c r="K5687" i="1" s="1"/>
  <c r="J5688" i="1"/>
  <c r="K5688" i="1" s="1"/>
  <c r="J5689" i="1"/>
  <c r="J5690" i="1"/>
  <c r="K5690" i="1" s="1"/>
  <c r="J5691" i="1"/>
  <c r="J5692" i="1"/>
  <c r="K5692" i="1" s="1"/>
  <c r="J5693" i="1"/>
  <c r="K5693" i="1" s="1"/>
  <c r="J5694" i="1"/>
  <c r="K5694" i="1" s="1"/>
  <c r="J5695" i="1"/>
  <c r="K5695" i="1" s="1"/>
  <c r="J5696" i="1"/>
  <c r="K5696" i="1" s="1"/>
  <c r="J5697" i="1"/>
  <c r="J5698" i="1"/>
  <c r="J5699" i="1"/>
  <c r="K5699" i="1" s="1"/>
  <c r="J5700" i="1"/>
  <c r="K5700" i="1" s="1"/>
  <c r="J5701" i="1"/>
  <c r="K5701" i="1" s="1"/>
  <c r="J5702" i="1"/>
  <c r="K5702" i="1" s="1"/>
  <c r="J5703" i="1"/>
  <c r="L5703" i="1" s="1"/>
  <c r="M5703" i="1" s="1"/>
  <c r="J5704" i="1"/>
  <c r="K5704" i="1" s="1"/>
  <c r="J5705" i="1"/>
  <c r="K5705" i="1" s="1"/>
  <c r="J5706" i="1"/>
  <c r="K5706" i="1" s="1"/>
  <c r="J5707" i="1"/>
  <c r="K5707" i="1" s="1"/>
  <c r="J5708" i="1"/>
  <c r="K5708" i="1" s="1"/>
  <c r="J5709" i="1"/>
  <c r="K5709" i="1" s="1"/>
  <c r="J5710" i="1"/>
  <c r="K5710" i="1" s="1"/>
  <c r="J5711" i="1"/>
  <c r="K5711" i="1" s="1"/>
  <c r="J5712" i="1"/>
  <c r="K5712" i="1" s="1"/>
  <c r="J5713" i="1"/>
  <c r="K5713" i="1" s="1"/>
  <c r="J5714" i="1"/>
  <c r="K5714" i="1" s="1"/>
  <c r="J5715" i="1"/>
  <c r="J5716" i="1"/>
  <c r="K5716" i="1" s="1"/>
  <c r="J5717" i="1"/>
  <c r="K5717" i="1" s="1"/>
  <c r="J5718" i="1"/>
  <c r="K5718" i="1" s="1"/>
  <c r="J5719" i="1"/>
  <c r="K5719" i="1" s="1"/>
  <c r="J5720" i="1"/>
  <c r="K5720" i="1" s="1"/>
  <c r="J5721" i="1"/>
  <c r="J5722" i="1"/>
  <c r="K5722" i="1" s="1"/>
  <c r="J5723" i="1"/>
  <c r="K5723" i="1" s="1"/>
  <c r="J5724" i="1"/>
  <c r="J5725" i="1"/>
  <c r="J5726" i="1"/>
  <c r="K5726" i="1" s="1"/>
  <c r="J5727" i="1"/>
  <c r="J5728" i="1"/>
  <c r="K5728" i="1" s="1"/>
  <c r="J5729" i="1"/>
  <c r="K5729" i="1" s="1"/>
  <c r="J5730" i="1"/>
  <c r="K5730" i="1" s="1"/>
  <c r="J5731" i="1"/>
  <c r="K5731" i="1" s="1"/>
  <c r="J5732" i="1"/>
  <c r="K5732" i="1" s="1"/>
  <c r="J5733" i="1"/>
  <c r="K5733" i="1" s="1"/>
  <c r="J5734" i="1"/>
  <c r="K5734" i="1" s="1"/>
  <c r="J5735" i="1"/>
  <c r="K5735" i="1" s="1"/>
  <c r="J5736" i="1"/>
  <c r="K5736" i="1" s="1"/>
  <c r="J5737" i="1"/>
  <c r="J5738" i="1"/>
  <c r="K5738" i="1" s="1"/>
  <c r="J5739" i="1"/>
  <c r="J5740" i="1"/>
  <c r="K5740" i="1" s="1"/>
  <c r="J5741" i="1"/>
  <c r="K5741" i="1" s="1"/>
  <c r="J5742" i="1"/>
  <c r="J5743" i="1"/>
  <c r="K5743" i="1" s="1"/>
  <c r="J5744" i="1"/>
  <c r="K5744" i="1" s="1"/>
  <c r="J5745" i="1"/>
  <c r="J5746" i="1"/>
  <c r="K5746" i="1" s="1"/>
  <c r="J5747" i="1"/>
  <c r="K5747" i="1" s="1"/>
  <c r="J5748" i="1"/>
  <c r="K5748" i="1" s="1"/>
  <c r="J5749" i="1"/>
  <c r="K5749" i="1" s="1"/>
  <c r="J5750" i="1"/>
  <c r="K5750" i="1" s="1"/>
  <c r="J5751" i="1"/>
  <c r="L5751" i="1" s="1"/>
  <c r="J5752" i="1"/>
  <c r="K5752" i="1" s="1"/>
  <c r="J5753" i="1"/>
  <c r="K5753" i="1" s="1"/>
  <c r="J5754" i="1"/>
  <c r="K5754" i="1" s="1"/>
  <c r="J5755" i="1"/>
  <c r="K5755" i="1" s="1"/>
  <c r="J5756" i="1"/>
  <c r="K5756" i="1" s="1"/>
  <c r="J5757" i="1"/>
  <c r="K5757" i="1" s="1"/>
  <c r="J5758" i="1"/>
  <c r="K5758" i="1" s="1"/>
  <c r="J5759" i="1"/>
  <c r="K5759" i="1" s="1"/>
  <c r="J5760" i="1"/>
  <c r="K5760" i="1" s="1"/>
  <c r="J5761" i="1"/>
  <c r="J5762" i="1"/>
  <c r="K5762" i="1" s="1"/>
  <c r="J5763" i="1"/>
  <c r="J5764" i="1"/>
  <c r="K5764" i="1" s="1"/>
  <c r="J5765" i="1"/>
  <c r="K5765" i="1" s="1"/>
  <c r="J5766" i="1"/>
  <c r="K5766" i="1" s="1"/>
  <c r="J5767" i="1"/>
  <c r="K5767" i="1" s="1"/>
  <c r="J5768" i="1"/>
  <c r="K5768" i="1" s="1"/>
  <c r="J5769" i="1"/>
  <c r="K5769" i="1" s="1"/>
  <c r="J5770" i="1"/>
  <c r="K5770" i="1" s="1"/>
  <c r="J5771" i="1"/>
  <c r="K5771" i="1" s="1"/>
  <c r="J5772" i="1"/>
  <c r="K5772" i="1" s="1"/>
  <c r="J5773" i="1"/>
  <c r="K5773" i="1" s="1"/>
  <c r="J5774" i="1"/>
  <c r="K5774" i="1" s="1"/>
  <c r="J5775" i="1"/>
  <c r="J5776" i="1"/>
  <c r="K5776" i="1" s="1"/>
  <c r="J5777" i="1"/>
  <c r="K5777" i="1" s="1"/>
  <c r="J5778" i="1"/>
  <c r="K5778" i="1" s="1"/>
  <c r="J5779" i="1"/>
  <c r="K5779" i="1" s="1"/>
  <c r="J5780" i="1"/>
  <c r="J5781" i="1"/>
  <c r="J5782" i="1"/>
  <c r="K5782" i="1" s="1"/>
  <c r="J5783" i="1"/>
  <c r="K5783" i="1" s="1"/>
  <c r="J5784" i="1"/>
  <c r="K5784" i="1" s="1"/>
  <c r="J5785" i="1"/>
  <c r="J5786" i="1"/>
  <c r="K5786" i="1" s="1"/>
  <c r="J5787" i="1"/>
  <c r="J5788" i="1"/>
  <c r="K5788" i="1" s="1"/>
  <c r="J5789" i="1"/>
  <c r="K5789" i="1" s="1"/>
  <c r="J5790" i="1"/>
  <c r="K5790" i="1" s="1"/>
  <c r="J5791" i="1"/>
  <c r="K5791" i="1" s="1"/>
  <c r="J5792" i="1"/>
  <c r="K5792" i="1" s="1"/>
  <c r="J5793" i="1"/>
  <c r="J5794" i="1"/>
  <c r="K5794" i="1" s="1"/>
  <c r="J5795" i="1"/>
  <c r="K5795" i="1" s="1"/>
  <c r="J5796" i="1"/>
  <c r="J5797" i="1"/>
  <c r="K5797" i="1" s="1"/>
  <c r="J5798" i="1"/>
  <c r="K5798" i="1" s="1"/>
  <c r="J5799" i="1"/>
  <c r="J5800" i="1"/>
  <c r="K5800" i="1" s="1"/>
  <c r="J5801" i="1"/>
  <c r="K5801" i="1" s="1"/>
  <c r="J5802" i="1"/>
  <c r="K5802" i="1" s="1"/>
  <c r="J5803" i="1"/>
  <c r="K5803" i="1" s="1"/>
  <c r="J5804" i="1"/>
  <c r="K5804" i="1" s="1"/>
  <c r="J5805" i="1"/>
  <c r="K5805" i="1" s="1"/>
  <c r="J5806" i="1"/>
  <c r="K5806" i="1" s="1"/>
  <c r="J5807" i="1"/>
  <c r="K5807" i="1" s="1"/>
  <c r="J5808" i="1"/>
  <c r="K5808" i="1" s="1"/>
  <c r="J5809" i="1"/>
  <c r="K5809" i="1" s="1"/>
  <c r="J5810" i="1"/>
  <c r="K5810" i="1" s="1"/>
  <c r="J5811" i="1"/>
  <c r="L5811" i="1" s="1"/>
  <c r="J5812" i="1"/>
  <c r="K5812" i="1" s="1"/>
  <c r="J5813" i="1"/>
  <c r="K5813" i="1" s="1"/>
  <c r="J5814" i="1"/>
  <c r="K5814" i="1" s="1"/>
  <c r="J5815" i="1"/>
  <c r="K5815" i="1" s="1"/>
  <c r="J5816" i="1"/>
  <c r="K5816" i="1" s="1"/>
  <c r="J5817" i="1"/>
  <c r="K5817" i="1" s="1"/>
  <c r="J5818" i="1"/>
  <c r="K5818" i="1" s="1"/>
  <c r="J5819" i="1"/>
  <c r="K5819" i="1" s="1"/>
  <c r="J5820" i="1"/>
  <c r="J5821" i="1"/>
  <c r="J5822" i="1"/>
  <c r="K5822" i="1" s="1"/>
  <c r="J5823" i="1"/>
  <c r="J5824" i="1"/>
  <c r="K5824" i="1" s="1"/>
  <c r="J5825" i="1"/>
  <c r="K5825" i="1" s="1"/>
  <c r="J5826" i="1"/>
  <c r="K5826" i="1" s="1"/>
  <c r="J5827" i="1"/>
  <c r="K5827" i="1" s="1"/>
  <c r="J5828" i="1"/>
  <c r="K5828" i="1" s="1"/>
  <c r="J5829" i="1"/>
  <c r="K5829" i="1" s="1"/>
  <c r="J5830" i="1"/>
  <c r="J5831" i="1"/>
  <c r="K5831" i="1" s="1"/>
  <c r="J5832" i="1"/>
  <c r="K5832" i="1" s="1"/>
  <c r="J5833" i="1"/>
  <c r="K5833" i="1" s="1"/>
  <c r="J5834" i="1"/>
  <c r="K5834" i="1" s="1"/>
  <c r="J5835" i="1"/>
  <c r="L5835" i="1" s="1"/>
  <c r="J5836" i="1"/>
  <c r="K5836" i="1" s="1"/>
  <c r="J5837" i="1"/>
  <c r="K5837" i="1" s="1"/>
  <c r="J5838" i="1"/>
  <c r="K5838" i="1" s="1"/>
  <c r="J5839" i="1"/>
  <c r="K5839" i="1" s="1"/>
  <c r="J5840" i="1"/>
  <c r="K5840" i="1" s="1"/>
  <c r="J5841" i="1"/>
  <c r="K5841" i="1" s="1"/>
  <c r="J5842" i="1"/>
  <c r="K5842" i="1" s="1"/>
  <c r="J5843" i="1"/>
  <c r="K5843" i="1" s="1"/>
  <c r="J5844" i="1"/>
  <c r="K5844" i="1" s="1"/>
  <c r="J5845" i="1"/>
  <c r="J5846" i="1"/>
  <c r="K5846" i="1" s="1"/>
  <c r="J5847" i="1"/>
  <c r="J5848" i="1"/>
  <c r="K5848" i="1" s="1"/>
  <c r="J5849" i="1"/>
  <c r="K5849" i="1" s="1"/>
  <c r="J5850" i="1"/>
  <c r="K5850" i="1" s="1"/>
  <c r="J5851" i="1"/>
  <c r="K5851" i="1" s="1"/>
  <c r="J5852" i="1"/>
  <c r="K5852" i="1" s="1"/>
  <c r="J5853" i="1"/>
  <c r="K5853" i="1" s="1"/>
  <c r="J5854" i="1"/>
  <c r="K5854" i="1" s="1"/>
  <c r="J5855" i="1"/>
  <c r="K5855" i="1" s="1"/>
  <c r="J5856" i="1"/>
  <c r="J5857" i="1"/>
  <c r="K5857" i="1" s="1"/>
  <c r="J5858" i="1"/>
  <c r="K5858" i="1" s="1"/>
  <c r="J5859" i="1"/>
  <c r="J5860" i="1"/>
  <c r="K5860" i="1" s="1"/>
  <c r="J5861" i="1"/>
  <c r="K5861" i="1" s="1"/>
  <c r="J5862" i="1"/>
  <c r="J5863" i="1"/>
  <c r="K5863" i="1" s="1"/>
  <c r="J5864" i="1"/>
  <c r="K5864" i="1" s="1"/>
  <c r="J5865" i="1"/>
  <c r="K5865" i="1" s="1"/>
  <c r="J5866" i="1"/>
  <c r="K5866" i="1" s="1"/>
  <c r="J5867" i="1"/>
  <c r="K5867" i="1" s="1"/>
  <c r="J5868" i="1"/>
  <c r="K5868" i="1" s="1"/>
  <c r="J5869" i="1"/>
  <c r="J5870" i="1"/>
  <c r="K5870" i="1" s="1"/>
  <c r="J5871" i="1"/>
  <c r="J5872" i="1"/>
  <c r="K5872" i="1" s="1"/>
  <c r="J5873" i="1"/>
  <c r="K5873" i="1" s="1"/>
  <c r="J5874" i="1"/>
  <c r="K5874" i="1" s="1"/>
  <c r="J5875" i="1"/>
  <c r="K5875" i="1" s="1"/>
  <c r="J5876" i="1"/>
  <c r="K5876" i="1" s="1"/>
  <c r="J5877" i="1"/>
  <c r="K5877" i="1" s="1"/>
  <c r="J5878" i="1"/>
  <c r="K5878" i="1" s="1"/>
  <c r="J5879" i="1"/>
  <c r="K5879" i="1" s="1"/>
  <c r="J5880" i="1"/>
  <c r="J5881" i="1"/>
  <c r="J5882" i="1"/>
  <c r="K5882" i="1" s="1"/>
  <c r="J5883" i="1"/>
  <c r="L5883" i="1" s="1"/>
  <c r="M5883" i="1" s="1"/>
  <c r="J5884" i="1"/>
  <c r="K5884" i="1" s="1"/>
  <c r="J5885" i="1"/>
  <c r="K5885" i="1" s="1"/>
  <c r="J5886" i="1"/>
  <c r="K5886" i="1" s="1"/>
  <c r="J5887" i="1"/>
  <c r="K5887" i="1" s="1"/>
  <c r="J5888" i="1"/>
  <c r="K5888" i="1" s="1"/>
  <c r="J5889" i="1"/>
  <c r="K5889" i="1" s="1"/>
  <c r="J5890" i="1"/>
  <c r="K5890" i="1" s="1"/>
  <c r="J5891" i="1"/>
  <c r="K5891" i="1" s="1"/>
  <c r="J5892" i="1"/>
  <c r="J5893" i="1"/>
  <c r="J5894" i="1"/>
  <c r="K5894" i="1" s="1"/>
  <c r="J5895" i="1"/>
  <c r="J5896" i="1"/>
  <c r="K5896" i="1" s="1"/>
  <c r="J5897" i="1"/>
  <c r="K5897" i="1" s="1"/>
  <c r="J5898" i="1"/>
  <c r="K5898" i="1" s="1"/>
  <c r="J5899" i="1"/>
  <c r="K5899" i="1" s="1"/>
  <c r="J5900" i="1"/>
  <c r="K5900" i="1" s="1"/>
  <c r="J5901" i="1"/>
  <c r="K5901" i="1" s="1"/>
  <c r="J5902" i="1"/>
  <c r="K5902" i="1" s="1"/>
  <c r="J5903" i="1"/>
  <c r="K5903" i="1" s="1"/>
  <c r="J5904" i="1"/>
  <c r="K5904" i="1" s="1"/>
  <c r="J5905" i="1"/>
  <c r="K5905" i="1" s="1"/>
  <c r="J5906" i="1"/>
  <c r="K5906" i="1" s="1"/>
  <c r="J5907" i="1"/>
  <c r="J5908" i="1"/>
  <c r="K5908" i="1" s="1"/>
  <c r="J5909" i="1"/>
  <c r="K5909" i="1" s="1"/>
  <c r="J5910" i="1"/>
  <c r="J5911" i="1"/>
  <c r="J5912" i="1"/>
  <c r="J5913" i="1"/>
  <c r="K5913" i="1" s="1"/>
  <c r="J5914" i="1"/>
  <c r="K5914" i="1" s="1"/>
  <c r="J5915" i="1"/>
  <c r="K5915" i="1" s="1"/>
  <c r="J5916" i="1"/>
  <c r="J5917" i="1"/>
  <c r="K5917" i="1" s="1"/>
  <c r="J5918" i="1"/>
  <c r="K5918" i="1" s="1"/>
  <c r="J5919" i="1"/>
  <c r="L5919" i="1" s="1"/>
  <c r="J5920" i="1"/>
  <c r="K5920" i="1" s="1"/>
  <c r="J5921" i="1"/>
  <c r="K5921" i="1" s="1"/>
  <c r="J5922" i="1"/>
  <c r="K5922" i="1" s="1"/>
  <c r="J5923" i="1"/>
  <c r="K5923" i="1" s="1"/>
  <c r="J5924" i="1"/>
  <c r="K5924" i="1" s="1"/>
  <c r="J5925" i="1"/>
  <c r="J5926" i="1"/>
  <c r="K5926" i="1" s="1"/>
  <c r="J5927" i="1"/>
  <c r="K5927" i="1" s="1"/>
  <c r="J5928" i="1"/>
  <c r="K5928" i="1" s="1"/>
  <c r="J5929" i="1"/>
  <c r="K5929" i="1" s="1"/>
  <c r="J5930" i="1"/>
  <c r="K5930" i="1" s="1"/>
  <c r="J5931" i="1"/>
  <c r="J5932" i="1"/>
  <c r="K5932" i="1" s="1"/>
  <c r="J5933" i="1"/>
  <c r="K5933" i="1" s="1"/>
  <c r="J5934" i="1"/>
  <c r="K5934" i="1" s="1"/>
  <c r="J5935" i="1"/>
  <c r="K5935" i="1" s="1"/>
  <c r="J5936" i="1"/>
  <c r="K5936" i="1" s="1"/>
  <c r="J5937" i="1"/>
  <c r="K5937" i="1" s="1"/>
  <c r="J5938" i="1"/>
  <c r="K5938" i="1" s="1"/>
  <c r="J5939" i="1"/>
  <c r="K5939" i="1" s="1"/>
  <c r="J5940" i="1"/>
  <c r="K5940" i="1" s="1"/>
  <c r="J5941" i="1"/>
  <c r="K5941" i="1" s="1"/>
  <c r="J5942" i="1"/>
  <c r="K5942" i="1" s="1"/>
  <c r="J5943" i="1"/>
  <c r="J5944" i="1"/>
  <c r="K5944" i="1" s="1"/>
  <c r="J5945" i="1"/>
  <c r="K5945" i="1" s="1"/>
  <c r="J5946" i="1"/>
  <c r="K5946" i="1" s="1"/>
  <c r="J5947" i="1"/>
  <c r="K5947" i="1" s="1"/>
  <c r="J5948" i="1"/>
  <c r="K5948" i="1" s="1"/>
  <c r="J5949" i="1"/>
  <c r="K5949" i="1" s="1"/>
  <c r="J5950" i="1"/>
  <c r="K5950" i="1" s="1"/>
  <c r="J5951" i="1"/>
  <c r="K5951" i="1" s="1"/>
  <c r="J5952" i="1"/>
  <c r="J5953" i="1"/>
  <c r="J5954" i="1"/>
  <c r="K5954" i="1" s="1"/>
  <c r="J5955" i="1"/>
  <c r="J5956" i="1"/>
  <c r="K5956" i="1" s="1"/>
  <c r="J5957" i="1"/>
  <c r="K5957" i="1" s="1"/>
  <c r="J5958" i="1"/>
  <c r="K5958" i="1" s="1"/>
  <c r="J5959" i="1"/>
  <c r="K5959" i="1" s="1"/>
  <c r="J5960" i="1"/>
  <c r="K5960" i="1" s="1"/>
  <c r="J5961" i="1"/>
  <c r="J5962" i="1"/>
  <c r="K5962" i="1" s="1"/>
  <c r="J5963" i="1"/>
  <c r="K5963" i="1" s="1"/>
  <c r="J5964" i="1"/>
  <c r="K5964" i="1" s="1"/>
  <c r="J5965" i="1"/>
  <c r="K5965" i="1" s="1"/>
  <c r="J5966" i="1"/>
  <c r="K5966" i="1" s="1"/>
  <c r="J5967" i="1"/>
  <c r="L5967" i="1" s="1"/>
  <c r="M5967" i="1" s="1"/>
  <c r="J5968" i="1"/>
  <c r="K5968" i="1" s="1"/>
  <c r="J5969" i="1"/>
  <c r="K5969" i="1" s="1"/>
  <c r="J5970" i="1"/>
  <c r="K5970" i="1" s="1"/>
  <c r="J5971" i="1"/>
  <c r="K5971" i="1" s="1"/>
  <c r="J5972" i="1"/>
  <c r="K5972" i="1" s="1"/>
  <c r="J5973" i="1"/>
  <c r="K5973" i="1" s="1"/>
  <c r="J5974" i="1"/>
  <c r="K5974" i="1" s="1"/>
  <c r="J5975" i="1"/>
  <c r="K5975" i="1" s="1"/>
  <c r="J5976" i="1"/>
  <c r="K5976" i="1" s="1"/>
  <c r="J5977" i="1"/>
  <c r="K5977" i="1" s="1"/>
  <c r="J5978" i="1"/>
  <c r="K5978" i="1" s="1"/>
  <c r="J5979" i="1"/>
  <c r="J5980" i="1"/>
  <c r="K5980" i="1" s="1"/>
  <c r="J5981" i="1"/>
  <c r="K5981" i="1" s="1"/>
  <c r="J5982" i="1"/>
  <c r="K5982" i="1" s="1"/>
  <c r="J5983" i="1"/>
  <c r="K5983" i="1" s="1"/>
  <c r="J5984" i="1"/>
  <c r="K5984" i="1" s="1"/>
  <c r="J5985" i="1"/>
  <c r="K5985" i="1" s="1"/>
  <c r="J5986" i="1"/>
  <c r="K5986" i="1" s="1"/>
  <c r="J5987" i="1"/>
  <c r="J5988" i="1"/>
  <c r="J5989" i="1"/>
  <c r="J5990" i="1"/>
  <c r="K5990" i="1" s="1"/>
  <c r="J5991" i="1"/>
  <c r="J5992" i="1"/>
  <c r="K5992" i="1" s="1"/>
  <c r="J5993" i="1"/>
  <c r="K5993" i="1" s="1"/>
  <c r="J5994" i="1"/>
  <c r="K5994" i="1" s="1"/>
  <c r="J5995" i="1"/>
  <c r="K5995" i="1" s="1"/>
  <c r="J5996" i="1"/>
  <c r="J5997" i="1"/>
  <c r="K5997" i="1" s="1"/>
  <c r="J5998" i="1"/>
  <c r="K5998" i="1" s="1"/>
  <c r="J5999" i="1"/>
  <c r="K5999" i="1" s="1"/>
  <c r="J6000" i="1"/>
  <c r="K6000" i="1" s="1"/>
  <c r="J6001" i="1"/>
  <c r="K6001" i="1" s="1"/>
  <c r="J6002" i="1"/>
  <c r="K6002" i="1" s="1"/>
  <c r="J6003" i="1"/>
  <c r="K6003" i="1" s="1"/>
  <c r="J6004" i="1"/>
  <c r="K6004" i="1" s="1"/>
  <c r="J6005" i="1"/>
  <c r="K6005" i="1" s="1"/>
  <c r="J6006" i="1"/>
  <c r="K6006" i="1" s="1"/>
  <c r="J6007" i="1"/>
  <c r="K6007" i="1" s="1"/>
  <c r="J6008" i="1"/>
  <c r="K6008" i="1" s="1"/>
  <c r="J6009" i="1"/>
  <c r="K6009" i="1" s="1"/>
  <c r="J6010" i="1"/>
  <c r="K6010" i="1" s="1"/>
  <c r="J6011" i="1"/>
  <c r="K6011" i="1" s="1"/>
  <c r="J6012" i="1"/>
  <c r="J6013" i="1"/>
  <c r="K6013" i="1" s="1"/>
  <c r="J6014" i="1"/>
  <c r="K6014" i="1" s="1"/>
  <c r="J6015" i="1"/>
  <c r="J6016" i="1"/>
  <c r="K6016" i="1" s="1"/>
  <c r="J6017" i="1"/>
  <c r="K6017" i="1" s="1"/>
  <c r="J6018" i="1"/>
  <c r="K6018" i="1" s="1"/>
  <c r="J6019" i="1"/>
  <c r="K6019" i="1" s="1"/>
  <c r="J6020" i="1"/>
  <c r="K6020" i="1" s="1"/>
  <c r="J6021" i="1"/>
  <c r="K6021" i="1" s="1"/>
  <c r="J6022" i="1"/>
  <c r="K6022" i="1" s="1"/>
  <c r="J6023" i="1"/>
  <c r="K6023" i="1" s="1"/>
  <c r="J6024" i="1"/>
  <c r="J6025" i="1"/>
  <c r="J6026" i="1"/>
  <c r="K6026" i="1" s="1"/>
  <c r="J6027" i="1"/>
  <c r="J6028" i="1"/>
  <c r="K6028" i="1" s="1"/>
  <c r="J6029" i="1"/>
  <c r="K6029" i="1" s="1"/>
  <c r="J6030" i="1"/>
  <c r="K6030" i="1" s="1"/>
  <c r="J6031" i="1"/>
  <c r="J6032" i="1"/>
  <c r="K6032" i="1" s="1"/>
  <c r="J6033" i="1"/>
  <c r="K6033" i="1" s="1"/>
  <c r="J6034" i="1"/>
  <c r="K6034" i="1" s="1"/>
  <c r="J6035" i="1"/>
  <c r="K6035" i="1" s="1"/>
  <c r="J6036" i="1"/>
  <c r="J6037" i="1"/>
  <c r="K6037" i="1" s="1"/>
  <c r="J6038" i="1"/>
  <c r="K6038" i="1" s="1"/>
  <c r="J6039" i="1"/>
  <c r="J6040" i="1"/>
  <c r="K6040" i="1" s="1"/>
  <c r="J6041" i="1"/>
  <c r="K6041" i="1" s="1"/>
  <c r="J6042" i="1"/>
  <c r="K6042" i="1" s="1"/>
  <c r="J6043" i="1"/>
  <c r="K6043" i="1" s="1"/>
  <c r="J6044" i="1"/>
  <c r="K6044" i="1" s="1"/>
  <c r="J6045" i="1"/>
  <c r="K6045" i="1" s="1"/>
  <c r="J6046" i="1"/>
  <c r="K6046" i="1" s="1"/>
  <c r="J6047" i="1"/>
  <c r="K6047" i="1" s="1"/>
  <c r="J6048" i="1"/>
  <c r="K6048" i="1" s="1"/>
  <c r="J6049" i="1"/>
  <c r="J6050" i="1"/>
  <c r="K6050" i="1" s="1"/>
  <c r="J6051" i="1"/>
  <c r="L6051" i="1" s="1"/>
  <c r="M6051" i="1" s="1"/>
  <c r="J6052" i="1"/>
  <c r="K6052" i="1" s="1"/>
  <c r="J6053" i="1"/>
  <c r="K6053" i="1" s="1"/>
  <c r="J6054" i="1"/>
  <c r="K6054" i="1" s="1"/>
  <c r="J6055" i="1"/>
  <c r="K6055" i="1" s="1"/>
  <c r="J6056" i="1"/>
  <c r="K6056" i="1" s="1"/>
  <c r="J6057" i="1"/>
  <c r="K6057" i="1" s="1"/>
  <c r="J6058" i="1"/>
  <c r="K6058" i="1" s="1"/>
  <c r="J6059" i="1"/>
  <c r="K6059" i="1" s="1"/>
  <c r="J6060" i="1"/>
  <c r="K6060" i="1" s="1"/>
  <c r="J6061" i="1"/>
  <c r="K6061" i="1" s="1"/>
  <c r="J6062" i="1"/>
  <c r="K6062" i="1" s="1"/>
  <c r="J6063" i="1"/>
  <c r="L6063" i="1" s="1"/>
  <c r="M6063" i="1" s="1"/>
  <c r="J6064" i="1"/>
  <c r="J6065" i="1"/>
  <c r="K6065" i="1" s="1"/>
  <c r="J6066" i="1"/>
  <c r="K6066" i="1" s="1"/>
  <c r="J6067" i="1"/>
  <c r="K6067" i="1" s="1"/>
  <c r="J6068" i="1"/>
  <c r="K6068" i="1" s="1"/>
  <c r="J6069" i="1"/>
  <c r="K6069" i="1" s="1"/>
  <c r="J6070" i="1"/>
  <c r="K6070" i="1" s="1"/>
  <c r="J6071" i="1"/>
  <c r="K6071" i="1" s="1"/>
  <c r="J6072" i="1"/>
  <c r="J6073" i="1"/>
  <c r="K6073" i="1" s="1"/>
  <c r="J6074" i="1"/>
  <c r="K6074" i="1" s="1"/>
  <c r="J6075" i="1"/>
  <c r="J6076" i="1"/>
  <c r="K6076" i="1" s="1"/>
  <c r="J6077" i="1"/>
  <c r="K6077" i="1" s="1"/>
  <c r="J6078" i="1"/>
  <c r="K6078" i="1" s="1"/>
  <c r="J6079" i="1"/>
  <c r="K6079" i="1" s="1"/>
  <c r="J6080" i="1"/>
  <c r="K6080" i="1" s="1"/>
  <c r="J6081" i="1"/>
  <c r="K6081" i="1" s="1"/>
  <c r="J6082" i="1"/>
  <c r="K6082" i="1" s="1"/>
  <c r="J6083" i="1"/>
  <c r="K6083" i="1" s="1"/>
  <c r="J6084" i="1"/>
  <c r="K6084" i="1" s="1"/>
  <c r="J6085" i="1"/>
  <c r="K6085" i="1" s="1"/>
  <c r="J6086" i="1"/>
  <c r="K6086" i="1" s="1"/>
  <c r="J6087" i="1"/>
  <c r="J6088" i="1"/>
  <c r="K6088" i="1" s="1"/>
  <c r="J6089" i="1"/>
  <c r="K6089" i="1" s="1"/>
  <c r="J6090" i="1"/>
  <c r="K6090" i="1" s="1"/>
  <c r="J6091" i="1"/>
  <c r="K6091" i="1" s="1"/>
  <c r="J6092" i="1"/>
  <c r="K6092" i="1" s="1"/>
  <c r="J6093" i="1"/>
  <c r="J6094" i="1"/>
  <c r="K6094" i="1" s="1"/>
  <c r="J6095" i="1"/>
  <c r="K6095" i="1" s="1"/>
  <c r="J6096" i="1"/>
  <c r="J6097" i="1"/>
  <c r="K6097" i="1" s="1"/>
  <c r="J6098" i="1"/>
  <c r="K6098" i="1" s="1"/>
  <c r="J6099" i="1"/>
  <c r="L6099" i="1" s="1"/>
  <c r="J6100" i="1"/>
  <c r="K6100" i="1" s="1"/>
  <c r="J6101" i="1"/>
  <c r="K6101" i="1" s="1"/>
  <c r="J6102" i="1"/>
  <c r="K6102" i="1" s="1"/>
  <c r="J6103" i="1"/>
  <c r="K6103" i="1" s="1"/>
  <c r="J6104" i="1"/>
  <c r="K6104" i="1" s="1"/>
  <c r="J6105" i="1"/>
  <c r="J6106" i="1"/>
  <c r="K6106" i="1" s="1"/>
  <c r="J6107" i="1"/>
  <c r="K6107" i="1" s="1"/>
  <c r="J6108" i="1"/>
  <c r="K6108" i="1" s="1"/>
  <c r="J6109" i="1"/>
  <c r="K6109" i="1" s="1"/>
  <c r="J6110" i="1"/>
  <c r="K6110" i="1" s="1"/>
  <c r="J6111" i="1"/>
  <c r="J6112" i="1"/>
  <c r="K6112" i="1" s="1"/>
  <c r="J6113" i="1"/>
  <c r="K6113" i="1" s="1"/>
  <c r="J6114" i="1"/>
  <c r="K6114" i="1" s="1"/>
  <c r="J6115" i="1"/>
  <c r="K6115" i="1" s="1"/>
  <c r="J6116" i="1"/>
  <c r="K6116" i="1" s="1"/>
  <c r="J6117" i="1"/>
  <c r="J6118" i="1"/>
  <c r="K6118" i="1" s="1"/>
  <c r="J6119" i="1"/>
  <c r="K6119" i="1" s="1"/>
  <c r="J6120" i="1"/>
  <c r="J6121" i="1"/>
  <c r="H427" i="1" l="1"/>
  <c r="I427" i="1" s="1"/>
  <c r="L427" i="1" s="1"/>
  <c r="K427" i="1"/>
  <c r="K4707" i="1"/>
  <c r="K4359" i="1"/>
  <c r="K5463" i="1"/>
  <c r="K4083" i="1"/>
  <c r="L5633" i="1"/>
  <c r="K5633" i="1"/>
  <c r="K5811" i="1"/>
  <c r="K4239" i="1"/>
  <c r="L4265" i="1"/>
  <c r="K4265" i="1"/>
  <c r="L6075" i="1"/>
  <c r="K6075" i="1"/>
  <c r="L6039" i="1"/>
  <c r="K6039" i="1"/>
  <c r="L6015" i="1"/>
  <c r="K6015" i="1"/>
  <c r="L5991" i="1"/>
  <c r="M5991" i="1" s="1"/>
  <c r="K5991" i="1"/>
  <c r="L5979" i="1"/>
  <c r="M5979" i="1" s="1"/>
  <c r="K5979" i="1"/>
  <c r="L5931" i="1"/>
  <c r="M5931" i="1" s="1"/>
  <c r="N5931" i="1" s="1"/>
  <c r="K5931" i="1"/>
  <c r="L5907" i="1"/>
  <c r="M5907" i="1" s="1"/>
  <c r="K5907" i="1"/>
  <c r="L5895" i="1"/>
  <c r="M5895" i="1" s="1"/>
  <c r="K5895" i="1"/>
  <c r="L5859" i="1"/>
  <c r="K5859" i="1"/>
  <c r="L5847" i="1"/>
  <c r="M5847" i="1" s="1"/>
  <c r="K5847" i="1"/>
  <c r="L5823" i="1"/>
  <c r="M5823" i="1" s="1"/>
  <c r="N5823" i="1" s="1"/>
  <c r="K5823" i="1"/>
  <c r="L5775" i="1"/>
  <c r="M5775" i="1" s="1"/>
  <c r="N5775" i="1" s="1"/>
  <c r="K5775" i="1"/>
  <c r="L5763" i="1"/>
  <c r="K5763" i="1"/>
  <c r="L5739" i="1"/>
  <c r="M5739" i="1" s="1"/>
  <c r="N5739" i="1" s="1"/>
  <c r="K5739" i="1"/>
  <c r="L5727" i="1"/>
  <c r="M5727" i="1" s="1"/>
  <c r="K5727" i="1"/>
  <c r="L5691" i="1"/>
  <c r="K5691" i="1"/>
  <c r="L5679" i="1"/>
  <c r="M5679" i="1" s="1"/>
  <c r="K5679" i="1"/>
  <c r="L5643" i="1"/>
  <c r="M5643" i="1" s="1"/>
  <c r="N5643" i="1" s="1"/>
  <c r="K5643" i="1"/>
  <c r="L5607" i="1"/>
  <c r="K5607" i="1"/>
  <c r="L5595" i="1"/>
  <c r="M5595" i="1" s="1"/>
  <c r="K5595" i="1"/>
  <c r="L5571" i="1"/>
  <c r="M5571" i="1" s="1"/>
  <c r="K5571" i="1"/>
  <c r="L5523" i="1"/>
  <c r="M5523" i="1" s="1"/>
  <c r="K5523" i="1"/>
  <c r="L5439" i="1"/>
  <c r="M5439" i="1" s="1"/>
  <c r="K5439" i="1"/>
  <c r="L5427" i="1"/>
  <c r="M5427" i="1" s="1"/>
  <c r="K5427" i="1"/>
  <c r="L5391" i="1"/>
  <c r="M5391" i="1" s="1"/>
  <c r="K5391" i="1"/>
  <c r="L5379" i="1"/>
  <c r="K5379" i="1"/>
  <c r="L5355" i="1"/>
  <c r="K5355" i="1"/>
  <c r="L5331" i="1"/>
  <c r="M5331" i="1" s="1"/>
  <c r="K5331" i="1"/>
  <c r="L5271" i="1"/>
  <c r="M5271" i="1" s="1"/>
  <c r="K5271" i="1"/>
  <c r="L5199" i="1"/>
  <c r="M5199" i="1" s="1"/>
  <c r="K5199" i="1"/>
  <c r="L5175" i="1"/>
  <c r="K5175" i="1"/>
  <c r="L5139" i="1"/>
  <c r="M5139" i="1" s="1"/>
  <c r="K5139" i="1"/>
  <c r="L5127" i="1"/>
  <c r="M5127" i="1" s="1"/>
  <c r="N5127" i="1" s="1"/>
  <c r="K5127" i="1"/>
  <c r="L5103" i="1"/>
  <c r="K5103" i="1"/>
  <c r="L5043" i="1"/>
  <c r="M5043" i="1" s="1"/>
  <c r="K5043" i="1"/>
  <c r="L5031" i="1"/>
  <c r="M5031" i="1" s="1"/>
  <c r="N5031" i="1" s="1"/>
  <c r="K5031" i="1"/>
  <c r="L4995" i="1"/>
  <c r="K4995" i="1"/>
  <c r="L4971" i="1"/>
  <c r="K4971" i="1"/>
  <c r="L4959" i="1"/>
  <c r="K4959" i="1"/>
  <c r="L4911" i="1"/>
  <c r="K4911" i="1"/>
  <c r="L4899" i="1"/>
  <c r="K4899" i="1"/>
  <c r="L4875" i="1"/>
  <c r="M4875" i="1" s="1"/>
  <c r="K4875" i="1"/>
  <c r="L4863" i="1"/>
  <c r="M4863" i="1" s="1"/>
  <c r="K4863" i="1"/>
  <c r="L4839" i="1"/>
  <c r="M4839" i="1" s="1"/>
  <c r="N4839" i="1" s="1"/>
  <c r="K4839" i="1"/>
  <c r="L4827" i="1"/>
  <c r="M4827" i="1" s="1"/>
  <c r="N4827" i="1" s="1"/>
  <c r="K4827" i="1"/>
  <c r="L4815" i="1"/>
  <c r="K4815" i="1"/>
  <c r="L4779" i="1"/>
  <c r="M4779" i="1" s="1"/>
  <c r="N4779" i="1" s="1"/>
  <c r="K4779" i="1"/>
  <c r="L4743" i="1"/>
  <c r="M4743" i="1" s="1"/>
  <c r="N4743" i="1" s="1"/>
  <c r="K4743" i="1"/>
  <c r="L4731" i="1"/>
  <c r="K4731" i="1"/>
  <c r="L4659" i="1"/>
  <c r="K4659" i="1"/>
  <c r="L4623" i="1"/>
  <c r="M4623" i="1" s="1"/>
  <c r="N4623" i="1" s="1"/>
  <c r="K4623" i="1"/>
  <c r="L4599" i="1"/>
  <c r="K4599" i="1"/>
  <c r="L4575" i="1"/>
  <c r="K4575" i="1"/>
  <c r="L4563" i="1"/>
  <c r="M4563" i="1" s="1"/>
  <c r="K4563" i="1"/>
  <c r="L4527" i="1"/>
  <c r="K4527" i="1"/>
  <c r="L4515" i="1"/>
  <c r="K4515" i="1"/>
  <c r="L4491" i="1"/>
  <c r="K4491" i="1"/>
  <c r="L4479" i="1"/>
  <c r="K4479" i="1"/>
  <c r="L4431" i="1"/>
  <c r="M4431" i="1" s="1"/>
  <c r="K4431" i="1"/>
  <c r="L4407" i="1"/>
  <c r="M4407" i="1" s="1"/>
  <c r="N4407" i="1" s="1"/>
  <c r="K4407" i="1"/>
  <c r="L4395" i="1"/>
  <c r="M4395" i="1" s="1"/>
  <c r="K4395" i="1"/>
  <c r="L4335" i="1"/>
  <c r="M4335" i="1" s="1"/>
  <c r="K4335" i="1"/>
  <c r="L4323" i="1"/>
  <c r="M4323" i="1" s="1"/>
  <c r="K4323" i="1"/>
  <c r="L4263" i="1"/>
  <c r="K4263" i="1"/>
  <c r="L4251" i="1"/>
  <c r="M4251" i="1" s="1"/>
  <c r="K4251" i="1"/>
  <c r="L4215" i="1"/>
  <c r="M4215" i="1" s="1"/>
  <c r="N4215" i="1" s="1"/>
  <c r="K4215" i="1"/>
  <c r="L4155" i="1"/>
  <c r="K4155" i="1"/>
  <c r="K5547" i="1"/>
  <c r="L3637" i="1"/>
  <c r="M3637" i="1" s="1"/>
  <c r="N3637" i="1" s="1"/>
  <c r="L3563" i="1"/>
  <c r="K3563" i="1"/>
  <c r="L3047" i="1"/>
  <c r="M3047" i="1" s="1"/>
  <c r="K3047" i="1"/>
  <c r="L2867" i="1"/>
  <c r="M2867" i="1" s="1"/>
  <c r="N2867" i="1" s="1"/>
  <c r="K2867" i="1"/>
  <c r="K1943" i="1"/>
  <c r="L1943" i="1"/>
  <c r="M1943" i="1" s="1"/>
  <c r="N1943" i="1" s="1"/>
  <c r="L1535" i="1"/>
  <c r="K1535" i="1"/>
  <c r="L1511" i="1"/>
  <c r="K1511" i="1"/>
  <c r="L1475" i="1"/>
  <c r="M1475" i="1" s="1"/>
  <c r="K1475" i="1"/>
  <c r="L911" i="1"/>
  <c r="M911" i="1" s="1"/>
  <c r="N911" i="1" s="1"/>
  <c r="K911" i="1"/>
  <c r="L815" i="1"/>
  <c r="M815" i="1" s="1"/>
  <c r="N815" i="1" s="1"/>
  <c r="K815" i="1"/>
  <c r="L803" i="1"/>
  <c r="M803" i="1" s="1"/>
  <c r="N803" i="1" s="1"/>
  <c r="K803" i="1"/>
  <c r="K443" i="1"/>
  <c r="L443" i="1"/>
  <c r="K5987" i="1"/>
  <c r="L5987" i="1"/>
  <c r="L4823" i="1"/>
  <c r="K4823" i="1"/>
  <c r="L3539" i="1"/>
  <c r="K3539" i="1"/>
  <c r="L3491" i="1"/>
  <c r="M3491" i="1" s="1"/>
  <c r="N3491" i="1" s="1"/>
  <c r="K3491" i="1"/>
  <c r="L3347" i="1"/>
  <c r="M3347" i="1" s="1"/>
  <c r="N3347" i="1" s="1"/>
  <c r="K3347" i="1"/>
  <c r="K3275" i="1"/>
  <c r="L3275" i="1"/>
  <c r="M3275" i="1" s="1"/>
  <c r="N3275" i="1" s="1"/>
  <c r="L3191" i="1"/>
  <c r="M3191" i="1" s="1"/>
  <c r="N3191" i="1" s="1"/>
  <c r="K3191" i="1"/>
  <c r="L3035" i="1"/>
  <c r="K3035" i="1"/>
  <c r="K2879" i="1"/>
  <c r="L2879" i="1"/>
  <c r="M2879" i="1" s="1"/>
  <c r="N2879" i="1" s="1"/>
  <c r="L2807" i="1"/>
  <c r="M2807" i="1" s="1"/>
  <c r="N2807" i="1" s="1"/>
  <c r="K2807" i="1"/>
  <c r="L2723" i="1"/>
  <c r="M2723" i="1" s="1"/>
  <c r="N2723" i="1" s="1"/>
  <c r="K2723" i="1"/>
  <c r="L2351" i="1"/>
  <c r="K2351" i="1"/>
  <c r="K1655" i="1"/>
  <c r="L1655" i="1"/>
  <c r="L1595" i="1"/>
  <c r="M1595" i="1" s="1"/>
  <c r="K1595" i="1"/>
  <c r="L1571" i="1"/>
  <c r="K1571" i="1"/>
  <c r="K1067" i="1"/>
  <c r="L1067" i="1"/>
  <c r="K635" i="1"/>
  <c r="L635" i="1"/>
  <c r="M635" i="1" s="1"/>
  <c r="K503" i="1"/>
  <c r="L503" i="1"/>
  <c r="M503" i="1" s="1"/>
  <c r="N503" i="1" s="1"/>
  <c r="L3551" i="1"/>
  <c r="M3551" i="1" s="1"/>
  <c r="N3551" i="1" s="1"/>
  <c r="K3551" i="1"/>
  <c r="L3479" i="1"/>
  <c r="M3479" i="1" s="1"/>
  <c r="K3479" i="1"/>
  <c r="K3203" i="1"/>
  <c r="L3203" i="1"/>
  <c r="M3203" i="1" s="1"/>
  <c r="N3203" i="1" s="1"/>
  <c r="L3095" i="1"/>
  <c r="M3095" i="1" s="1"/>
  <c r="K3095" i="1"/>
  <c r="L2639" i="1"/>
  <c r="M2639" i="1" s="1"/>
  <c r="N2639" i="1" s="1"/>
  <c r="K2639" i="1"/>
  <c r="L2327" i="1"/>
  <c r="M2327" i="1" s="1"/>
  <c r="K2327" i="1"/>
  <c r="L2291" i="1"/>
  <c r="M2291" i="1" s="1"/>
  <c r="N2291" i="1" s="1"/>
  <c r="K2291" i="1"/>
  <c r="L2207" i="1"/>
  <c r="M2207" i="1" s="1"/>
  <c r="K2207" i="1"/>
  <c r="L1955" i="1"/>
  <c r="M1955" i="1" s="1"/>
  <c r="N1955" i="1" s="1"/>
  <c r="K1955" i="1"/>
  <c r="L1619" i="1"/>
  <c r="M1619" i="1" s="1"/>
  <c r="N1619" i="1" s="1"/>
  <c r="K1619" i="1"/>
  <c r="K1187" i="1"/>
  <c r="L1187" i="1"/>
  <c r="M1187" i="1" s="1"/>
  <c r="N1187" i="1" s="1"/>
  <c r="L671" i="1"/>
  <c r="K671" i="1"/>
  <c r="L1751" i="1"/>
  <c r="M1751" i="1" s="1"/>
  <c r="L1739" i="1"/>
  <c r="M1739" i="1" s="1"/>
  <c r="N1739" i="1" s="1"/>
  <c r="L318" i="1"/>
  <c r="M318" i="1" s="1"/>
  <c r="K318" i="1"/>
  <c r="L114" i="1"/>
  <c r="M114" i="1" s="1"/>
  <c r="K114" i="1"/>
  <c r="L4817" i="1"/>
  <c r="M4817" i="1" s="1"/>
  <c r="N4817" i="1" s="1"/>
  <c r="K4817" i="1"/>
  <c r="L6111" i="1"/>
  <c r="M6111" i="1" s="1"/>
  <c r="N6111" i="1" s="1"/>
  <c r="K6111" i="1"/>
  <c r="L6087" i="1"/>
  <c r="M6087" i="1" s="1"/>
  <c r="N6087" i="1" s="1"/>
  <c r="K6087" i="1"/>
  <c r="L6027" i="1"/>
  <c r="K6027" i="1"/>
  <c r="L5943" i="1"/>
  <c r="M5943" i="1" s="1"/>
  <c r="N5943" i="1" s="1"/>
  <c r="K5943" i="1"/>
  <c r="L5871" i="1"/>
  <c r="M5871" i="1" s="1"/>
  <c r="N5871" i="1" s="1"/>
  <c r="K5871" i="1"/>
  <c r="L5715" i="1"/>
  <c r="M5715" i="1" s="1"/>
  <c r="N5715" i="1" s="1"/>
  <c r="K5715" i="1"/>
  <c r="L5631" i="1"/>
  <c r="K5631" i="1"/>
  <c r="L5559" i="1"/>
  <c r="K5559" i="1"/>
  <c r="L5511" i="1"/>
  <c r="M5511" i="1" s="1"/>
  <c r="K5511" i="1"/>
  <c r="L5475" i="1"/>
  <c r="K5475" i="1"/>
  <c r="L5367" i="1"/>
  <c r="M5367" i="1" s="1"/>
  <c r="N5367" i="1" s="1"/>
  <c r="K5367" i="1"/>
  <c r="L5247" i="1"/>
  <c r="K5247" i="1"/>
  <c r="L5223" i="1"/>
  <c r="M5223" i="1" s="1"/>
  <c r="K5223" i="1"/>
  <c r="L5163" i="1"/>
  <c r="M5163" i="1" s="1"/>
  <c r="K5163" i="1"/>
  <c r="L5079" i="1"/>
  <c r="M5079" i="1" s="1"/>
  <c r="N5079" i="1" s="1"/>
  <c r="K5079" i="1"/>
  <c r="L5007" i="1"/>
  <c r="M5007" i="1" s="1"/>
  <c r="N5007" i="1" s="1"/>
  <c r="K5007" i="1"/>
  <c r="L4935" i="1"/>
  <c r="M4935" i="1" s="1"/>
  <c r="N4935" i="1" s="1"/>
  <c r="K4935" i="1"/>
  <c r="L4851" i="1"/>
  <c r="M4851" i="1" s="1"/>
  <c r="N4851" i="1" s="1"/>
  <c r="K4851" i="1"/>
  <c r="L4791" i="1"/>
  <c r="M4791" i="1" s="1"/>
  <c r="N4791" i="1" s="1"/>
  <c r="K4791" i="1"/>
  <c r="L4695" i="1"/>
  <c r="K4695" i="1"/>
  <c r="L4611" i="1"/>
  <c r="K4611" i="1"/>
  <c r="L4539" i="1"/>
  <c r="M4539" i="1" s="1"/>
  <c r="K4539" i="1"/>
  <c r="L4383" i="1"/>
  <c r="K4383" i="1"/>
  <c r="L4299" i="1"/>
  <c r="K4299" i="1"/>
  <c r="L4275" i="1"/>
  <c r="M4275" i="1" s="1"/>
  <c r="N4275" i="1" s="1"/>
  <c r="K4275" i="1"/>
  <c r="L4167" i="1"/>
  <c r="M4167" i="1" s="1"/>
  <c r="K4167" i="1"/>
  <c r="L4143" i="1"/>
  <c r="M4143" i="1" s="1"/>
  <c r="N4143" i="1" s="1"/>
  <c r="K4143" i="1"/>
  <c r="L4107" i="1"/>
  <c r="M4107" i="1" s="1"/>
  <c r="N4107" i="1" s="1"/>
  <c r="K4107" i="1"/>
  <c r="L4059" i="1"/>
  <c r="K4059" i="1"/>
  <c r="L3565" i="1"/>
  <c r="M3565" i="1" s="1"/>
  <c r="N3565" i="1" s="1"/>
  <c r="L3469" i="1"/>
  <c r="K3469" i="1"/>
  <c r="L3061" i="1"/>
  <c r="M3061" i="1" s="1"/>
  <c r="N3061" i="1" s="1"/>
  <c r="L2821" i="1"/>
  <c r="M2821" i="1" s="1"/>
  <c r="N2821" i="1" s="1"/>
  <c r="K2821" i="1"/>
  <c r="L2677" i="1"/>
  <c r="M2677" i="1" s="1"/>
  <c r="K2677" i="1"/>
  <c r="L2389" i="1"/>
  <c r="M2389" i="1" s="1"/>
  <c r="N2389" i="1" s="1"/>
  <c r="K2389" i="1"/>
  <c r="L2329" i="1"/>
  <c r="M2329" i="1" s="1"/>
  <c r="N2329" i="1" s="1"/>
  <c r="L2257" i="1"/>
  <c r="M2257" i="1" s="1"/>
  <c r="L144" i="1"/>
  <c r="M144" i="1" s="1"/>
  <c r="N144" i="1" s="1"/>
  <c r="L13" i="1"/>
  <c r="M13" i="1" s="1"/>
  <c r="N13" i="1" s="1"/>
  <c r="K6051" i="1"/>
  <c r="K5919" i="1"/>
  <c r="K5883" i="1"/>
  <c r="K5667" i="1"/>
  <c r="K5619" i="1"/>
  <c r="K5535" i="1"/>
  <c r="K5151" i="1"/>
  <c r="K4467" i="1"/>
  <c r="L1122" i="1"/>
  <c r="K1122" i="1"/>
  <c r="L5955" i="1"/>
  <c r="M5955" i="1" s="1"/>
  <c r="N5955" i="1" s="1"/>
  <c r="K5955" i="1"/>
  <c r="L5799" i="1"/>
  <c r="M5799" i="1" s="1"/>
  <c r="N5799" i="1" s="1"/>
  <c r="K5799" i="1"/>
  <c r="L5787" i="1"/>
  <c r="K5787" i="1"/>
  <c r="L5655" i="1"/>
  <c r="M5655" i="1" s="1"/>
  <c r="N5655" i="1" s="1"/>
  <c r="K5655" i="1"/>
  <c r="L5403" i="1"/>
  <c r="K5403" i="1"/>
  <c r="L5319" i="1"/>
  <c r="M5319" i="1" s="1"/>
  <c r="N5319" i="1" s="1"/>
  <c r="K5319" i="1"/>
  <c r="L5091" i="1"/>
  <c r="M5091" i="1" s="1"/>
  <c r="N5091" i="1" s="1"/>
  <c r="K5091" i="1"/>
  <c r="L4923" i="1"/>
  <c r="M4923" i="1" s="1"/>
  <c r="N4923" i="1" s="1"/>
  <c r="K4923" i="1"/>
  <c r="L4767" i="1"/>
  <c r="M4767" i="1" s="1"/>
  <c r="N4767" i="1" s="1"/>
  <c r="K4767" i="1"/>
  <c r="L4647" i="1"/>
  <c r="M4647" i="1" s="1"/>
  <c r="N4647" i="1" s="1"/>
  <c r="K4647" i="1"/>
  <c r="L4503" i="1"/>
  <c r="M4503" i="1" s="1"/>
  <c r="K4503" i="1"/>
  <c r="L4455" i="1"/>
  <c r="K4455" i="1"/>
  <c r="L4371" i="1"/>
  <c r="M4371" i="1" s="1"/>
  <c r="N4371" i="1" s="1"/>
  <c r="K4371" i="1"/>
  <c r="L4287" i="1"/>
  <c r="M4287" i="1" s="1"/>
  <c r="N4287" i="1" s="1"/>
  <c r="K4287" i="1"/>
  <c r="L4227" i="1"/>
  <c r="M4227" i="1" s="1"/>
  <c r="K4227" i="1"/>
  <c r="L4071" i="1"/>
  <c r="M4071" i="1" s="1"/>
  <c r="N4071" i="1" s="1"/>
  <c r="K4071" i="1"/>
  <c r="K5487" i="1"/>
  <c r="K5055" i="1"/>
  <c r="K5019" i="1"/>
  <c r="K4803" i="1"/>
  <c r="K4755" i="1"/>
  <c r="K4671" i="1"/>
  <c r="K5967" i="1"/>
  <c r="K5835" i="1"/>
  <c r="K5703" i="1"/>
  <c r="K5235" i="1"/>
  <c r="K4887" i="1"/>
  <c r="K4719" i="1"/>
  <c r="K4635" i="1"/>
  <c r="K4587" i="1"/>
  <c r="K4551" i="1"/>
  <c r="K4419" i="1"/>
  <c r="K4347" i="1"/>
  <c r="K4311" i="1"/>
  <c r="K4203" i="1"/>
  <c r="K4131" i="1"/>
  <c r="K4095" i="1"/>
  <c r="L5689" i="1"/>
  <c r="M5689" i="1" s="1"/>
  <c r="N5689" i="1" s="1"/>
  <c r="L5569" i="1"/>
  <c r="M5569" i="1" s="1"/>
  <c r="N5569" i="1" s="1"/>
  <c r="L5413" i="1"/>
  <c r="L5532" i="1"/>
  <c r="M5532" i="1" s="1"/>
  <c r="N5532" i="1" s="1"/>
  <c r="K5532" i="1"/>
  <c r="L5424" i="1"/>
  <c r="L5172" i="1"/>
  <c r="M5172" i="1" s="1"/>
  <c r="N5172" i="1" s="1"/>
  <c r="L5064" i="1"/>
  <c r="M5064" i="1" s="1"/>
  <c r="N5064" i="1" s="1"/>
  <c r="K5064" i="1"/>
  <c r="L4968" i="1"/>
  <c r="M4968" i="1" s="1"/>
  <c r="L4608" i="1"/>
  <c r="M4608" i="1" s="1"/>
  <c r="K4608" i="1"/>
  <c r="L2640" i="1"/>
  <c r="K2640" i="1"/>
  <c r="L2628" i="1"/>
  <c r="M2628" i="1" s="1"/>
  <c r="N2628" i="1" s="1"/>
  <c r="L2436" i="1"/>
  <c r="K2436" i="1"/>
  <c r="L1980" i="1"/>
  <c r="K1980" i="1"/>
  <c r="L1944" i="1"/>
  <c r="M1944" i="1" s="1"/>
  <c r="N1944" i="1" s="1"/>
  <c r="K1944" i="1"/>
  <c r="L1812" i="1"/>
  <c r="M1812" i="1" s="1"/>
  <c r="N1812" i="1" s="1"/>
  <c r="K1812" i="1"/>
  <c r="L1512" i="1"/>
  <c r="K1512" i="1"/>
  <c r="L1476" i="1"/>
  <c r="L1260" i="1"/>
  <c r="M1260" i="1" s="1"/>
  <c r="N1260" i="1" s="1"/>
  <c r="K1260" i="1"/>
  <c r="L468" i="1"/>
  <c r="M468" i="1" s="1"/>
  <c r="N468" i="1" s="1"/>
  <c r="L456" i="1"/>
  <c r="M456" i="1" s="1"/>
  <c r="N456" i="1" s="1"/>
  <c r="K456" i="1"/>
  <c r="L407" i="1"/>
  <c r="M407" i="1" s="1"/>
  <c r="N407" i="1" s="1"/>
  <c r="L311" i="1"/>
  <c r="L239" i="1"/>
  <c r="M239" i="1" s="1"/>
  <c r="N239" i="1" s="1"/>
  <c r="K239" i="1"/>
  <c r="K6099" i="1"/>
  <c r="K5751" i="1"/>
  <c r="K5583" i="1"/>
  <c r="K5499" i="1"/>
  <c r="K5451" i="1"/>
  <c r="K5415" i="1"/>
  <c r="K5283" i="1"/>
  <c r="K5115" i="1"/>
  <c r="K5067" i="1"/>
  <c r="K4983" i="1"/>
  <c r="K4947" i="1"/>
  <c r="K4683" i="1"/>
  <c r="K4649" i="1"/>
  <c r="K4179" i="1"/>
  <c r="L3467" i="1"/>
  <c r="M3467" i="1" s="1"/>
  <c r="N3467" i="1" s="1"/>
  <c r="L3407" i="1"/>
  <c r="M3407" i="1" s="1"/>
  <c r="L3335" i="1"/>
  <c r="M3335" i="1" s="1"/>
  <c r="N3335" i="1" s="1"/>
  <c r="L3299" i="1"/>
  <c r="M3299" i="1" s="1"/>
  <c r="N3299" i="1" s="1"/>
  <c r="L2627" i="1"/>
  <c r="L2531" i="1"/>
  <c r="M2531" i="1" s="1"/>
  <c r="N2531" i="1" s="1"/>
  <c r="L2447" i="1"/>
  <c r="M2447" i="1" s="1"/>
  <c r="N2447" i="1" s="1"/>
  <c r="L2075" i="1"/>
  <c r="M2075" i="1" s="1"/>
  <c r="N2075" i="1" s="1"/>
  <c r="L1907" i="1"/>
  <c r="M1907" i="1" s="1"/>
  <c r="L1391" i="1"/>
  <c r="M1391" i="1" s="1"/>
  <c r="L1307" i="1"/>
  <c r="L1295" i="1"/>
  <c r="L1259" i="1"/>
  <c r="M1259" i="1" s="1"/>
  <c r="N1259" i="1" s="1"/>
  <c r="L11" i="1"/>
  <c r="L1346" i="1"/>
  <c r="L9" i="1"/>
  <c r="M9" i="1" s="1"/>
  <c r="N9" i="1" s="1"/>
  <c r="L203" i="1"/>
  <c r="M203" i="1" s="1"/>
  <c r="N203" i="1" s="1"/>
  <c r="L155" i="1"/>
  <c r="M155" i="1" s="1"/>
  <c r="N155" i="1" s="1"/>
  <c r="L5899" i="1"/>
  <c r="M5899" i="1" s="1"/>
  <c r="L5671" i="1"/>
  <c r="M5671" i="1" s="1"/>
  <c r="N5671" i="1" s="1"/>
  <c r="L4003" i="1"/>
  <c r="M4003" i="1" s="1"/>
  <c r="N4003" i="1" s="1"/>
  <c r="L3367" i="1"/>
  <c r="M3367" i="1" s="1"/>
  <c r="N3367" i="1" s="1"/>
  <c r="L4047" i="1"/>
  <c r="M4047" i="1" s="1"/>
  <c r="N4047" i="1" s="1"/>
  <c r="L4035" i="1"/>
  <c r="M4035" i="1" s="1"/>
  <c r="L4023" i="1"/>
  <c r="M4023" i="1" s="1"/>
  <c r="N4023" i="1" s="1"/>
  <c r="L4011" i="1"/>
  <c r="M4011" i="1" s="1"/>
  <c r="L3999" i="1"/>
  <c r="M3999" i="1" s="1"/>
  <c r="N3999" i="1" s="1"/>
  <c r="L3987" i="1"/>
  <c r="M3987" i="1" s="1"/>
  <c r="N3987" i="1" s="1"/>
  <c r="L3975" i="1"/>
  <c r="M3975" i="1" s="1"/>
  <c r="N3975" i="1" s="1"/>
  <c r="L3963" i="1"/>
  <c r="M3963" i="1" s="1"/>
  <c r="N3963" i="1" s="1"/>
  <c r="L3951" i="1"/>
  <c r="M3951" i="1" s="1"/>
  <c r="L3939" i="1"/>
  <c r="M3939" i="1" s="1"/>
  <c r="N3939" i="1" s="1"/>
  <c r="L3927" i="1"/>
  <c r="M3927" i="1" s="1"/>
  <c r="L3915" i="1"/>
  <c r="M3915" i="1" s="1"/>
  <c r="N3915" i="1" s="1"/>
  <c r="L3903" i="1"/>
  <c r="M3903" i="1" s="1"/>
  <c r="N3903" i="1" s="1"/>
  <c r="L3891" i="1"/>
  <c r="M3891" i="1" s="1"/>
  <c r="N3891" i="1" s="1"/>
  <c r="L3879" i="1"/>
  <c r="L3867" i="1"/>
  <c r="L3855" i="1"/>
  <c r="L3843" i="1"/>
  <c r="M3843" i="1" s="1"/>
  <c r="N3843" i="1" s="1"/>
  <c r="L3831" i="1"/>
  <c r="M3831" i="1" s="1"/>
  <c r="N3831" i="1" s="1"/>
  <c r="L3819" i="1"/>
  <c r="M3819" i="1" s="1"/>
  <c r="N3819" i="1" s="1"/>
  <c r="L3807" i="1"/>
  <c r="L3795" i="1"/>
  <c r="M3795" i="1" s="1"/>
  <c r="N3795" i="1" s="1"/>
  <c r="L3783" i="1"/>
  <c r="M3783" i="1" s="1"/>
  <c r="N3783" i="1" s="1"/>
  <c r="L3771" i="1"/>
  <c r="M3771" i="1" s="1"/>
  <c r="N3771" i="1" s="1"/>
  <c r="L3759" i="1"/>
  <c r="M3759" i="1" s="1"/>
  <c r="N3759" i="1" s="1"/>
  <c r="L3747" i="1"/>
  <c r="M3747" i="1" s="1"/>
  <c r="N3747" i="1" s="1"/>
  <c r="L3735" i="1"/>
  <c r="M3735" i="1" s="1"/>
  <c r="N3735" i="1" s="1"/>
  <c r="L3723" i="1"/>
  <c r="M3723" i="1" s="1"/>
  <c r="N3723" i="1" s="1"/>
  <c r="L3711" i="1"/>
  <c r="M3711" i="1" s="1"/>
  <c r="N3711" i="1" s="1"/>
  <c r="L3699" i="1"/>
  <c r="M3699" i="1" s="1"/>
  <c r="L3687" i="1"/>
  <c r="M3687" i="1" s="1"/>
  <c r="N3687" i="1" s="1"/>
  <c r="L3675" i="1"/>
  <c r="M3675" i="1" s="1"/>
  <c r="N3675" i="1" s="1"/>
  <c r="L3663" i="1"/>
  <c r="L3651" i="1"/>
  <c r="M3651" i="1" s="1"/>
  <c r="L3639" i="1"/>
  <c r="M3639" i="1" s="1"/>
  <c r="N3639" i="1" s="1"/>
  <c r="L3627" i="1"/>
  <c r="L3615" i="1"/>
  <c r="M3615" i="1" s="1"/>
  <c r="N3615" i="1" s="1"/>
  <c r="L3603" i="1"/>
  <c r="M3603" i="1" s="1"/>
  <c r="N3603" i="1" s="1"/>
  <c r="L3591" i="1"/>
  <c r="L3579" i="1"/>
  <c r="M3579" i="1" s="1"/>
  <c r="L3567" i="1"/>
  <c r="M3567" i="1" s="1"/>
  <c r="L3555" i="1"/>
  <c r="M3555" i="1" s="1"/>
  <c r="N3555" i="1" s="1"/>
  <c r="L3543" i="1"/>
  <c r="M3543" i="1" s="1"/>
  <c r="N3543" i="1" s="1"/>
  <c r="L3531" i="1"/>
  <c r="M3531" i="1" s="1"/>
  <c r="N3531" i="1" s="1"/>
  <c r="L3519" i="1"/>
  <c r="L3507" i="1"/>
  <c r="M3507" i="1" s="1"/>
  <c r="N3507" i="1" s="1"/>
  <c r="L3495" i="1"/>
  <c r="M3495" i="1" s="1"/>
  <c r="N3495" i="1" s="1"/>
  <c r="L3483" i="1"/>
  <c r="M3483" i="1" s="1"/>
  <c r="L3471" i="1"/>
  <c r="M3471" i="1" s="1"/>
  <c r="N3471" i="1" s="1"/>
  <c r="L3459" i="1"/>
  <c r="L3447" i="1"/>
  <c r="M3447" i="1" s="1"/>
  <c r="N3447" i="1" s="1"/>
  <c r="L3435" i="1"/>
  <c r="M3435" i="1" s="1"/>
  <c r="N3435" i="1" s="1"/>
  <c r="L3423" i="1"/>
  <c r="M3423" i="1" s="1"/>
  <c r="N3423" i="1" s="1"/>
  <c r="L3411" i="1"/>
  <c r="M3411" i="1" s="1"/>
  <c r="N3411" i="1" s="1"/>
  <c r="L3399" i="1"/>
  <c r="M3399" i="1" s="1"/>
  <c r="L3387" i="1"/>
  <c r="M3387" i="1" s="1"/>
  <c r="N3387" i="1" s="1"/>
  <c r="L3375" i="1"/>
  <c r="M3375" i="1" s="1"/>
  <c r="N3375" i="1" s="1"/>
  <c r="L3363" i="1"/>
  <c r="M3363" i="1" s="1"/>
  <c r="N3363" i="1" s="1"/>
  <c r="L3351" i="1"/>
  <c r="M3351" i="1" s="1"/>
  <c r="N3351" i="1" s="1"/>
  <c r="L3339" i="1"/>
  <c r="M3339" i="1" s="1"/>
  <c r="L3327" i="1"/>
  <c r="M3327" i="1" s="1"/>
  <c r="L3315" i="1"/>
  <c r="M3315" i="1" s="1"/>
  <c r="N3315" i="1" s="1"/>
  <c r="L3303" i="1"/>
  <c r="M3303" i="1" s="1"/>
  <c r="N3303" i="1" s="1"/>
  <c r="L3291" i="1"/>
  <c r="M3291" i="1" s="1"/>
  <c r="N3291" i="1" s="1"/>
  <c r="L3279" i="1"/>
  <c r="M3279" i="1" s="1"/>
  <c r="N3279" i="1" s="1"/>
  <c r="L3267" i="1"/>
  <c r="M3267" i="1" s="1"/>
  <c r="N3267" i="1" s="1"/>
  <c r="L3255" i="1"/>
  <c r="M3255" i="1" s="1"/>
  <c r="L3243" i="1"/>
  <c r="M3243" i="1" s="1"/>
  <c r="N3243" i="1" s="1"/>
  <c r="L3231" i="1"/>
  <c r="M3231" i="1" s="1"/>
  <c r="N3231" i="1" s="1"/>
  <c r="L3219" i="1"/>
  <c r="M3219" i="1" s="1"/>
  <c r="N3219" i="1" s="1"/>
  <c r="L3207" i="1"/>
  <c r="M3207" i="1" s="1"/>
  <c r="N3207" i="1" s="1"/>
  <c r="L3195" i="1"/>
  <c r="M3195" i="1" s="1"/>
  <c r="N3195" i="1" s="1"/>
  <c r="L3183" i="1"/>
  <c r="M3183" i="1" s="1"/>
  <c r="N3183" i="1" s="1"/>
  <c r="L3171" i="1"/>
  <c r="M3171" i="1" s="1"/>
  <c r="L3159" i="1"/>
  <c r="M3159" i="1" s="1"/>
  <c r="N3159" i="1" s="1"/>
  <c r="L3147" i="1"/>
  <c r="M3147" i="1" s="1"/>
  <c r="N3147" i="1" s="1"/>
  <c r="L3135" i="1"/>
  <c r="M3135" i="1" s="1"/>
  <c r="N3135" i="1" s="1"/>
  <c r="L3123" i="1"/>
  <c r="M3123" i="1" s="1"/>
  <c r="N3123" i="1" s="1"/>
  <c r="L3111" i="1"/>
  <c r="M3111" i="1" s="1"/>
  <c r="N3111" i="1" s="1"/>
  <c r="L3087" i="1"/>
  <c r="M3087" i="1" s="1"/>
  <c r="N3087" i="1" s="1"/>
  <c r="L3075" i="1"/>
  <c r="M3075" i="1" s="1"/>
  <c r="N3075" i="1" s="1"/>
  <c r="L3063" i="1"/>
  <c r="M3063" i="1" s="1"/>
  <c r="N3063" i="1" s="1"/>
  <c r="L3051" i="1"/>
  <c r="M3051" i="1" s="1"/>
  <c r="N3051" i="1" s="1"/>
  <c r="L3039" i="1"/>
  <c r="M3039" i="1" s="1"/>
  <c r="N3039" i="1" s="1"/>
  <c r="L3027" i="1"/>
  <c r="M3027" i="1" s="1"/>
  <c r="N3027" i="1" s="1"/>
  <c r="L6102" i="1"/>
  <c r="M6102" i="1" s="1"/>
  <c r="N6102" i="1" s="1"/>
  <c r="L6030" i="1"/>
  <c r="M6030" i="1" s="1"/>
  <c r="N6030" i="1" s="1"/>
  <c r="L5970" i="1"/>
  <c r="M5970" i="1" s="1"/>
  <c r="N5970" i="1" s="1"/>
  <c r="L5910" i="1"/>
  <c r="M5910" i="1" s="1"/>
  <c r="N5910" i="1" s="1"/>
  <c r="L5862" i="1"/>
  <c r="M5862" i="1" s="1"/>
  <c r="N5862" i="1" s="1"/>
  <c r="L5814" i="1"/>
  <c r="M5814" i="1" s="1"/>
  <c r="N5814" i="1" s="1"/>
  <c r="L5754" i="1"/>
  <c r="L5706" i="1"/>
  <c r="M5706" i="1" s="1"/>
  <c r="N5706" i="1" s="1"/>
  <c r="L5658" i="1"/>
  <c r="M5658" i="1" s="1"/>
  <c r="N5658" i="1" s="1"/>
  <c r="L5622" i="1"/>
  <c r="M5622" i="1" s="1"/>
  <c r="N5622" i="1" s="1"/>
  <c r="L5550" i="1"/>
  <c r="M5550" i="1" s="1"/>
  <c r="L5514" i="1"/>
  <c r="L5478" i="1"/>
  <c r="M5478" i="1" s="1"/>
  <c r="N5478" i="1" s="1"/>
  <c r="L5442" i="1"/>
  <c r="M5442" i="1" s="1"/>
  <c r="N5442" i="1" s="1"/>
  <c r="L5382" i="1"/>
  <c r="M5382" i="1" s="1"/>
  <c r="N5382" i="1" s="1"/>
  <c r="L5346" i="1"/>
  <c r="M5346" i="1" s="1"/>
  <c r="N5346" i="1" s="1"/>
  <c r="L5286" i="1"/>
  <c r="M5286" i="1" s="1"/>
  <c r="L5250" i="1"/>
  <c r="M5250" i="1" s="1"/>
  <c r="N5250" i="1" s="1"/>
  <c r="L5214" i="1"/>
  <c r="L5166" i="1"/>
  <c r="M5166" i="1" s="1"/>
  <c r="N5166" i="1" s="1"/>
  <c r="L5118" i="1"/>
  <c r="L5082" i="1"/>
  <c r="L5022" i="1"/>
  <c r="M5022" i="1" s="1"/>
  <c r="N5022" i="1" s="1"/>
  <c r="L4986" i="1"/>
  <c r="M4986" i="1" s="1"/>
  <c r="N4986" i="1" s="1"/>
  <c r="L4938" i="1"/>
  <c r="L4902" i="1"/>
  <c r="M4902" i="1" s="1"/>
  <c r="N4902" i="1" s="1"/>
  <c r="L4842" i="1"/>
  <c r="M4842" i="1" s="1"/>
  <c r="N4842" i="1" s="1"/>
  <c r="L4806" i="1"/>
  <c r="M4806" i="1" s="1"/>
  <c r="N4806" i="1" s="1"/>
  <c r="L4770" i="1"/>
  <c r="M4770" i="1" s="1"/>
  <c r="N4770" i="1" s="1"/>
  <c r="L4722" i="1"/>
  <c r="M4722" i="1" s="1"/>
  <c r="N4722" i="1" s="1"/>
  <c r="L4674" i="1"/>
  <c r="L4638" i="1"/>
  <c r="L4602" i="1"/>
  <c r="M4602" i="1" s="1"/>
  <c r="N4602" i="1" s="1"/>
  <c r="L4554" i="1"/>
  <c r="L4518" i="1"/>
  <c r="L4470" i="1"/>
  <c r="M4470" i="1" s="1"/>
  <c r="N4470" i="1" s="1"/>
  <c r="L4434" i="1"/>
  <c r="M4434" i="1" s="1"/>
  <c r="L4374" i="1"/>
  <c r="M4374" i="1" s="1"/>
  <c r="N4374" i="1" s="1"/>
  <c r="L4338" i="1"/>
  <c r="M4338" i="1" s="1"/>
  <c r="L4290" i="1"/>
  <c r="M4290" i="1" s="1"/>
  <c r="N4290" i="1" s="1"/>
  <c r="L4218" i="1"/>
  <c r="L4182" i="1"/>
  <c r="M4182" i="1" s="1"/>
  <c r="L4146" i="1"/>
  <c r="M4146" i="1" s="1"/>
  <c r="L4110" i="1"/>
  <c r="M4110" i="1" s="1"/>
  <c r="N4110" i="1" s="1"/>
  <c r="L4074" i="1"/>
  <c r="M4074" i="1" s="1"/>
  <c r="N4074" i="1" s="1"/>
  <c r="L4038" i="1"/>
  <c r="M4038" i="1" s="1"/>
  <c r="L4002" i="1"/>
  <c r="M4002" i="1" s="1"/>
  <c r="N4002" i="1" s="1"/>
  <c r="L3966" i="1"/>
  <c r="M3966" i="1" s="1"/>
  <c r="N3966" i="1" s="1"/>
  <c r="L3906" i="1"/>
  <c r="M3906" i="1" s="1"/>
  <c r="N3906" i="1" s="1"/>
  <c r="L3858" i="1"/>
  <c r="M3858" i="1" s="1"/>
  <c r="N3858" i="1" s="1"/>
  <c r="L3810" i="1"/>
  <c r="M3810" i="1" s="1"/>
  <c r="N3810" i="1" s="1"/>
  <c r="L3678" i="1"/>
  <c r="M3678" i="1" s="1"/>
  <c r="N3678" i="1" s="1"/>
  <c r="L6090" i="1"/>
  <c r="M6090" i="1" s="1"/>
  <c r="N6090" i="1" s="1"/>
  <c r="L6042" i="1"/>
  <c r="M6042" i="1" s="1"/>
  <c r="N6042" i="1" s="1"/>
  <c r="L5994" i="1"/>
  <c r="L5934" i="1"/>
  <c r="M5934" i="1" s="1"/>
  <c r="N5934" i="1" s="1"/>
  <c r="L5886" i="1"/>
  <c r="M5886" i="1" s="1"/>
  <c r="N5886" i="1" s="1"/>
  <c r="L5790" i="1"/>
  <c r="M5790" i="1" s="1"/>
  <c r="N5790" i="1" s="1"/>
  <c r="L5586" i="1"/>
  <c r="M5586" i="1" s="1"/>
  <c r="N5586" i="1" s="1"/>
  <c r="L4230" i="1"/>
  <c r="M4230" i="1" s="1"/>
  <c r="N4230" i="1" s="1"/>
  <c r="L6114" i="1"/>
  <c r="L6078" i="1"/>
  <c r="M6078" i="1" s="1"/>
  <c r="N6078" i="1" s="1"/>
  <c r="L6054" i="1"/>
  <c r="L6006" i="1"/>
  <c r="M6006" i="1" s="1"/>
  <c r="N6006" i="1" s="1"/>
  <c r="L5958" i="1"/>
  <c r="M5958" i="1" s="1"/>
  <c r="N5958" i="1" s="1"/>
  <c r="L5922" i="1"/>
  <c r="M5922" i="1" s="1"/>
  <c r="N5922" i="1" s="1"/>
  <c r="L5874" i="1"/>
  <c r="M5874" i="1" s="1"/>
  <c r="N5874" i="1" s="1"/>
  <c r="L5838" i="1"/>
  <c r="M5838" i="1" s="1"/>
  <c r="N5838" i="1" s="1"/>
  <c r="L5802" i="1"/>
  <c r="M5802" i="1" s="1"/>
  <c r="N5802" i="1" s="1"/>
  <c r="L5766" i="1"/>
  <c r="M5766" i="1" s="1"/>
  <c r="N5766" i="1" s="1"/>
  <c r="L5730" i="1"/>
  <c r="L5694" i="1"/>
  <c r="M5694" i="1" s="1"/>
  <c r="N5694" i="1" s="1"/>
  <c r="L5670" i="1"/>
  <c r="M5670" i="1" s="1"/>
  <c r="N5670" i="1" s="1"/>
  <c r="L5634" i="1"/>
  <c r="M5634" i="1" s="1"/>
  <c r="N5634" i="1" s="1"/>
  <c r="L5610" i="1"/>
  <c r="M5610" i="1" s="1"/>
  <c r="N5610" i="1" s="1"/>
  <c r="L5562" i="1"/>
  <c r="M5562" i="1" s="1"/>
  <c r="N5562" i="1" s="1"/>
  <c r="L5538" i="1"/>
  <c r="M5538" i="1" s="1"/>
  <c r="L5502" i="1"/>
  <c r="L5466" i="1"/>
  <c r="M5466" i="1" s="1"/>
  <c r="N5466" i="1" s="1"/>
  <c r="L5430" i="1"/>
  <c r="L5406" i="1"/>
  <c r="M5406" i="1" s="1"/>
  <c r="N5406" i="1" s="1"/>
  <c r="L5370" i="1"/>
  <c r="M5370" i="1" s="1"/>
  <c r="N5370" i="1" s="1"/>
  <c r="L5334" i="1"/>
  <c r="M5334" i="1" s="1"/>
  <c r="L5298" i="1"/>
  <c r="M5298" i="1" s="1"/>
  <c r="N5298" i="1" s="1"/>
  <c r="L5274" i="1"/>
  <c r="M5274" i="1" s="1"/>
  <c r="N5274" i="1" s="1"/>
  <c r="L5238" i="1"/>
  <c r="M5238" i="1" s="1"/>
  <c r="L5202" i="1"/>
  <c r="M5202" i="1" s="1"/>
  <c r="N5202" i="1" s="1"/>
  <c r="L5154" i="1"/>
  <c r="M5154" i="1" s="1"/>
  <c r="L5130" i="1"/>
  <c r="M5130" i="1" s="1"/>
  <c r="N5130" i="1" s="1"/>
  <c r="L5094" i="1"/>
  <c r="L5070" i="1"/>
  <c r="M5070" i="1" s="1"/>
  <c r="N5070" i="1" s="1"/>
  <c r="L5046" i="1"/>
  <c r="M5046" i="1" s="1"/>
  <c r="N5046" i="1" s="1"/>
  <c r="L4998" i="1"/>
  <c r="L4950" i="1"/>
  <c r="M4950" i="1" s="1"/>
  <c r="N4950" i="1" s="1"/>
  <c r="L4914" i="1"/>
  <c r="M4914" i="1" s="1"/>
  <c r="N4914" i="1" s="1"/>
  <c r="L4890" i="1"/>
  <c r="M4890" i="1" s="1"/>
  <c r="N4890" i="1" s="1"/>
  <c r="L4854" i="1"/>
  <c r="M4854" i="1" s="1"/>
  <c r="L4818" i="1"/>
  <c r="M4818" i="1" s="1"/>
  <c r="L4782" i="1"/>
  <c r="M4782" i="1" s="1"/>
  <c r="N4782" i="1" s="1"/>
  <c r="L4746" i="1"/>
  <c r="M4746" i="1" s="1"/>
  <c r="N4746" i="1" s="1"/>
  <c r="L4710" i="1"/>
  <c r="M4710" i="1" s="1"/>
  <c r="L4686" i="1"/>
  <c r="M4686" i="1" s="1"/>
  <c r="N4686" i="1" s="1"/>
  <c r="L4662" i="1"/>
  <c r="M4662" i="1" s="1"/>
  <c r="L4614" i="1"/>
  <c r="M4614" i="1" s="1"/>
  <c r="N4614" i="1" s="1"/>
  <c r="L4578" i="1"/>
  <c r="M4578" i="1" s="1"/>
  <c r="L4542" i="1"/>
  <c r="M4542" i="1" s="1"/>
  <c r="N4542" i="1" s="1"/>
  <c r="L4506" i="1"/>
  <c r="M4506" i="1" s="1"/>
  <c r="L4482" i="1"/>
  <c r="M4482" i="1" s="1"/>
  <c r="N4482" i="1" s="1"/>
  <c r="L4446" i="1"/>
  <c r="M4446" i="1" s="1"/>
  <c r="N4446" i="1" s="1"/>
  <c r="L4410" i="1"/>
  <c r="M4410" i="1" s="1"/>
  <c r="L4386" i="1"/>
  <c r="M4386" i="1" s="1"/>
  <c r="N4386" i="1" s="1"/>
  <c r="L4362" i="1"/>
  <c r="L4326" i="1"/>
  <c r="M4326" i="1" s="1"/>
  <c r="N4326" i="1" s="1"/>
  <c r="L4302" i="1"/>
  <c r="M4302" i="1" s="1"/>
  <c r="N4302" i="1" s="1"/>
  <c r="L4266" i="1"/>
  <c r="M4266" i="1" s="1"/>
  <c r="N4266" i="1" s="1"/>
  <c r="L4242" i="1"/>
  <c r="M4242" i="1" s="1"/>
  <c r="N4242" i="1" s="1"/>
  <c r="L4194" i="1"/>
  <c r="M4194" i="1" s="1"/>
  <c r="N4194" i="1" s="1"/>
  <c r="L4158" i="1"/>
  <c r="M4158" i="1" s="1"/>
  <c r="N4158" i="1" s="1"/>
  <c r="L4122" i="1"/>
  <c r="M4122" i="1" s="1"/>
  <c r="N4122" i="1" s="1"/>
  <c r="L4086" i="1"/>
  <c r="M4086" i="1" s="1"/>
  <c r="N4086" i="1" s="1"/>
  <c r="L4050" i="1"/>
  <c r="M4050" i="1" s="1"/>
  <c r="N4050" i="1" s="1"/>
  <c r="L4014" i="1"/>
  <c r="M4014" i="1" s="1"/>
  <c r="N4014" i="1" s="1"/>
  <c r="L3978" i="1"/>
  <c r="M3978" i="1" s="1"/>
  <c r="L3942" i="1"/>
  <c r="M3942" i="1" s="1"/>
  <c r="L3918" i="1"/>
  <c r="M3918" i="1" s="1"/>
  <c r="L3882" i="1"/>
  <c r="L3846" i="1"/>
  <c r="M3846" i="1" s="1"/>
  <c r="N3846" i="1" s="1"/>
  <c r="L3822" i="1"/>
  <c r="M3822" i="1" s="1"/>
  <c r="N3822" i="1" s="1"/>
  <c r="L3798" i="1"/>
  <c r="M3798" i="1" s="1"/>
  <c r="N3798" i="1" s="1"/>
  <c r="L3762" i="1"/>
  <c r="L3738" i="1"/>
  <c r="M3738" i="1" s="1"/>
  <c r="N3738" i="1" s="1"/>
  <c r="L3726" i="1"/>
  <c r="M3726" i="1" s="1"/>
  <c r="N3726" i="1" s="1"/>
  <c r="L3702" i="1"/>
  <c r="M3702" i="1" s="1"/>
  <c r="N3702" i="1" s="1"/>
  <c r="L3666" i="1"/>
  <c r="M3666" i="1" s="1"/>
  <c r="N3666" i="1" s="1"/>
  <c r="L3642" i="1"/>
  <c r="M3642" i="1" s="1"/>
  <c r="N3642" i="1" s="1"/>
  <c r="L3618" i="1"/>
  <c r="L6066" i="1"/>
  <c r="M6066" i="1" s="1"/>
  <c r="N6066" i="1" s="1"/>
  <c r="L6018" i="1"/>
  <c r="M6018" i="1" s="1"/>
  <c r="N6018" i="1" s="1"/>
  <c r="L5982" i="1"/>
  <c r="M5982" i="1" s="1"/>
  <c r="N5982" i="1" s="1"/>
  <c r="L5946" i="1"/>
  <c r="M5946" i="1" s="1"/>
  <c r="N5946" i="1" s="1"/>
  <c r="L5898" i="1"/>
  <c r="M5898" i="1" s="1"/>
  <c r="N5898" i="1" s="1"/>
  <c r="L5850" i="1"/>
  <c r="M5850" i="1" s="1"/>
  <c r="N5850" i="1" s="1"/>
  <c r="L5826" i="1"/>
  <c r="M5826" i="1" s="1"/>
  <c r="N5826" i="1" s="1"/>
  <c r="L5778" i="1"/>
  <c r="L5742" i="1"/>
  <c r="L5718" i="1"/>
  <c r="M5718" i="1" s="1"/>
  <c r="N5718" i="1" s="1"/>
  <c r="L5682" i="1"/>
  <c r="M5682" i="1" s="1"/>
  <c r="N5682" i="1" s="1"/>
  <c r="L5646" i="1"/>
  <c r="L5598" i="1"/>
  <c r="M5598" i="1" s="1"/>
  <c r="N5598" i="1" s="1"/>
  <c r="L5574" i="1"/>
  <c r="M5574" i="1" s="1"/>
  <c r="L5526" i="1"/>
  <c r="M5526" i="1" s="1"/>
  <c r="N5526" i="1" s="1"/>
  <c r="L5490" i="1"/>
  <c r="M5490" i="1" s="1"/>
  <c r="N5490" i="1" s="1"/>
  <c r="L5454" i="1"/>
  <c r="M5454" i="1" s="1"/>
  <c r="L5418" i="1"/>
  <c r="M5418" i="1" s="1"/>
  <c r="N5418" i="1" s="1"/>
  <c r="L5394" i="1"/>
  <c r="M5394" i="1" s="1"/>
  <c r="L5358" i="1"/>
  <c r="L5322" i="1"/>
  <c r="M5322" i="1" s="1"/>
  <c r="N5322" i="1" s="1"/>
  <c r="L5310" i="1"/>
  <c r="M5310" i="1" s="1"/>
  <c r="L5262" i="1"/>
  <c r="L5226" i="1"/>
  <c r="M5226" i="1" s="1"/>
  <c r="N5226" i="1" s="1"/>
  <c r="L5190" i="1"/>
  <c r="M5190" i="1" s="1"/>
  <c r="N5190" i="1" s="1"/>
  <c r="L5178" i="1"/>
  <c r="M5178" i="1" s="1"/>
  <c r="N5178" i="1" s="1"/>
  <c r="L5142" i="1"/>
  <c r="M5142" i="1" s="1"/>
  <c r="N5142" i="1" s="1"/>
  <c r="L5106" i="1"/>
  <c r="M5106" i="1" s="1"/>
  <c r="N5106" i="1" s="1"/>
  <c r="L5058" i="1"/>
  <c r="L5034" i="1"/>
  <c r="M5034" i="1" s="1"/>
  <c r="N5034" i="1" s="1"/>
  <c r="L5010" i="1"/>
  <c r="M5010" i="1" s="1"/>
  <c r="N5010" i="1" s="1"/>
  <c r="L4974" i="1"/>
  <c r="M4974" i="1" s="1"/>
  <c r="L4962" i="1"/>
  <c r="M4962" i="1" s="1"/>
  <c r="N4962" i="1" s="1"/>
  <c r="L4926" i="1"/>
  <c r="M4926" i="1" s="1"/>
  <c r="N4926" i="1" s="1"/>
  <c r="L4878" i="1"/>
  <c r="M4878" i="1" s="1"/>
  <c r="N4878" i="1" s="1"/>
  <c r="L4866" i="1"/>
  <c r="M4866" i="1" s="1"/>
  <c r="N4866" i="1" s="1"/>
  <c r="L4830" i="1"/>
  <c r="M4830" i="1" s="1"/>
  <c r="N4830" i="1" s="1"/>
  <c r="L4794" i="1"/>
  <c r="M4794" i="1" s="1"/>
  <c r="N4794" i="1" s="1"/>
  <c r="L4758" i="1"/>
  <c r="M4758" i="1" s="1"/>
  <c r="L4734" i="1"/>
  <c r="M4734" i="1" s="1"/>
  <c r="L4698" i="1"/>
  <c r="M4698" i="1" s="1"/>
  <c r="L4650" i="1"/>
  <c r="M4650" i="1" s="1"/>
  <c r="N4650" i="1" s="1"/>
  <c r="L4626" i="1"/>
  <c r="M4626" i="1" s="1"/>
  <c r="N4626" i="1" s="1"/>
  <c r="L4590" i="1"/>
  <c r="M4590" i="1" s="1"/>
  <c r="N4590" i="1" s="1"/>
  <c r="L4566" i="1"/>
  <c r="M4566" i="1" s="1"/>
  <c r="N4566" i="1" s="1"/>
  <c r="L4530" i="1"/>
  <c r="M4530" i="1" s="1"/>
  <c r="L4494" i="1"/>
  <c r="M4494" i="1" s="1"/>
  <c r="N4494" i="1" s="1"/>
  <c r="L4458" i="1"/>
  <c r="M4458" i="1" s="1"/>
  <c r="N4458" i="1" s="1"/>
  <c r="L4422" i="1"/>
  <c r="M4422" i="1" s="1"/>
  <c r="N4422" i="1" s="1"/>
  <c r="L4398" i="1"/>
  <c r="M4398" i="1" s="1"/>
  <c r="N4398" i="1" s="1"/>
  <c r="L4350" i="1"/>
  <c r="M4350" i="1" s="1"/>
  <c r="N4350" i="1" s="1"/>
  <c r="L4314" i="1"/>
  <c r="M4314" i="1" s="1"/>
  <c r="N4314" i="1" s="1"/>
  <c r="L4278" i="1"/>
  <c r="L4254" i="1"/>
  <c r="M4254" i="1" s="1"/>
  <c r="N4254" i="1" s="1"/>
  <c r="L4206" i="1"/>
  <c r="M4206" i="1" s="1"/>
  <c r="N4206" i="1" s="1"/>
  <c r="L4170" i="1"/>
  <c r="M4170" i="1" s="1"/>
  <c r="N4170" i="1" s="1"/>
  <c r="L4134" i="1"/>
  <c r="M4134" i="1" s="1"/>
  <c r="N4134" i="1" s="1"/>
  <c r="L4098" i="1"/>
  <c r="M4098" i="1" s="1"/>
  <c r="N4098" i="1" s="1"/>
  <c r="L4062" i="1"/>
  <c r="M4062" i="1" s="1"/>
  <c r="N4062" i="1" s="1"/>
  <c r="L4026" i="1"/>
  <c r="M4026" i="1" s="1"/>
  <c r="N4026" i="1" s="1"/>
  <c r="L3990" i="1"/>
  <c r="M3990" i="1" s="1"/>
  <c r="N3990" i="1" s="1"/>
  <c r="L3954" i="1"/>
  <c r="L3930" i="1"/>
  <c r="L3894" i="1"/>
  <c r="M3894" i="1" s="1"/>
  <c r="N3894" i="1" s="1"/>
  <c r="L3870" i="1"/>
  <c r="M3870" i="1" s="1"/>
  <c r="N3870" i="1" s="1"/>
  <c r="L3834" i="1"/>
  <c r="M3834" i="1" s="1"/>
  <c r="N3834" i="1" s="1"/>
  <c r="L3786" i="1"/>
  <c r="M3786" i="1" s="1"/>
  <c r="N3786" i="1" s="1"/>
  <c r="L3774" i="1"/>
  <c r="M3774" i="1" s="1"/>
  <c r="N3774" i="1" s="1"/>
  <c r="L3750" i="1"/>
  <c r="M3750" i="1" s="1"/>
  <c r="L3714" i="1"/>
  <c r="M3714" i="1" s="1"/>
  <c r="N3714" i="1" s="1"/>
  <c r="L3690" i="1"/>
  <c r="M3690" i="1" s="1"/>
  <c r="L3654" i="1"/>
  <c r="M3654" i="1" s="1"/>
  <c r="L3630" i="1"/>
  <c r="M3630" i="1" s="1"/>
  <c r="N3630" i="1" s="1"/>
  <c r="L3594" i="1"/>
  <c r="M3594" i="1" s="1"/>
  <c r="L3546" i="1"/>
  <c r="M3546" i="1" s="1"/>
  <c r="N3546" i="1" s="1"/>
  <c r="L3510" i="1"/>
  <c r="M3510" i="1" s="1"/>
  <c r="N3510" i="1" s="1"/>
  <c r="L3474" i="1"/>
  <c r="M3474" i="1" s="1"/>
  <c r="N3474" i="1" s="1"/>
  <c r="L3438" i="1"/>
  <c r="M3438" i="1" s="1"/>
  <c r="N3438" i="1" s="1"/>
  <c r="L3402" i="1"/>
  <c r="M3402" i="1" s="1"/>
  <c r="N3402" i="1" s="1"/>
  <c r="L3366" i="1"/>
  <c r="M3366" i="1" s="1"/>
  <c r="N3366" i="1" s="1"/>
  <c r="L3342" i="1"/>
  <c r="M3342" i="1" s="1"/>
  <c r="N3342" i="1" s="1"/>
  <c r="L3306" i="1"/>
  <c r="M3306" i="1" s="1"/>
  <c r="L3258" i="1"/>
  <c r="M3258" i="1" s="1"/>
  <c r="N3258" i="1" s="1"/>
  <c r="L3210" i="1"/>
  <c r="M3210" i="1" s="1"/>
  <c r="N3210" i="1" s="1"/>
  <c r="L3174" i="1"/>
  <c r="L3138" i="1"/>
  <c r="M3138" i="1" s="1"/>
  <c r="N3138" i="1" s="1"/>
  <c r="L3102" i="1"/>
  <c r="M3102" i="1" s="1"/>
  <c r="N3102" i="1" s="1"/>
  <c r="L3078" i="1"/>
  <c r="M3078" i="1" s="1"/>
  <c r="N3078" i="1" s="1"/>
  <c r="L3042" i="1"/>
  <c r="M3042" i="1" s="1"/>
  <c r="N3042" i="1" s="1"/>
  <c r="L3006" i="1"/>
  <c r="M3006" i="1" s="1"/>
  <c r="L2958" i="1"/>
  <c r="M2958" i="1" s="1"/>
  <c r="N2958" i="1" s="1"/>
  <c r="L2922" i="1"/>
  <c r="M2922" i="1" s="1"/>
  <c r="N2922" i="1" s="1"/>
  <c r="L2886" i="1"/>
  <c r="L2850" i="1"/>
  <c r="M2850" i="1" s="1"/>
  <c r="N2850" i="1" s="1"/>
  <c r="L2814" i="1"/>
  <c r="L2778" i="1"/>
  <c r="M2778" i="1" s="1"/>
  <c r="N2778" i="1" s="1"/>
  <c r="L2742" i="1"/>
  <c r="M2742" i="1" s="1"/>
  <c r="N2742" i="1" s="1"/>
  <c r="L2706" i="1"/>
  <c r="M2706" i="1" s="1"/>
  <c r="N2706" i="1" s="1"/>
  <c r="L2670" i="1"/>
  <c r="M2670" i="1" s="1"/>
  <c r="N2670" i="1" s="1"/>
  <c r="L2634" i="1"/>
  <c r="M2634" i="1" s="1"/>
  <c r="L2598" i="1"/>
  <c r="M2598" i="1" s="1"/>
  <c r="N2598" i="1" s="1"/>
  <c r="L2562" i="1"/>
  <c r="M2562" i="1" s="1"/>
  <c r="N2562" i="1" s="1"/>
  <c r="L2526" i="1"/>
  <c r="L2490" i="1"/>
  <c r="M2490" i="1" s="1"/>
  <c r="L2454" i="1"/>
  <c r="M2454" i="1" s="1"/>
  <c r="N2454" i="1" s="1"/>
  <c r="L2418" i="1"/>
  <c r="M2418" i="1" s="1"/>
  <c r="N2418" i="1" s="1"/>
  <c r="L2382" i="1"/>
  <c r="M2382" i="1" s="1"/>
  <c r="N2382" i="1" s="1"/>
  <c r="L2346" i="1"/>
  <c r="M2346" i="1" s="1"/>
  <c r="N2346" i="1" s="1"/>
  <c r="L2310" i="1"/>
  <c r="M2310" i="1" s="1"/>
  <c r="N2310" i="1" s="1"/>
  <c r="L2286" i="1"/>
  <c r="M2286" i="1" s="1"/>
  <c r="N2286" i="1" s="1"/>
  <c r="L2262" i="1"/>
  <c r="M2262" i="1" s="1"/>
  <c r="N2262" i="1" s="1"/>
  <c r="L2238" i="1"/>
  <c r="M2238" i="1" s="1"/>
  <c r="N2238" i="1" s="1"/>
  <c r="L2214" i="1"/>
  <c r="M2214" i="1" s="1"/>
  <c r="N2214" i="1" s="1"/>
  <c r="L2190" i="1"/>
  <c r="M2190" i="1" s="1"/>
  <c r="L2154" i="1"/>
  <c r="M2154" i="1" s="1"/>
  <c r="N2154" i="1" s="1"/>
  <c r="L2130" i="1"/>
  <c r="M2130" i="1" s="1"/>
  <c r="L2106" i="1"/>
  <c r="M2106" i="1" s="1"/>
  <c r="N2106" i="1" s="1"/>
  <c r="L2082" i="1"/>
  <c r="L2070" i="1"/>
  <c r="M2070" i="1" s="1"/>
  <c r="L6089" i="1"/>
  <c r="M6089" i="1" s="1"/>
  <c r="N6089" i="1" s="1"/>
  <c r="L6065" i="1"/>
  <c r="M6065" i="1" s="1"/>
  <c r="N6065" i="1" s="1"/>
  <c r="L6017" i="1"/>
  <c r="M6017" i="1" s="1"/>
  <c r="N6017" i="1" s="1"/>
  <c r="L5981" i="1"/>
  <c r="M5981" i="1" s="1"/>
  <c r="L5957" i="1"/>
  <c r="M5957" i="1" s="1"/>
  <c r="L5933" i="1"/>
  <c r="M5933" i="1" s="1"/>
  <c r="N5933" i="1" s="1"/>
  <c r="L5897" i="1"/>
  <c r="M5897" i="1" s="1"/>
  <c r="N5897" i="1" s="1"/>
  <c r="L5885" i="1"/>
  <c r="L5849" i="1"/>
  <c r="L5813" i="1"/>
  <c r="M5813" i="1" s="1"/>
  <c r="N5813" i="1" s="1"/>
  <c r="L5777" i="1"/>
  <c r="M5777" i="1" s="1"/>
  <c r="L5741" i="1"/>
  <c r="M5741" i="1" s="1"/>
  <c r="N5741" i="1" s="1"/>
  <c r="L5705" i="1"/>
  <c r="M5705" i="1" s="1"/>
  <c r="N5705" i="1" s="1"/>
  <c r="L5669" i="1"/>
  <c r="M5669" i="1" s="1"/>
  <c r="N5669" i="1" s="1"/>
  <c r="L5621" i="1"/>
  <c r="M5621" i="1" s="1"/>
  <c r="N5621" i="1" s="1"/>
  <c r="L5585" i="1"/>
  <c r="M5585" i="1" s="1"/>
  <c r="N5585" i="1" s="1"/>
  <c r="L5549" i="1"/>
  <c r="M5549" i="1" s="1"/>
  <c r="N5549" i="1" s="1"/>
  <c r="L5513" i="1"/>
  <c r="M5513" i="1" s="1"/>
  <c r="N5513" i="1" s="1"/>
  <c r="L5477" i="1"/>
  <c r="M5477" i="1" s="1"/>
  <c r="N5477" i="1" s="1"/>
  <c r="L5441" i="1"/>
  <c r="M5441" i="1" s="1"/>
  <c r="N5441" i="1" s="1"/>
  <c r="L5417" i="1"/>
  <c r="M5417" i="1" s="1"/>
  <c r="N5417" i="1" s="1"/>
  <c r="L5381" i="1"/>
  <c r="M5381" i="1" s="1"/>
  <c r="N5381" i="1" s="1"/>
  <c r="L5333" i="1"/>
  <c r="M5333" i="1" s="1"/>
  <c r="N5333" i="1" s="1"/>
  <c r="L5297" i="1"/>
  <c r="M5297" i="1" s="1"/>
  <c r="N5297" i="1" s="1"/>
  <c r="L5261" i="1"/>
  <c r="M5261" i="1" s="1"/>
  <c r="N5261" i="1" s="1"/>
  <c r="L5225" i="1"/>
  <c r="M5225" i="1" s="1"/>
  <c r="N5225" i="1" s="1"/>
  <c r="L5189" i="1"/>
  <c r="M5189" i="1" s="1"/>
  <c r="N5189" i="1" s="1"/>
  <c r="L5153" i="1"/>
  <c r="M5153" i="1" s="1"/>
  <c r="L5117" i="1"/>
  <c r="M5117" i="1" s="1"/>
  <c r="N5117" i="1" s="1"/>
  <c r="L5069" i="1"/>
  <c r="M5069" i="1" s="1"/>
  <c r="N5069" i="1" s="1"/>
  <c r="L5045" i="1"/>
  <c r="M5045" i="1" s="1"/>
  <c r="N5045" i="1" s="1"/>
  <c r="L4997" i="1"/>
  <c r="M4997" i="1" s="1"/>
  <c r="N4997" i="1" s="1"/>
  <c r="L4961" i="1"/>
  <c r="M4961" i="1" s="1"/>
  <c r="N4961" i="1" s="1"/>
  <c r="L4925" i="1"/>
  <c r="M4925" i="1" s="1"/>
  <c r="L3617" i="1"/>
  <c r="M3617" i="1" s="1"/>
  <c r="N3617" i="1" s="1"/>
  <c r="L5187" i="1"/>
  <c r="M5187" i="1" s="1"/>
  <c r="N5187" i="1" s="1"/>
  <c r="L3606" i="1"/>
  <c r="M3606" i="1" s="1"/>
  <c r="N3606" i="1" s="1"/>
  <c r="L3570" i="1"/>
  <c r="M3570" i="1" s="1"/>
  <c r="N3570" i="1" s="1"/>
  <c r="L3534" i="1"/>
  <c r="M3534" i="1" s="1"/>
  <c r="N3534" i="1" s="1"/>
  <c r="L3498" i="1"/>
  <c r="L3462" i="1"/>
  <c r="L3426" i="1"/>
  <c r="M3426" i="1" s="1"/>
  <c r="N3426" i="1" s="1"/>
  <c r="L3390" i="1"/>
  <c r="M3390" i="1" s="1"/>
  <c r="N3390" i="1" s="1"/>
  <c r="L3354" i="1"/>
  <c r="L3318" i="1"/>
  <c r="M3318" i="1" s="1"/>
  <c r="N3318" i="1" s="1"/>
  <c r="L3282" i="1"/>
  <c r="M3282" i="1" s="1"/>
  <c r="N3282" i="1" s="1"/>
  <c r="L3246" i="1"/>
  <c r="M3246" i="1" s="1"/>
  <c r="N3246" i="1" s="1"/>
  <c r="L3234" i="1"/>
  <c r="M3234" i="1" s="1"/>
  <c r="L3198" i="1"/>
  <c r="M3198" i="1" s="1"/>
  <c r="L3150" i="1"/>
  <c r="L3126" i="1"/>
  <c r="M3126" i="1" s="1"/>
  <c r="N3126" i="1" s="1"/>
  <c r="L3090" i="1"/>
  <c r="M3090" i="1" s="1"/>
  <c r="L3054" i="1"/>
  <c r="M3054" i="1" s="1"/>
  <c r="L3018" i="1"/>
  <c r="M3018" i="1" s="1"/>
  <c r="N3018" i="1" s="1"/>
  <c r="L2982" i="1"/>
  <c r="M2982" i="1" s="1"/>
  <c r="N2982" i="1" s="1"/>
  <c r="L2946" i="1"/>
  <c r="M2946" i="1" s="1"/>
  <c r="N2946" i="1" s="1"/>
  <c r="L2910" i="1"/>
  <c r="M2910" i="1" s="1"/>
  <c r="N2910" i="1" s="1"/>
  <c r="L2874" i="1"/>
  <c r="M2874" i="1" s="1"/>
  <c r="N2874" i="1" s="1"/>
  <c r="L2838" i="1"/>
  <c r="M2838" i="1" s="1"/>
  <c r="N2838" i="1" s="1"/>
  <c r="L2802" i="1"/>
  <c r="M2802" i="1" s="1"/>
  <c r="L2766" i="1"/>
  <c r="M2766" i="1" s="1"/>
  <c r="N2766" i="1" s="1"/>
  <c r="L2730" i="1"/>
  <c r="M2730" i="1" s="1"/>
  <c r="N2730" i="1" s="1"/>
  <c r="L2694" i="1"/>
  <c r="L2646" i="1"/>
  <c r="M2646" i="1" s="1"/>
  <c r="N2646" i="1" s="1"/>
  <c r="L2610" i="1"/>
  <c r="M2610" i="1" s="1"/>
  <c r="L2574" i="1"/>
  <c r="M2574" i="1" s="1"/>
  <c r="N2574" i="1" s="1"/>
  <c r="L2538" i="1"/>
  <c r="M2538" i="1" s="1"/>
  <c r="N2538" i="1" s="1"/>
  <c r="L2502" i="1"/>
  <c r="M2502" i="1" s="1"/>
  <c r="L2466" i="1"/>
  <c r="M2466" i="1" s="1"/>
  <c r="N2466" i="1" s="1"/>
  <c r="L2430" i="1"/>
  <c r="L2394" i="1"/>
  <c r="M2394" i="1" s="1"/>
  <c r="N2394" i="1" s="1"/>
  <c r="L2358" i="1"/>
  <c r="M2358" i="1" s="1"/>
  <c r="L2322" i="1"/>
  <c r="M2322" i="1" s="1"/>
  <c r="N2322" i="1" s="1"/>
  <c r="L2166" i="1"/>
  <c r="M2166" i="1" s="1"/>
  <c r="N2166" i="1" s="1"/>
  <c r="L6101" i="1"/>
  <c r="M6101" i="1" s="1"/>
  <c r="N6101" i="1" s="1"/>
  <c r="L6053" i="1"/>
  <c r="M6053" i="1" s="1"/>
  <c r="L6029" i="1"/>
  <c r="L5993" i="1"/>
  <c r="M5993" i="1" s="1"/>
  <c r="N5993" i="1" s="1"/>
  <c r="L5945" i="1"/>
  <c r="M5945" i="1" s="1"/>
  <c r="N5945" i="1" s="1"/>
  <c r="L5909" i="1"/>
  <c r="M5909" i="1" s="1"/>
  <c r="L5861" i="1"/>
  <c r="M5861" i="1" s="1"/>
  <c r="L5825" i="1"/>
  <c r="M5825" i="1" s="1"/>
  <c r="N5825" i="1" s="1"/>
  <c r="L5801" i="1"/>
  <c r="M5801" i="1" s="1"/>
  <c r="N5801" i="1" s="1"/>
  <c r="L5765" i="1"/>
  <c r="M5765" i="1" s="1"/>
  <c r="N5765" i="1" s="1"/>
  <c r="L5729" i="1"/>
  <c r="L5693" i="1"/>
  <c r="L5645" i="1"/>
  <c r="M5645" i="1" s="1"/>
  <c r="N5645" i="1" s="1"/>
  <c r="L5597" i="1"/>
  <c r="M5597" i="1" s="1"/>
  <c r="N5597" i="1" s="1"/>
  <c r="L5561" i="1"/>
  <c r="M5561" i="1" s="1"/>
  <c r="N5561" i="1" s="1"/>
  <c r="L5501" i="1"/>
  <c r="M5501" i="1" s="1"/>
  <c r="N5501" i="1" s="1"/>
  <c r="L5465" i="1"/>
  <c r="M5465" i="1" s="1"/>
  <c r="N5465" i="1" s="1"/>
  <c r="L5429" i="1"/>
  <c r="M5429" i="1" s="1"/>
  <c r="N5429" i="1" s="1"/>
  <c r="L5393" i="1"/>
  <c r="M5393" i="1" s="1"/>
  <c r="N5393" i="1" s="1"/>
  <c r="L5357" i="1"/>
  <c r="M5357" i="1" s="1"/>
  <c r="N5357" i="1" s="1"/>
  <c r="L5309" i="1"/>
  <c r="M5309" i="1" s="1"/>
  <c r="N5309" i="1" s="1"/>
  <c r="L5273" i="1"/>
  <c r="M5273" i="1" s="1"/>
  <c r="N5273" i="1" s="1"/>
  <c r="L5237" i="1"/>
  <c r="M5237" i="1" s="1"/>
  <c r="N5237" i="1" s="1"/>
  <c r="L5201" i="1"/>
  <c r="M5201" i="1" s="1"/>
  <c r="N5201" i="1" s="1"/>
  <c r="L5165" i="1"/>
  <c r="M5165" i="1" s="1"/>
  <c r="N5165" i="1" s="1"/>
  <c r="L5129" i="1"/>
  <c r="M5129" i="1" s="1"/>
  <c r="N5129" i="1" s="1"/>
  <c r="L5093" i="1"/>
  <c r="M5093" i="1" s="1"/>
  <c r="N5093" i="1" s="1"/>
  <c r="L5057" i="1"/>
  <c r="M5057" i="1" s="1"/>
  <c r="N5057" i="1" s="1"/>
  <c r="L5021" i="1"/>
  <c r="L4985" i="1"/>
  <c r="M4985" i="1" s="1"/>
  <c r="L4937" i="1"/>
  <c r="M4937" i="1" s="1"/>
  <c r="N4937" i="1" s="1"/>
  <c r="L3582" i="1"/>
  <c r="M3582" i="1" s="1"/>
  <c r="N3582" i="1" s="1"/>
  <c r="L3558" i="1"/>
  <c r="M3558" i="1" s="1"/>
  <c r="N3558" i="1" s="1"/>
  <c r="L3522" i="1"/>
  <c r="M3522" i="1" s="1"/>
  <c r="N3522" i="1" s="1"/>
  <c r="L3486" i="1"/>
  <c r="M3486" i="1" s="1"/>
  <c r="N3486" i="1" s="1"/>
  <c r="L3450" i="1"/>
  <c r="M3450" i="1" s="1"/>
  <c r="N3450" i="1" s="1"/>
  <c r="L3414" i="1"/>
  <c r="M3414" i="1" s="1"/>
  <c r="N3414" i="1" s="1"/>
  <c r="L3378" i="1"/>
  <c r="L3330" i="1"/>
  <c r="M3330" i="1" s="1"/>
  <c r="N3330" i="1" s="1"/>
  <c r="L3294" i="1"/>
  <c r="L3270" i="1"/>
  <c r="L3222" i="1"/>
  <c r="M3222" i="1" s="1"/>
  <c r="N3222" i="1" s="1"/>
  <c r="L3186" i="1"/>
  <c r="M3186" i="1" s="1"/>
  <c r="N3186" i="1" s="1"/>
  <c r="L3162" i="1"/>
  <c r="M3162" i="1" s="1"/>
  <c r="N3162" i="1" s="1"/>
  <c r="L3114" i="1"/>
  <c r="M3114" i="1" s="1"/>
  <c r="N3114" i="1" s="1"/>
  <c r="L3066" i="1"/>
  <c r="L3030" i="1"/>
  <c r="M3030" i="1" s="1"/>
  <c r="N3030" i="1" s="1"/>
  <c r="L2994" i="1"/>
  <c r="M2994" i="1" s="1"/>
  <c r="N2994" i="1" s="1"/>
  <c r="L2970" i="1"/>
  <c r="M2970" i="1" s="1"/>
  <c r="L2934" i="1"/>
  <c r="M2934" i="1" s="1"/>
  <c r="L2898" i="1"/>
  <c r="M2898" i="1" s="1"/>
  <c r="N2898" i="1" s="1"/>
  <c r="L2862" i="1"/>
  <c r="M2862" i="1" s="1"/>
  <c r="L2826" i="1"/>
  <c r="M2826" i="1" s="1"/>
  <c r="L2790" i="1"/>
  <c r="L2754" i="1"/>
  <c r="M2754" i="1" s="1"/>
  <c r="L2718" i="1"/>
  <c r="M2718" i="1" s="1"/>
  <c r="N2718" i="1" s="1"/>
  <c r="L2682" i="1"/>
  <c r="M2682" i="1" s="1"/>
  <c r="L2658" i="1"/>
  <c r="M2658" i="1" s="1"/>
  <c r="L2622" i="1"/>
  <c r="M2622" i="1" s="1"/>
  <c r="N2622" i="1" s="1"/>
  <c r="L2586" i="1"/>
  <c r="L2550" i="1"/>
  <c r="L2514" i="1"/>
  <c r="M2514" i="1" s="1"/>
  <c r="N2514" i="1" s="1"/>
  <c r="L2478" i="1"/>
  <c r="M2478" i="1" s="1"/>
  <c r="N2478" i="1" s="1"/>
  <c r="L2442" i="1"/>
  <c r="M2442" i="1" s="1"/>
  <c r="N2442" i="1" s="1"/>
  <c r="L2406" i="1"/>
  <c r="M2406" i="1" s="1"/>
  <c r="L2370" i="1"/>
  <c r="M2370" i="1" s="1"/>
  <c r="N2370" i="1" s="1"/>
  <c r="L2334" i="1"/>
  <c r="L2298" i="1"/>
  <c r="M2298" i="1" s="1"/>
  <c r="N2298" i="1" s="1"/>
  <c r="L2274" i="1"/>
  <c r="M2274" i="1" s="1"/>
  <c r="N2274" i="1" s="1"/>
  <c r="L2250" i="1"/>
  <c r="M2250" i="1" s="1"/>
  <c r="N2250" i="1" s="1"/>
  <c r="L2226" i="1"/>
  <c r="M2226" i="1" s="1"/>
  <c r="N2226" i="1" s="1"/>
  <c r="L2202" i="1"/>
  <c r="M2202" i="1" s="1"/>
  <c r="N2202" i="1" s="1"/>
  <c r="L2178" i="1"/>
  <c r="M2178" i="1" s="1"/>
  <c r="N2178" i="1" s="1"/>
  <c r="L2142" i="1"/>
  <c r="M2142" i="1" s="1"/>
  <c r="N2142" i="1" s="1"/>
  <c r="L2118" i="1"/>
  <c r="M2118" i="1" s="1"/>
  <c r="N2118" i="1" s="1"/>
  <c r="L2094" i="1"/>
  <c r="M2094" i="1" s="1"/>
  <c r="N2094" i="1" s="1"/>
  <c r="L2058" i="1"/>
  <c r="M2058" i="1" s="1"/>
  <c r="N2058" i="1" s="1"/>
  <c r="L6113" i="1"/>
  <c r="L6077" i="1"/>
  <c r="M6077" i="1" s="1"/>
  <c r="N6077" i="1" s="1"/>
  <c r="L6041" i="1"/>
  <c r="M6041" i="1" s="1"/>
  <c r="N6041" i="1" s="1"/>
  <c r="L6005" i="1"/>
  <c r="M6005" i="1" s="1"/>
  <c r="L5969" i="1"/>
  <c r="M5969" i="1" s="1"/>
  <c r="N5969" i="1" s="1"/>
  <c r="L5921" i="1"/>
  <c r="M5921" i="1" s="1"/>
  <c r="N5921" i="1" s="1"/>
  <c r="L5873" i="1"/>
  <c r="M5873" i="1" s="1"/>
  <c r="N5873" i="1" s="1"/>
  <c r="L5837" i="1"/>
  <c r="L5789" i="1"/>
  <c r="M5789" i="1" s="1"/>
  <c r="N5789" i="1" s="1"/>
  <c r="L5753" i="1"/>
  <c r="L5717" i="1"/>
  <c r="M5717" i="1" s="1"/>
  <c r="N5717" i="1" s="1"/>
  <c r="L5681" i="1"/>
  <c r="M5681" i="1" s="1"/>
  <c r="L5657" i="1"/>
  <c r="M5657" i="1" s="1"/>
  <c r="N5657" i="1" s="1"/>
  <c r="L5609" i="1"/>
  <c r="M5609" i="1" s="1"/>
  <c r="N5609" i="1" s="1"/>
  <c r="L5573" i="1"/>
  <c r="L5537" i="1"/>
  <c r="M5537" i="1" s="1"/>
  <c r="N5537" i="1" s="1"/>
  <c r="L5525" i="1"/>
  <c r="M5525" i="1" s="1"/>
  <c r="N5525" i="1" s="1"/>
  <c r="L5489" i="1"/>
  <c r="M5489" i="1" s="1"/>
  <c r="N5489" i="1" s="1"/>
  <c r="L5453" i="1"/>
  <c r="M5453" i="1" s="1"/>
  <c r="N5453" i="1" s="1"/>
  <c r="L5405" i="1"/>
  <c r="M5405" i="1" s="1"/>
  <c r="N5405" i="1" s="1"/>
  <c r="L5369" i="1"/>
  <c r="M5369" i="1" s="1"/>
  <c r="N5369" i="1" s="1"/>
  <c r="L5345" i="1"/>
  <c r="M5345" i="1" s="1"/>
  <c r="N5345" i="1" s="1"/>
  <c r="L5321" i="1"/>
  <c r="M5321" i="1" s="1"/>
  <c r="N5321" i="1" s="1"/>
  <c r="L5285" i="1"/>
  <c r="M5285" i="1" s="1"/>
  <c r="N5285" i="1" s="1"/>
  <c r="L5249" i="1"/>
  <c r="L5213" i="1"/>
  <c r="M5213" i="1" s="1"/>
  <c r="N5213" i="1" s="1"/>
  <c r="L5177" i="1"/>
  <c r="L5141" i="1"/>
  <c r="M5141" i="1" s="1"/>
  <c r="N5141" i="1" s="1"/>
  <c r="L5105" i="1"/>
  <c r="L5081" i="1"/>
  <c r="M5081" i="1" s="1"/>
  <c r="N5081" i="1" s="1"/>
  <c r="L5033" i="1"/>
  <c r="M5033" i="1" s="1"/>
  <c r="N5033" i="1" s="1"/>
  <c r="L5009" i="1"/>
  <c r="L4973" i="1"/>
  <c r="L4949" i="1"/>
  <c r="L6003" i="1"/>
  <c r="M6003" i="1" s="1"/>
  <c r="N6003" i="1" s="1"/>
  <c r="L3099" i="1"/>
  <c r="M3099" i="1" s="1"/>
  <c r="L4913" i="1"/>
  <c r="M4913" i="1" s="1"/>
  <c r="N4913" i="1" s="1"/>
  <c r="L4877" i="1"/>
  <c r="M4877" i="1" s="1"/>
  <c r="N4877" i="1" s="1"/>
  <c r="L4841" i="1"/>
  <c r="M4841" i="1" s="1"/>
  <c r="L4793" i="1"/>
  <c r="M4793" i="1" s="1"/>
  <c r="N4793" i="1" s="1"/>
  <c r="L4769" i="1"/>
  <c r="L4733" i="1"/>
  <c r="M4733" i="1" s="1"/>
  <c r="N4733" i="1" s="1"/>
  <c r="L4685" i="1"/>
  <c r="M4685" i="1" s="1"/>
  <c r="N4685" i="1" s="1"/>
  <c r="L4637" i="1"/>
  <c r="M4637" i="1" s="1"/>
  <c r="N4637" i="1" s="1"/>
  <c r="L4601" i="1"/>
  <c r="M4601" i="1" s="1"/>
  <c r="N4601" i="1" s="1"/>
  <c r="L4565" i="1"/>
  <c r="L4529" i="1"/>
  <c r="M4529" i="1" s="1"/>
  <c r="N4529" i="1" s="1"/>
  <c r="L4493" i="1"/>
  <c r="M4493" i="1" s="1"/>
  <c r="N4493" i="1" s="1"/>
  <c r="L4457" i="1"/>
  <c r="M4457" i="1" s="1"/>
  <c r="N4457" i="1" s="1"/>
  <c r="L4421" i="1"/>
  <c r="M4421" i="1" s="1"/>
  <c r="L4373" i="1"/>
  <c r="L4337" i="1"/>
  <c r="M4337" i="1" s="1"/>
  <c r="N4337" i="1" s="1"/>
  <c r="L4289" i="1"/>
  <c r="M4289" i="1" s="1"/>
  <c r="L4241" i="1"/>
  <c r="M4241" i="1" s="1"/>
  <c r="L4205" i="1"/>
  <c r="M4205" i="1" s="1"/>
  <c r="N4205" i="1" s="1"/>
  <c r="L4181" i="1"/>
  <c r="M4181" i="1" s="1"/>
  <c r="N4181" i="1" s="1"/>
  <c r="L4145" i="1"/>
  <c r="M4145" i="1" s="1"/>
  <c r="N4145" i="1" s="1"/>
  <c r="L4121" i="1"/>
  <c r="M4121" i="1" s="1"/>
  <c r="N4121" i="1" s="1"/>
  <c r="L4085" i="1"/>
  <c r="M4085" i="1" s="1"/>
  <c r="L4049" i="1"/>
  <c r="M4049" i="1" s="1"/>
  <c r="N4049" i="1" s="1"/>
  <c r="L4025" i="1"/>
  <c r="M4025" i="1" s="1"/>
  <c r="L3989" i="1"/>
  <c r="L3953" i="1"/>
  <c r="M3953" i="1" s="1"/>
  <c r="N3953" i="1" s="1"/>
  <c r="L3929" i="1"/>
  <c r="M3929" i="1" s="1"/>
  <c r="N3929" i="1" s="1"/>
  <c r="L3893" i="1"/>
  <c r="M3893" i="1" s="1"/>
  <c r="N3893" i="1" s="1"/>
  <c r="L3857" i="1"/>
  <c r="M3857" i="1" s="1"/>
  <c r="N3857" i="1" s="1"/>
  <c r="L3821" i="1"/>
  <c r="M3821" i="1" s="1"/>
  <c r="N3821" i="1" s="1"/>
  <c r="L3785" i="1"/>
  <c r="M3785" i="1" s="1"/>
  <c r="N3785" i="1" s="1"/>
  <c r="L3749" i="1"/>
  <c r="M3749" i="1" s="1"/>
  <c r="N3749" i="1" s="1"/>
  <c r="L3713" i="1"/>
  <c r="M3713" i="1" s="1"/>
  <c r="N3713" i="1" s="1"/>
  <c r="L3701" i="1"/>
  <c r="M3701" i="1" s="1"/>
  <c r="N3701" i="1" s="1"/>
  <c r="L3653" i="1"/>
  <c r="L3605" i="1"/>
  <c r="M3605" i="1" s="1"/>
  <c r="L3569" i="1"/>
  <c r="M3569" i="1" s="1"/>
  <c r="L3533" i="1"/>
  <c r="M3533" i="1" s="1"/>
  <c r="N3533" i="1" s="1"/>
  <c r="L3497" i="1"/>
  <c r="M3497" i="1" s="1"/>
  <c r="N3497" i="1" s="1"/>
  <c r="L3461" i="1"/>
  <c r="L3425" i="1"/>
  <c r="L3389" i="1"/>
  <c r="M3389" i="1" s="1"/>
  <c r="N3389" i="1" s="1"/>
  <c r="L3353" i="1"/>
  <c r="M3353" i="1" s="1"/>
  <c r="N3353" i="1" s="1"/>
  <c r="L3317" i="1"/>
  <c r="M3317" i="1" s="1"/>
  <c r="N3317" i="1" s="1"/>
  <c r="L3293" i="1"/>
  <c r="M3293" i="1" s="1"/>
  <c r="N3293" i="1" s="1"/>
  <c r="L3269" i="1"/>
  <c r="M3269" i="1" s="1"/>
  <c r="L3221" i="1"/>
  <c r="M3221" i="1" s="1"/>
  <c r="N3221" i="1" s="1"/>
  <c r="L3161" i="1"/>
  <c r="M3161" i="1" s="1"/>
  <c r="N3161" i="1" s="1"/>
  <c r="L3125" i="1"/>
  <c r="M3125" i="1" s="1"/>
  <c r="N3125" i="1" s="1"/>
  <c r="L3089" i="1"/>
  <c r="M3089" i="1" s="1"/>
  <c r="N3089" i="1" s="1"/>
  <c r="L3041" i="1"/>
  <c r="M3041" i="1" s="1"/>
  <c r="N3041" i="1" s="1"/>
  <c r="L3005" i="1"/>
  <c r="L2981" i="1"/>
  <c r="M2981" i="1" s="1"/>
  <c r="N2981" i="1" s="1"/>
  <c r="L2945" i="1"/>
  <c r="L2909" i="1"/>
  <c r="M2909" i="1" s="1"/>
  <c r="N2909" i="1" s="1"/>
  <c r="L2873" i="1"/>
  <c r="L2837" i="1"/>
  <c r="M2837" i="1" s="1"/>
  <c r="N2837" i="1" s="1"/>
  <c r="L2801" i="1"/>
  <c r="M2801" i="1" s="1"/>
  <c r="N2801" i="1" s="1"/>
  <c r="L2777" i="1"/>
  <c r="M2777" i="1" s="1"/>
  <c r="N2777" i="1" s="1"/>
  <c r="L2717" i="1"/>
  <c r="L2681" i="1"/>
  <c r="M2681" i="1" s="1"/>
  <c r="N2681" i="1" s="1"/>
  <c r="L2633" i="1"/>
  <c r="M2633" i="1" s="1"/>
  <c r="N2633" i="1" s="1"/>
  <c r="L2609" i="1"/>
  <c r="M2609" i="1" s="1"/>
  <c r="N2609" i="1" s="1"/>
  <c r="L2573" i="1"/>
  <c r="L2537" i="1"/>
  <c r="M2537" i="1" s="1"/>
  <c r="N2537" i="1" s="1"/>
  <c r="L2513" i="1"/>
  <c r="M2513" i="1" s="1"/>
  <c r="L2477" i="1"/>
  <c r="M2477" i="1" s="1"/>
  <c r="N2477" i="1" s="1"/>
  <c r="L4889" i="1"/>
  <c r="M4889" i="1" s="1"/>
  <c r="N4889" i="1" s="1"/>
  <c r="L4865" i="1"/>
  <c r="M4865" i="1" s="1"/>
  <c r="N4865" i="1" s="1"/>
  <c r="L4829" i="1"/>
  <c r="L4805" i="1"/>
  <c r="M4805" i="1" s="1"/>
  <c r="N4805" i="1" s="1"/>
  <c r="L4757" i="1"/>
  <c r="M4757" i="1" s="1"/>
  <c r="N4757" i="1" s="1"/>
  <c r="L4721" i="1"/>
  <c r="L4697" i="1"/>
  <c r="M4697" i="1" s="1"/>
  <c r="N4697" i="1" s="1"/>
  <c r="L4673" i="1"/>
  <c r="M4673" i="1" s="1"/>
  <c r="N4673" i="1" s="1"/>
  <c r="L4613" i="1"/>
  <c r="M4613" i="1" s="1"/>
  <c r="L4589" i="1"/>
  <c r="M4589" i="1" s="1"/>
  <c r="L4553" i="1"/>
  <c r="L4517" i="1"/>
  <c r="M4517" i="1" s="1"/>
  <c r="N4517" i="1" s="1"/>
  <c r="L4481" i="1"/>
  <c r="M4481" i="1" s="1"/>
  <c r="N4481" i="1" s="1"/>
  <c r="L4445" i="1"/>
  <c r="L4409" i="1"/>
  <c r="M4409" i="1" s="1"/>
  <c r="N4409" i="1" s="1"/>
  <c r="L4385" i="1"/>
  <c r="M4385" i="1" s="1"/>
  <c r="L4349" i="1"/>
  <c r="L4313" i="1"/>
  <c r="L4301" i="1"/>
  <c r="M4301" i="1" s="1"/>
  <c r="N4301" i="1" s="1"/>
  <c r="L4253" i="1"/>
  <c r="M4253" i="1" s="1"/>
  <c r="N4253" i="1" s="1"/>
  <c r="L4217" i="1"/>
  <c r="M4217" i="1" s="1"/>
  <c r="N4217" i="1" s="1"/>
  <c r="L4169" i="1"/>
  <c r="M4169" i="1" s="1"/>
  <c r="N4169" i="1" s="1"/>
  <c r="L4133" i="1"/>
  <c r="L4097" i="1"/>
  <c r="M4097" i="1" s="1"/>
  <c r="N4097" i="1" s="1"/>
  <c r="L4061" i="1"/>
  <c r="M4061" i="1" s="1"/>
  <c r="N4061" i="1" s="1"/>
  <c r="L4013" i="1"/>
  <c r="M4013" i="1" s="1"/>
  <c r="N4013" i="1" s="1"/>
  <c r="L3977" i="1"/>
  <c r="M3977" i="1" s="1"/>
  <c r="N3977" i="1" s="1"/>
  <c r="L3941" i="1"/>
  <c r="M3941" i="1" s="1"/>
  <c r="N3941" i="1" s="1"/>
  <c r="L3905" i="1"/>
  <c r="L3881" i="1"/>
  <c r="M3881" i="1" s="1"/>
  <c r="N3881" i="1" s="1"/>
  <c r="L3845" i="1"/>
  <c r="M3845" i="1" s="1"/>
  <c r="N3845" i="1" s="1"/>
  <c r="L3809" i="1"/>
  <c r="L3773" i="1"/>
  <c r="M3773" i="1" s="1"/>
  <c r="N3773" i="1" s="1"/>
  <c r="L3737" i="1"/>
  <c r="M3737" i="1" s="1"/>
  <c r="N3737" i="1" s="1"/>
  <c r="L3689" i="1"/>
  <c r="M3689" i="1" s="1"/>
  <c r="N3689" i="1" s="1"/>
  <c r="L3665" i="1"/>
  <c r="M3665" i="1" s="1"/>
  <c r="N3665" i="1" s="1"/>
  <c r="L3629" i="1"/>
  <c r="M3629" i="1" s="1"/>
  <c r="N3629" i="1" s="1"/>
  <c r="L3581" i="1"/>
  <c r="M3581" i="1" s="1"/>
  <c r="N3581" i="1" s="1"/>
  <c r="L3545" i="1"/>
  <c r="L3509" i="1"/>
  <c r="M3509" i="1" s="1"/>
  <c r="N3509" i="1" s="1"/>
  <c r="L3473" i="1"/>
  <c r="L3437" i="1"/>
  <c r="M3437" i="1" s="1"/>
  <c r="L3401" i="1"/>
  <c r="L3365" i="1"/>
  <c r="L3329" i="1"/>
  <c r="M3329" i="1" s="1"/>
  <c r="N3329" i="1" s="1"/>
  <c r="L3281" i="1"/>
  <c r="M3281" i="1" s="1"/>
  <c r="N3281" i="1" s="1"/>
  <c r="L3245" i="1"/>
  <c r="M3245" i="1" s="1"/>
  <c r="N3245" i="1" s="1"/>
  <c r="L3209" i="1"/>
  <c r="M3209" i="1" s="1"/>
  <c r="N3209" i="1" s="1"/>
  <c r="L3173" i="1"/>
  <c r="M3173" i="1" s="1"/>
  <c r="N3173" i="1" s="1"/>
  <c r="L3137" i="1"/>
  <c r="L3113" i="1"/>
  <c r="M3113" i="1" s="1"/>
  <c r="L3065" i="1"/>
  <c r="M3065" i="1" s="1"/>
  <c r="N3065" i="1" s="1"/>
  <c r="L3029" i="1"/>
  <c r="M3029" i="1" s="1"/>
  <c r="N3029" i="1" s="1"/>
  <c r="L2993" i="1"/>
  <c r="M2993" i="1" s="1"/>
  <c r="L2957" i="1"/>
  <c r="M2957" i="1" s="1"/>
  <c r="N2957" i="1" s="1"/>
  <c r="L2933" i="1"/>
  <c r="M2933" i="1" s="1"/>
  <c r="N2933" i="1" s="1"/>
  <c r="L2897" i="1"/>
  <c r="M2897" i="1" s="1"/>
  <c r="L2849" i="1"/>
  <c r="M2849" i="1" s="1"/>
  <c r="N2849" i="1" s="1"/>
  <c r="L2813" i="1"/>
  <c r="M2813" i="1" s="1"/>
  <c r="N2813" i="1" s="1"/>
  <c r="L2765" i="1"/>
  <c r="M2765" i="1" s="1"/>
  <c r="N2765" i="1" s="1"/>
  <c r="L2729" i="1"/>
  <c r="M2729" i="1" s="1"/>
  <c r="N2729" i="1" s="1"/>
  <c r="L2693" i="1"/>
  <c r="M2693" i="1" s="1"/>
  <c r="L2645" i="1"/>
  <c r="M2645" i="1" s="1"/>
  <c r="N2645" i="1" s="1"/>
  <c r="L2597" i="1"/>
  <c r="M2597" i="1" s="1"/>
  <c r="N2597" i="1" s="1"/>
  <c r="L2561" i="1"/>
  <c r="L2525" i="1"/>
  <c r="M2525" i="1" s="1"/>
  <c r="N2525" i="1" s="1"/>
  <c r="L2489" i="1"/>
  <c r="M2489" i="1" s="1"/>
  <c r="L2465" i="1"/>
  <c r="M2465" i="1" s="1"/>
  <c r="N2465" i="1" s="1"/>
  <c r="L83" i="1"/>
  <c r="M83" i="1" s="1"/>
  <c r="N83" i="1" s="1"/>
  <c r="L4901" i="1"/>
  <c r="M4901" i="1" s="1"/>
  <c r="N4901" i="1" s="1"/>
  <c r="L4853" i="1"/>
  <c r="M4853" i="1" s="1"/>
  <c r="N4853" i="1" s="1"/>
  <c r="L4781" i="1"/>
  <c r="L4745" i="1"/>
  <c r="L4709" i="1"/>
  <c r="M4709" i="1" s="1"/>
  <c r="N4709" i="1" s="1"/>
  <c r="L4661" i="1"/>
  <c r="M4661" i="1" s="1"/>
  <c r="N4661" i="1" s="1"/>
  <c r="L4625" i="1"/>
  <c r="M4625" i="1" s="1"/>
  <c r="N4625" i="1" s="1"/>
  <c r="L4577" i="1"/>
  <c r="L4541" i="1"/>
  <c r="M4541" i="1" s="1"/>
  <c r="N4541" i="1" s="1"/>
  <c r="L4505" i="1"/>
  <c r="M4505" i="1" s="1"/>
  <c r="N4505" i="1" s="1"/>
  <c r="L4469" i="1"/>
  <c r="L4433" i="1"/>
  <c r="L4397" i="1"/>
  <c r="M4397" i="1" s="1"/>
  <c r="N4397" i="1" s="1"/>
  <c r="L4361" i="1"/>
  <c r="M4361" i="1" s="1"/>
  <c r="N4361" i="1" s="1"/>
  <c r="L4325" i="1"/>
  <c r="M4325" i="1" s="1"/>
  <c r="N4325" i="1" s="1"/>
  <c r="L4277" i="1"/>
  <c r="L4229" i="1"/>
  <c r="L4193" i="1"/>
  <c r="M4193" i="1" s="1"/>
  <c r="N4193" i="1" s="1"/>
  <c r="L4157" i="1"/>
  <c r="M4157" i="1" s="1"/>
  <c r="N4157" i="1" s="1"/>
  <c r="L4109" i="1"/>
  <c r="M4109" i="1" s="1"/>
  <c r="N4109" i="1" s="1"/>
  <c r="L4073" i="1"/>
  <c r="M4073" i="1" s="1"/>
  <c r="N4073" i="1" s="1"/>
  <c r="L4037" i="1"/>
  <c r="M4037" i="1" s="1"/>
  <c r="L4001" i="1"/>
  <c r="M4001" i="1" s="1"/>
  <c r="N4001" i="1" s="1"/>
  <c r="L3965" i="1"/>
  <c r="M3965" i="1" s="1"/>
  <c r="L3917" i="1"/>
  <c r="M3917" i="1" s="1"/>
  <c r="N3917" i="1" s="1"/>
  <c r="L3869" i="1"/>
  <c r="L3833" i="1"/>
  <c r="M3833" i="1" s="1"/>
  <c r="N3833" i="1" s="1"/>
  <c r="L3797" i="1"/>
  <c r="M3797" i="1" s="1"/>
  <c r="N3797" i="1" s="1"/>
  <c r="L3761" i="1"/>
  <c r="M3761" i="1" s="1"/>
  <c r="N3761" i="1" s="1"/>
  <c r="L3725" i="1"/>
  <c r="L3677" i="1"/>
  <c r="M3677" i="1" s="1"/>
  <c r="L3641" i="1"/>
  <c r="M3641" i="1" s="1"/>
  <c r="N3641" i="1" s="1"/>
  <c r="L3593" i="1"/>
  <c r="M3593" i="1" s="1"/>
  <c r="L3557" i="1"/>
  <c r="M3557" i="1" s="1"/>
  <c r="N3557" i="1" s="1"/>
  <c r="L3521" i="1"/>
  <c r="M3521" i="1" s="1"/>
  <c r="N3521" i="1" s="1"/>
  <c r="L3485" i="1"/>
  <c r="M3485" i="1" s="1"/>
  <c r="N3485" i="1" s="1"/>
  <c r="L3449" i="1"/>
  <c r="M3449" i="1" s="1"/>
  <c r="L3413" i="1"/>
  <c r="M3413" i="1" s="1"/>
  <c r="N3413" i="1" s="1"/>
  <c r="L3377" i="1"/>
  <c r="M3377" i="1" s="1"/>
  <c r="L3341" i="1"/>
  <c r="L3305" i="1"/>
  <c r="M3305" i="1" s="1"/>
  <c r="N3305" i="1" s="1"/>
  <c r="L3257" i="1"/>
  <c r="M3257" i="1" s="1"/>
  <c r="N3257" i="1" s="1"/>
  <c r="L3233" i="1"/>
  <c r="M3233" i="1" s="1"/>
  <c r="N3233" i="1" s="1"/>
  <c r="L3197" i="1"/>
  <c r="M3197" i="1" s="1"/>
  <c r="N3197" i="1" s="1"/>
  <c r="L3185" i="1"/>
  <c r="M3185" i="1" s="1"/>
  <c r="N3185" i="1" s="1"/>
  <c r="L3149" i="1"/>
  <c r="L3101" i="1"/>
  <c r="M3101" i="1" s="1"/>
  <c r="N3101" i="1" s="1"/>
  <c r="L3077" i="1"/>
  <c r="M3077" i="1" s="1"/>
  <c r="N3077" i="1" s="1"/>
  <c r="L3053" i="1"/>
  <c r="L3017" i="1"/>
  <c r="M3017" i="1" s="1"/>
  <c r="N3017" i="1" s="1"/>
  <c r="L2969" i="1"/>
  <c r="M2969" i="1" s="1"/>
  <c r="N2969" i="1" s="1"/>
  <c r="L2921" i="1"/>
  <c r="M2921" i="1" s="1"/>
  <c r="N2921" i="1" s="1"/>
  <c r="L2885" i="1"/>
  <c r="M2885" i="1" s="1"/>
  <c r="N2885" i="1" s="1"/>
  <c r="L2861" i="1"/>
  <c r="M2861" i="1" s="1"/>
  <c r="N2861" i="1" s="1"/>
  <c r="L2825" i="1"/>
  <c r="M2825" i="1" s="1"/>
  <c r="N2825" i="1" s="1"/>
  <c r="L2789" i="1"/>
  <c r="M2789" i="1" s="1"/>
  <c r="N2789" i="1" s="1"/>
  <c r="L2753" i="1"/>
  <c r="M2753" i="1" s="1"/>
  <c r="N2753" i="1" s="1"/>
  <c r="L2741" i="1"/>
  <c r="M2741" i="1" s="1"/>
  <c r="N2741" i="1" s="1"/>
  <c r="L2705" i="1"/>
  <c r="M2705" i="1" s="1"/>
  <c r="N2705" i="1" s="1"/>
  <c r="L2669" i="1"/>
  <c r="M2669" i="1" s="1"/>
  <c r="L2657" i="1"/>
  <c r="M2657" i="1" s="1"/>
  <c r="N2657" i="1" s="1"/>
  <c r="L2621" i="1"/>
  <c r="M2621" i="1" s="1"/>
  <c r="N2621" i="1" s="1"/>
  <c r="L2585" i="1"/>
  <c r="M2585" i="1" s="1"/>
  <c r="N2585" i="1" s="1"/>
  <c r="L2549" i="1"/>
  <c r="M2549" i="1" s="1"/>
  <c r="N2549" i="1" s="1"/>
  <c r="L2501" i="1"/>
  <c r="M2501" i="1" s="1"/>
  <c r="N2501" i="1" s="1"/>
  <c r="L2453" i="1"/>
  <c r="L2441" i="1"/>
  <c r="M2441" i="1" s="1"/>
  <c r="N2441" i="1" s="1"/>
  <c r="L2429" i="1"/>
  <c r="M2429" i="1" s="1"/>
  <c r="N2429" i="1" s="1"/>
  <c r="L2417" i="1"/>
  <c r="M2417" i="1" s="1"/>
  <c r="N2417" i="1" s="1"/>
  <c r="L2405" i="1"/>
  <c r="M2405" i="1" s="1"/>
  <c r="N2405" i="1" s="1"/>
  <c r="L2393" i="1"/>
  <c r="M2393" i="1" s="1"/>
  <c r="N2393" i="1" s="1"/>
  <c r="L2381" i="1"/>
  <c r="L2369" i="1"/>
  <c r="M2369" i="1" s="1"/>
  <c r="N2369" i="1" s="1"/>
  <c r="L2357" i="1"/>
  <c r="M2357" i="1" s="1"/>
  <c r="N2357" i="1" s="1"/>
  <c r="L2345" i="1"/>
  <c r="M2345" i="1" s="1"/>
  <c r="N2345" i="1" s="1"/>
  <c r="L2333" i="1"/>
  <c r="M2333" i="1" s="1"/>
  <c r="N2333" i="1" s="1"/>
  <c r="L2321" i="1"/>
  <c r="L2309" i="1"/>
  <c r="M2309" i="1" s="1"/>
  <c r="N2309" i="1" s="1"/>
  <c r="L2297" i="1"/>
  <c r="M2297" i="1" s="1"/>
  <c r="N2297" i="1" s="1"/>
  <c r="L2285" i="1"/>
  <c r="M2285" i="1" s="1"/>
  <c r="N2285" i="1" s="1"/>
  <c r="L2273" i="1"/>
  <c r="M2273" i="1" s="1"/>
  <c r="N2273" i="1" s="1"/>
  <c r="L2261" i="1"/>
  <c r="M2261" i="1" s="1"/>
  <c r="N2261" i="1" s="1"/>
  <c r="L2249" i="1"/>
  <c r="M2249" i="1" s="1"/>
  <c r="N2249" i="1" s="1"/>
  <c r="L2237" i="1"/>
  <c r="M2237" i="1" s="1"/>
  <c r="N2237" i="1" s="1"/>
  <c r="L2225" i="1"/>
  <c r="M2225" i="1" s="1"/>
  <c r="N2225" i="1" s="1"/>
  <c r="L2213" i="1"/>
  <c r="M2213" i="1" s="1"/>
  <c r="N2213" i="1" s="1"/>
  <c r="L2201" i="1"/>
  <c r="M2201" i="1" s="1"/>
  <c r="N2201" i="1" s="1"/>
  <c r="L2189" i="1"/>
  <c r="M2189" i="1" s="1"/>
  <c r="N2189" i="1" s="1"/>
  <c r="L2177" i="1"/>
  <c r="L2165" i="1"/>
  <c r="M2165" i="1" s="1"/>
  <c r="N2165" i="1" s="1"/>
  <c r="L2153" i="1"/>
  <c r="M2153" i="1" s="1"/>
  <c r="L2141" i="1"/>
  <c r="M2141" i="1" s="1"/>
  <c r="L2129" i="1"/>
  <c r="L2117" i="1"/>
  <c r="M2117" i="1" s="1"/>
  <c r="N2117" i="1" s="1"/>
  <c r="L2105" i="1"/>
  <c r="M2105" i="1" s="1"/>
  <c r="N2105" i="1" s="1"/>
  <c r="L2093" i="1"/>
  <c r="M2093" i="1" s="1"/>
  <c r="L2081" i="1"/>
  <c r="M2081" i="1" s="1"/>
  <c r="N2081" i="1" s="1"/>
  <c r="L2069" i="1"/>
  <c r="M2069" i="1" s="1"/>
  <c r="N2069" i="1" s="1"/>
  <c r="L2057" i="1"/>
  <c r="M2057" i="1" s="1"/>
  <c r="L2045" i="1"/>
  <c r="M2045" i="1" s="1"/>
  <c r="N2045" i="1" s="1"/>
  <c r="L2033" i="1"/>
  <c r="M2033" i="1" s="1"/>
  <c r="N2033" i="1" s="1"/>
  <c r="L2021" i="1"/>
  <c r="M2021" i="1" s="1"/>
  <c r="N2021" i="1" s="1"/>
  <c r="L2009" i="1"/>
  <c r="M2009" i="1" s="1"/>
  <c r="L1997" i="1"/>
  <c r="L1985" i="1"/>
  <c r="M1985" i="1" s="1"/>
  <c r="N1985" i="1" s="1"/>
  <c r="L1973" i="1"/>
  <c r="L1961" i="1"/>
  <c r="M1961" i="1" s="1"/>
  <c r="L1949" i="1"/>
  <c r="M1949" i="1" s="1"/>
  <c r="L1937" i="1"/>
  <c r="M1937" i="1" s="1"/>
  <c r="N1937" i="1" s="1"/>
  <c r="L1925" i="1"/>
  <c r="M1925" i="1" s="1"/>
  <c r="N1925" i="1" s="1"/>
  <c r="L1913" i="1"/>
  <c r="L1901" i="1"/>
  <c r="M1901" i="1" s="1"/>
  <c r="N1901" i="1" s="1"/>
  <c r="L1889" i="1"/>
  <c r="M1889" i="1" s="1"/>
  <c r="L1877" i="1"/>
  <c r="M1877" i="1" s="1"/>
  <c r="N1877" i="1" s="1"/>
  <c r="L1865" i="1"/>
  <c r="M1865" i="1" s="1"/>
  <c r="N1865" i="1" s="1"/>
  <c r="L1853" i="1"/>
  <c r="L1841" i="1"/>
  <c r="M1841" i="1" s="1"/>
  <c r="N1841" i="1" s="1"/>
  <c r="L1829" i="1"/>
  <c r="M1829" i="1" s="1"/>
  <c r="N1829" i="1" s="1"/>
  <c r="L1817" i="1"/>
  <c r="M1817" i="1" s="1"/>
  <c r="N1817" i="1" s="1"/>
  <c r="L1805" i="1"/>
  <c r="M1805" i="1" s="1"/>
  <c r="N1805" i="1" s="1"/>
  <c r="L1793" i="1"/>
  <c r="M1793" i="1" s="1"/>
  <c r="N1793" i="1" s="1"/>
  <c r="L1781" i="1"/>
  <c r="M1781" i="1" s="1"/>
  <c r="N1781" i="1" s="1"/>
  <c r="L1769" i="1"/>
  <c r="M1769" i="1" s="1"/>
  <c r="N1769" i="1" s="1"/>
  <c r="L1757" i="1"/>
  <c r="M1757" i="1" s="1"/>
  <c r="N1757" i="1" s="1"/>
  <c r="L1745" i="1"/>
  <c r="L1733" i="1"/>
  <c r="M1733" i="1" s="1"/>
  <c r="N1733" i="1" s="1"/>
  <c r="L1721" i="1"/>
  <c r="M1721" i="1" s="1"/>
  <c r="N1721" i="1" s="1"/>
  <c r="L1709" i="1"/>
  <c r="M1709" i="1" s="1"/>
  <c r="N1709" i="1" s="1"/>
  <c r="L1697" i="1"/>
  <c r="M1697" i="1" s="1"/>
  <c r="N1697" i="1" s="1"/>
  <c r="L1685" i="1"/>
  <c r="L1673" i="1"/>
  <c r="M1673" i="1" s="1"/>
  <c r="N1673" i="1" s="1"/>
  <c r="L1661" i="1"/>
  <c r="M1661" i="1" s="1"/>
  <c r="N1661" i="1" s="1"/>
  <c r="L1649" i="1"/>
  <c r="M1649" i="1" s="1"/>
  <c r="N1649" i="1" s="1"/>
  <c r="L1637" i="1"/>
  <c r="M1637" i="1" s="1"/>
  <c r="N1637" i="1" s="1"/>
  <c r="L1625" i="1"/>
  <c r="M1625" i="1" s="1"/>
  <c r="N1625" i="1" s="1"/>
  <c r="L1613" i="1"/>
  <c r="L1601" i="1"/>
  <c r="M1601" i="1" s="1"/>
  <c r="N1601" i="1" s="1"/>
  <c r="L1589" i="1"/>
  <c r="M1589" i="1" s="1"/>
  <c r="N1589" i="1" s="1"/>
  <c r="L1577" i="1"/>
  <c r="M1577" i="1" s="1"/>
  <c r="N1577" i="1" s="1"/>
  <c r="L1565" i="1"/>
  <c r="M1565" i="1" s="1"/>
  <c r="N1565" i="1" s="1"/>
  <c r="L1553" i="1"/>
  <c r="L1541" i="1"/>
  <c r="M1541" i="1" s="1"/>
  <c r="N1541" i="1" s="1"/>
  <c r="L1529" i="1"/>
  <c r="M1529" i="1" s="1"/>
  <c r="N1529" i="1" s="1"/>
  <c r="L1517" i="1"/>
  <c r="M1517" i="1" s="1"/>
  <c r="L1505" i="1"/>
  <c r="M1505" i="1" s="1"/>
  <c r="N1505" i="1" s="1"/>
  <c r="L1493" i="1"/>
  <c r="M1493" i="1" s="1"/>
  <c r="N1493" i="1" s="1"/>
  <c r="L1481" i="1"/>
  <c r="M1481" i="1" s="1"/>
  <c r="N1481" i="1" s="1"/>
  <c r="L1469" i="1"/>
  <c r="M1469" i="1" s="1"/>
  <c r="N1469" i="1" s="1"/>
  <c r="L1457" i="1"/>
  <c r="M1457" i="1" s="1"/>
  <c r="N1457" i="1" s="1"/>
  <c r="L1445" i="1"/>
  <c r="M1445" i="1" s="1"/>
  <c r="N1445" i="1" s="1"/>
  <c r="L3055" i="1"/>
  <c r="M3055" i="1" s="1"/>
  <c r="L2863" i="1"/>
  <c r="L2743" i="1"/>
  <c r="M2743" i="1" s="1"/>
  <c r="N2743" i="1" s="1"/>
  <c r="L2046" i="1"/>
  <c r="M2046" i="1" s="1"/>
  <c r="N2046" i="1" s="1"/>
  <c r="L2034" i="1"/>
  <c r="M2034" i="1" s="1"/>
  <c r="N2034" i="1" s="1"/>
  <c r="L2022" i="1"/>
  <c r="M2022" i="1" s="1"/>
  <c r="N2022" i="1" s="1"/>
  <c r="L2010" i="1"/>
  <c r="M2010" i="1" s="1"/>
  <c r="N2010" i="1" s="1"/>
  <c r="L1998" i="1"/>
  <c r="M1998" i="1" s="1"/>
  <c r="L1986" i="1"/>
  <c r="M1986" i="1" s="1"/>
  <c r="N1986" i="1" s="1"/>
  <c r="L1974" i="1"/>
  <c r="M1974" i="1" s="1"/>
  <c r="L1962" i="1"/>
  <c r="M1962" i="1" s="1"/>
  <c r="N1962" i="1" s="1"/>
  <c r="L1950" i="1"/>
  <c r="M1950" i="1" s="1"/>
  <c r="N1950" i="1" s="1"/>
  <c r="L1938" i="1"/>
  <c r="M1938" i="1" s="1"/>
  <c r="L1926" i="1"/>
  <c r="L1914" i="1"/>
  <c r="M1914" i="1" s="1"/>
  <c r="N1914" i="1" s="1"/>
  <c r="L1902" i="1"/>
  <c r="M1902" i="1" s="1"/>
  <c r="N1902" i="1" s="1"/>
  <c r="L1890" i="1"/>
  <c r="M1890" i="1" s="1"/>
  <c r="L1878" i="1"/>
  <c r="M1878" i="1" s="1"/>
  <c r="L1866" i="1"/>
  <c r="L1854" i="1"/>
  <c r="M1854" i="1" s="1"/>
  <c r="N1854" i="1" s="1"/>
  <c r="L1842" i="1"/>
  <c r="M1842" i="1" s="1"/>
  <c r="N1842" i="1" s="1"/>
  <c r="L1830" i="1"/>
  <c r="M1830" i="1" s="1"/>
  <c r="N1830" i="1" s="1"/>
  <c r="L1818" i="1"/>
  <c r="M1818" i="1" s="1"/>
  <c r="N1818" i="1" s="1"/>
  <c r="L1806" i="1"/>
  <c r="M1806" i="1" s="1"/>
  <c r="N1806" i="1" s="1"/>
  <c r="L1794" i="1"/>
  <c r="M1794" i="1" s="1"/>
  <c r="N1794" i="1" s="1"/>
  <c r="L1782" i="1"/>
  <c r="L1770" i="1"/>
  <c r="M1770" i="1" s="1"/>
  <c r="N1770" i="1" s="1"/>
  <c r="L1758" i="1"/>
  <c r="L1746" i="1"/>
  <c r="M1746" i="1" s="1"/>
  <c r="N1746" i="1" s="1"/>
  <c r="L1734" i="1"/>
  <c r="M1734" i="1" s="1"/>
  <c r="L1722" i="1"/>
  <c r="M1722" i="1" s="1"/>
  <c r="N1722" i="1" s="1"/>
  <c r="L1710" i="1"/>
  <c r="L1698" i="1"/>
  <c r="M1698" i="1" s="1"/>
  <c r="N1698" i="1" s="1"/>
  <c r="L1686" i="1"/>
  <c r="M1686" i="1" s="1"/>
  <c r="N1686" i="1" s="1"/>
  <c r="L1674" i="1"/>
  <c r="M1674" i="1" s="1"/>
  <c r="N1674" i="1" s="1"/>
  <c r="L1662" i="1"/>
  <c r="M1662" i="1" s="1"/>
  <c r="L1650" i="1"/>
  <c r="M1650" i="1" s="1"/>
  <c r="N1650" i="1" s="1"/>
  <c r="L1638" i="1"/>
  <c r="M1638" i="1" s="1"/>
  <c r="L1626" i="1"/>
  <c r="M1626" i="1" s="1"/>
  <c r="N1626" i="1" s="1"/>
  <c r="L1614" i="1"/>
  <c r="M1614" i="1" s="1"/>
  <c r="N1614" i="1" s="1"/>
  <c r="L1602" i="1"/>
  <c r="M1602" i="1" s="1"/>
  <c r="N1602" i="1" s="1"/>
  <c r="L1590" i="1"/>
  <c r="M1590" i="1" s="1"/>
  <c r="L1578" i="1"/>
  <c r="M1578" i="1" s="1"/>
  <c r="N1578" i="1" s="1"/>
  <c r="L1566" i="1"/>
  <c r="M1566" i="1" s="1"/>
  <c r="N1566" i="1" s="1"/>
  <c r="L1554" i="1"/>
  <c r="M1554" i="1" s="1"/>
  <c r="L1542" i="1"/>
  <c r="M1542" i="1" s="1"/>
  <c r="L1530" i="1"/>
  <c r="M1530" i="1" s="1"/>
  <c r="N1530" i="1" s="1"/>
  <c r="L1518" i="1"/>
  <c r="M1518" i="1" s="1"/>
  <c r="N1518" i="1" s="1"/>
  <c r="L1506" i="1"/>
  <c r="M1506" i="1" s="1"/>
  <c r="L1494" i="1"/>
  <c r="M1494" i="1" s="1"/>
  <c r="N1494" i="1" s="1"/>
  <c r="L1482" i="1"/>
  <c r="L1470" i="1"/>
  <c r="L1458" i="1"/>
  <c r="M1458" i="1" s="1"/>
  <c r="N1458" i="1" s="1"/>
  <c r="L1446" i="1"/>
  <c r="M1446" i="1" s="1"/>
  <c r="N1446" i="1" s="1"/>
  <c r="L1434" i="1"/>
  <c r="M1434" i="1" s="1"/>
  <c r="N1434" i="1" s="1"/>
  <c r="L1422" i="1"/>
  <c r="M1422" i="1" s="1"/>
  <c r="N1422" i="1" s="1"/>
  <c r="L1410" i="1"/>
  <c r="M1410" i="1" s="1"/>
  <c r="N1410" i="1" s="1"/>
  <c r="L1398" i="1"/>
  <c r="M1398" i="1" s="1"/>
  <c r="L1386" i="1"/>
  <c r="M1386" i="1" s="1"/>
  <c r="N1386" i="1" s="1"/>
  <c r="L1374" i="1"/>
  <c r="M1374" i="1" s="1"/>
  <c r="L1362" i="1"/>
  <c r="M1362" i="1" s="1"/>
  <c r="N1362" i="1" s="1"/>
  <c r="L1350" i="1"/>
  <c r="M1350" i="1" s="1"/>
  <c r="N1350" i="1" s="1"/>
  <c r="L1338" i="1"/>
  <c r="M1338" i="1" s="1"/>
  <c r="N1338" i="1" s="1"/>
  <c r="L1326" i="1"/>
  <c r="M1326" i="1" s="1"/>
  <c r="N1326" i="1" s="1"/>
  <c r="L1314" i="1"/>
  <c r="M1314" i="1" s="1"/>
  <c r="N1314" i="1" s="1"/>
  <c r="L1302" i="1"/>
  <c r="L1290" i="1"/>
  <c r="M1290" i="1" s="1"/>
  <c r="N1290" i="1" s="1"/>
  <c r="L1278" i="1"/>
  <c r="L1266" i="1"/>
  <c r="L1254" i="1"/>
  <c r="M1254" i="1" s="1"/>
  <c r="N1254" i="1" s="1"/>
  <c r="L1242" i="1"/>
  <c r="M1242" i="1" s="1"/>
  <c r="N1242" i="1" s="1"/>
  <c r="L1230" i="1"/>
  <c r="M1230" i="1" s="1"/>
  <c r="N1230" i="1" s="1"/>
  <c r="L1218" i="1"/>
  <c r="M1218" i="1" s="1"/>
  <c r="N1218" i="1" s="1"/>
  <c r="L1206" i="1"/>
  <c r="M1206" i="1" s="1"/>
  <c r="N1206" i="1" s="1"/>
  <c r="L1194" i="1"/>
  <c r="M1194" i="1" s="1"/>
  <c r="N1194" i="1" s="1"/>
  <c r="L1182" i="1"/>
  <c r="M1182" i="1" s="1"/>
  <c r="L1170" i="1"/>
  <c r="M1170" i="1" s="1"/>
  <c r="L1158" i="1"/>
  <c r="L1146" i="1"/>
  <c r="M1146" i="1" s="1"/>
  <c r="L1134" i="1"/>
  <c r="M1134" i="1" s="1"/>
  <c r="N1134" i="1" s="1"/>
  <c r="L1110" i="1"/>
  <c r="M1110" i="1" s="1"/>
  <c r="N1110" i="1" s="1"/>
  <c r="L1098" i="1"/>
  <c r="M1098" i="1" s="1"/>
  <c r="L1086" i="1"/>
  <c r="M1086" i="1" s="1"/>
  <c r="N1086" i="1" s="1"/>
  <c r="L1074" i="1"/>
  <c r="M1074" i="1" s="1"/>
  <c r="L1062" i="1"/>
  <c r="M1062" i="1" s="1"/>
  <c r="N1062" i="1" s="1"/>
  <c r="L1050" i="1"/>
  <c r="M1050" i="1" s="1"/>
  <c r="N1050" i="1" s="1"/>
  <c r="L1038" i="1"/>
  <c r="M1038" i="1" s="1"/>
  <c r="N1038" i="1" s="1"/>
  <c r="L1026" i="1"/>
  <c r="M1026" i="1" s="1"/>
  <c r="N1026" i="1" s="1"/>
  <c r="L1014" i="1"/>
  <c r="M1014" i="1" s="1"/>
  <c r="N1014" i="1" s="1"/>
  <c r="L1002" i="1"/>
  <c r="L990" i="1"/>
  <c r="M990" i="1" s="1"/>
  <c r="N990" i="1" s="1"/>
  <c r="L978" i="1"/>
  <c r="M978" i="1" s="1"/>
  <c r="L966" i="1"/>
  <c r="M966" i="1" s="1"/>
  <c r="N966" i="1" s="1"/>
  <c r="L954" i="1"/>
  <c r="M954" i="1" s="1"/>
  <c r="N954" i="1" s="1"/>
  <c r="L942" i="1"/>
  <c r="M942" i="1" s="1"/>
  <c r="N942" i="1" s="1"/>
  <c r="L930" i="1"/>
  <c r="M930" i="1" s="1"/>
  <c r="N930" i="1" s="1"/>
  <c r="L918" i="1"/>
  <c r="M918" i="1" s="1"/>
  <c r="N918" i="1" s="1"/>
  <c r="L906" i="1"/>
  <c r="M906" i="1" s="1"/>
  <c r="N906" i="1" s="1"/>
  <c r="L894" i="1"/>
  <c r="M894" i="1" s="1"/>
  <c r="N894" i="1" s="1"/>
  <c r="L882" i="1"/>
  <c r="M882" i="1" s="1"/>
  <c r="N882" i="1" s="1"/>
  <c r="L870" i="1"/>
  <c r="M870" i="1" s="1"/>
  <c r="L858" i="1"/>
  <c r="M858" i="1" s="1"/>
  <c r="N858" i="1" s="1"/>
  <c r="L846" i="1"/>
  <c r="M846" i="1" s="1"/>
  <c r="N846" i="1" s="1"/>
  <c r="L834" i="1"/>
  <c r="M834" i="1" s="1"/>
  <c r="N834" i="1" s="1"/>
  <c r="L822" i="1"/>
  <c r="M822" i="1" s="1"/>
  <c r="N822" i="1" s="1"/>
  <c r="L810" i="1"/>
  <c r="M810" i="1" s="1"/>
  <c r="N810" i="1" s="1"/>
  <c r="L798" i="1"/>
  <c r="M798" i="1" s="1"/>
  <c r="N798" i="1" s="1"/>
  <c r="L786" i="1"/>
  <c r="M786" i="1" s="1"/>
  <c r="N786" i="1" s="1"/>
  <c r="L774" i="1"/>
  <c r="M774" i="1" s="1"/>
  <c r="N774" i="1" s="1"/>
  <c r="L762" i="1"/>
  <c r="M762" i="1" s="1"/>
  <c r="N762" i="1" s="1"/>
  <c r="L750" i="1"/>
  <c r="M750" i="1" s="1"/>
  <c r="N750" i="1" s="1"/>
  <c r="L738" i="1"/>
  <c r="M738" i="1" s="1"/>
  <c r="N738" i="1" s="1"/>
  <c r="L726" i="1"/>
  <c r="M726" i="1" s="1"/>
  <c r="N726" i="1" s="1"/>
  <c r="L714" i="1"/>
  <c r="M714" i="1" s="1"/>
  <c r="N714" i="1" s="1"/>
  <c r="L702" i="1"/>
  <c r="M702" i="1" s="1"/>
  <c r="N702" i="1" s="1"/>
  <c r="L690" i="1"/>
  <c r="M690" i="1" s="1"/>
  <c r="N690" i="1" s="1"/>
  <c r="L678" i="1"/>
  <c r="M678" i="1" s="1"/>
  <c r="L666" i="1"/>
  <c r="M666" i="1" s="1"/>
  <c r="N666" i="1" s="1"/>
  <c r="L654" i="1"/>
  <c r="L642" i="1"/>
  <c r="M642" i="1" s="1"/>
  <c r="L630" i="1"/>
  <c r="M630" i="1" s="1"/>
  <c r="N630" i="1" s="1"/>
  <c r="L618" i="1"/>
  <c r="M618" i="1" s="1"/>
  <c r="N618" i="1" s="1"/>
  <c r="L606" i="1"/>
  <c r="M606" i="1" s="1"/>
  <c r="N606" i="1" s="1"/>
  <c r="L594" i="1"/>
  <c r="M594" i="1" s="1"/>
  <c r="N594" i="1" s="1"/>
  <c r="L582" i="1"/>
  <c r="M582" i="1" s="1"/>
  <c r="N582" i="1" s="1"/>
  <c r="L570" i="1"/>
  <c r="M570" i="1" s="1"/>
  <c r="L558" i="1"/>
  <c r="M558" i="1" s="1"/>
  <c r="N558" i="1" s="1"/>
  <c r="L546" i="1"/>
  <c r="M546" i="1" s="1"/>
  <c r="N546" i="1" s="1"/>
  <c r="L534" i="1"/>
  <c r="M534" i="1" s="1"/>
  <c r="N534" i="1" s="1"/>
  <c r="L522" i="1"/>
  <c r="L510" i="1"/>
  <c r="M510" i="1" s="1"/>
  <c r="N510" i="1" s="1"/>
  <c r="L498" i="1"/>
  <c r="M498" i="1" s="1"/>
  <c r="N498" i="1" s="1"/>
  <c r="L486" i="1"/>
  <c r="M486" i="1" s="1"/>
  <c r="N486" i="1" s="1"/>
  <c r="L474" i="1"/>
  <c r="M474" i="1" s="1"/>
  <c r="N474" i="1" s="1"/>
  <c r="L462" i="1"/>
  <c r="M462" i="1" s="1"/>
  <c r="N462" i="1" s="1"/>
  <c r="L450" i="1"/>
  <c r="L438" i="1"/>
  <c r="M438" i="1" s="1"/>
  <c r="N438" i="1" s="1"/>
  <c r="L425" i="1"/>
  <c r="L413" i="1"/>
  <c r="M413" i="1" s="1"/>
  <c r="N413" i="1" s="1"/>
  <c r="L401" i="1"/>
  <c r="L389" i="1"/>
  <c r="M389" i="1" s="1"/>
  <c r="N389" i="1" s="1"/>
  <c r="L377" i="1"/>
  <c r="M377" i="1" s="1"/>
  <c r="N377" i="1" s="1"/>
  <c r="L365" i="1"/>
  <c r="M365" i="1" s="1"/>
  <c r="N365" i="1" s="1"/>
  <c r="L353" i="1"/>
  <c r="M353" i="1" s="1"/>
  <c r="N353" i="1" s="1"/>
  <c r="L341" i="1"/>
  <c r="M341" i="1" s="1"/>
  <c r="N341" i="1" s="1"/>
  <c r="L329" i="1"/>
  <c r="M329" i="1" s="1"/>
  <c r="N329" i="1" s="1"/>
  <c r="L317" i="1"/>
  <c r="M317" i="1" s="1"/>
  <c r="N317" i="1" s="1"/>
  <c r="L305" i="1"/>
  <c r="M305" i="1" s="1"/>
  <c r="N305" i="1" s="1"/>
  <c r="L293" i="1"/>
  <c r="M293" i="1" s="1"/>
  <c r="N293" i="1" s="1"/>
  <c r="L281" i="1"/>
  <c r="M281" i="1" s="1"/>
  <c r="N281" i="1" s="1"/>
  <c r="L269" i="1"/>
  <c r="M269" i="1" s="1"/>
  <c r="N269" i="1" s="1"/>
  <c r="L257" i="1"/>
  <c r="M257" i="1" s="1"/>
  <c r="N257" i="1" s="1"/>
  <c r="L245" i="1"/>
  <c r="M245" i="1" s="1"/>
  <c r="N245" i="1" s="1"/>
  <c r="L233" i="1"/>
  <c r="M233" i="1" s="1"/>
  <c r="N233" i="1" s="1"/>
  <c r="L221" i="1"/>
  <c r="M221" i="1" s="1"/>
  <c r="L209" i="1"/>
  <c r="M209" i="1" s="1"/>
  <c r="N209" i="1" s="1"/>
  <c r="L197" i="1"/>
  <c r="M197" i="1" s="1"/>
  <c r="N197" i="1" s="1"/>
  <c r="L185" i="1"/>
  <c r="L173" i="1"/>
  <c r="M173" i="1" s="1"/>
  <c r="N173" i="1" s="1"/>
  <c r="L161" i="1"/>
  <c r="M161" i="1" s="1"/>
  <c r="N161" i="1" s="1"/>
  <c r="L149" i="1"/>
  <c r="M149" i="1" s="1"/>
  <c r="N149" i="1" s="1"/>
  <c r="L137" i="1"/>
  <c r="M137" i="1" s="1"/>
  <c r="N137" i="1" s="1"/>
  <c r="L125" i="1"/>
  <c r="M125" i="1" s="1"/>
  <c r="L113" i="1"/>
  <c r="L101" i="1"/>
  <c r="M101" i="1" s="1"/>
  <c r="N101" i="1" s="1"/>
  <c r="L89" i="1"/>
  <c r="M89" i="1" s="1"/>
  <c r="N89" i="1" s="1"/>
  <c r="L77" i="1"/>
  <c r="M77" i="1" s="1"/>
  <c r="N77" i="1" s="1"/>
  <c r="L65" i="1"/>
  <c r="M65" i="1" s="1"/>
  <c r="N65" i="1" s="1"/>
  <c r="L53" i="1"/>
  <c r="M53" i="1" s="1"/>
  <c r="N53" i="1" s="1"/>
  <c r="L41" i="1"/>
  <c r="M41" i="1" s="1"/>
  <c r="N41" i="1" s="1"/>
  <c r="L29" i="1"/>
  <c r="M29" i="1" s="1"/>
  <c r="N29" i="1" s="1"/>
  <c r="L17" i="1"/>
  <c r="M17" i="1" s="1"/>
  <c r="N17" i="1" s="1"/>
  <c r="L1433" i="1"/>
  <c r="M1433" i="1" s="1"/>
  <c r="N1433" i="1" s="1"/>
  <c r="L1421" i="1"/>
  <c r="M1421" i="1" s="1"/>
  <c r="N1421" i="1" s="1"/>
  <c r="L1409" i="1"/>
  <c r="M1409" i="1" s="1"/>
  <c r="N1409" i="1" s="1"/>
  <c r="L1397" i="1"/>
  <c r="L1385" i="1"/>
  <c r="M1385" i="1" s="1"/>
  <c r="N1385" i="1" s="1"/>
  <c r="L1373" i="1"/>
  <c r="L1361" i="1"/>
  <c r="M1361" i="1" s="1"/>
  <c r="N1361" i="1" s="1"/>
  <c r="L1349" i="1"/>
  <c r="M1349" i="1" s="1"/>
  <c r="N1349" i="1" s="1"/>
  <c r="L1337" i="1"/>
  <c r="M1337" i="1" s="1"/>
  <c r="N1337" i="1" s="1"/>
  <c r="L1325" i="1"/>
  <c r="M1325" i="1" s="1"/>
  <c r="N1325" i="1" s="1"/>
  <c r="L1313" i="1"/>
  <c r="M1313" i="1" s="1"/>
  <c r="N1313" i="1" s="1"/>
  <c r="L1301" i="1"/>
  <c r="M1301" i="1" s="1"/>
  <c r="L1289" i="1"/>
  <c r="L1277" i="1"/>
  <c r="M1277" i="1" s="1"/>
  <c r="N1277" i="1" s="1"/>
  <c r="L1265" i="1"/>
  <c r="M1265" i="1" s="1"/>
  <c r="N1265" i="1" s="1"/>
  <c r="L1253" i="1"/>
  <c r="M1253" i="1" s="1"/>
  <c r="L1241" i="1"/>
  <c r="M1241" i="1" s="1"/>
  <c r="N1241" i="1" s="1"/>
  <c r="L1229" i="1"/>
  <c r="M1229" i="1" s="1"/>
  <c r="N1229" i="1" s="1"/>
  <c r="L1217" i="1"/>
  <c r="M1217" i="1" s="1"/>
  <c r="N1217" i="1" s="1"/>
  <c r="L1205" i="1"/>
  <c r="M1205" i="1" s="1"/>
  <c r="N1205" i="1" s="1"/>
  <c r="L1193" i="1"/>
  <c r="M1193" i="1" s="1"/>
  <c r="N1193" i="1" s="1"/>
  <c r="L1181" i="1"/>
  <c r="M1181" i="1" s="1"/>
  <c r="N1181" i="1" s="1"/>
  <c r="L1169" i="1"/>
  <c r="M1169" i="1" s="1"/>
  <c r="N1169" i="1" s="1"/>
  <c r="L1157" i="1"/>
  <c r="M1157" i="1" s="1"/>
  <c r="N1157" i="1" s="1"/>
  <c r="L1145" i="1"/>
  <c r="M1145" i="1" s="1"/>
  <c r="N1145" i="1" s="1"/>
  <c r="L1133" i="1"/>
  <c r="M1133" i="1" s="1"/>
  <c r="N1133" i="1" s="1"/>
  <c r="L1121" i="1"/>
  <c r="M1121" i="1" s="1"/>
  <c r="N1121" i="1" s="1"/>
  <c r="L1109" i="1"/>
  <c r="L1097" i="1"/>
  <c r="M1097" i="1" s="1"/>
  <c r="N1097" i="1" s="1"/>
  <c r="L1085" i="1"/>
  <c r="M1085" i="1" s="1"/>
  <c r="N1085" i="1" s="1"/>
  <c r="L1073" i="1"/>
  <c r="M1073" i="1" s="1"/>
  <c r="N1073" i="1" s="1"/>
  <c r="L1061" i="1"/>
  <c r="M1061" i="1" s="1"/>
  <c r="N1061" i="1" s="1"/>
  <c r="L1049" i="1"/>
  <c r="M1049" i="1" s="1"/>
  <c r="N1049" i="1" s="1"/>
  <c r="L1037" i="1"/>
  <c r="M1037" i="1" s="1"/>
  <c r="N1037" i="1" s="1"/>
  <c r="L1025" i="1"/>
  <c r="M1025" i="1" s="1"/>
  <c r="N1025" i="1" s="1"/>
  <c r="L1013" i="1"/>
  <c r="M1013" i="1" s="1"/>
  <c r="N1013" i="1" s="1"/>
  <c r="L1001" i="1"/>
  <c r="M1001" i="1" s="1"/>
  <c r="N1001" i="1" s="1"/>
  <c r="L989" i="1"/>
  <c r="M989" i="1" s="1"/>
  <c r="N989" i="1" s="1"/>
  <c r="L977" i="1"/>
  <c r="M977" i="1" s="1"/>
  <c r="N977" i="1" s="1"/>
  <c r="L965" i="1"/>
  <c r="M965" i="1" s="1"/>
  <c r="N965" i="1" s="1"/>
  <c r="L953" i="1"/>
  <c r="M953" i="1" s="1"/>
  <c r="N953" i="1" s="1"/>
  <c r="L941" i="1"/>
  <c r="M941" i="1" s="1"/>
  <c r="N941" i="1" s="1"/>
  <c r="L929" i="1"/>
  <c r="M929" i="1" s="1"/>
  <c r="N929" i="1" s="1"/>
  <c r="L917" i="1"/>
  <c r="M917" i="1" s="1"/>
  <c r="N917" i="1" s="1"/>
  <c r="L905" i="1"/>
  <c r="M905" i="1" s="1"/>
  <c r="N905" i="1" s="1"/>
  <c r="L893" i="1"/>
  <c r="M893" i="1" s="1"/>
  <c r="N893" i="1" s="1"/>
  <c r="L881" i="1"/>
  <c r="M881" i="1" s="1"/>
  <c r="N881" i="1" s="1"/>
  <c r="L869" i="1"/>
  <c r="M869" i="1" s="1"/>
  <c r="N869" i="1" s="1"/>
  <c r="L857" i="1"/>
  <c r="M857" i="1" s="1"/>
  <c r="N857" i="1" s="1"/>
  <c r="L845" i="1"/>
  <c r="M845" i="1" s="1"/>
  <c r="N845" i="1" s="1"/>
  <c r="L833" i="1"/>
  <c r="M833" i="1" s="1"/>
  <c r="N833" i="1" s="1"/>
  <c r="L821" i="1"/>
  <c r="M821" i="1" s="1"/>
  <c r="N821" i="1" s="1"/>
  <c r="L809" i="1"/>
  <c r="M809" i="1" s="1"/>
  <c r="N809" i="1" s="1"/>
  <c r="L797" i="1"/>
  <c r="M797" i="1" s="1"/>
  <c r="N797" i="1" s="1"/>
  <c r="L785" i="1"/>
  <c r="M785" i="1" s="1"/>
  <c r="N785" i="1" s="1"/>
  <c r="L773" i="1"/>
  <c r="M773" i="1" s="1"/>
  <c r="N773" i="1" s="1"/>
  <c r="L761" i="1"/>
  <c r="M761" i="1" s="1"/>
  <c r="N761" i="1" s="1"/>
  <c r="L749" i="1"/>
  <c r="M749" i="1" s="1"/>
  <c r="N749" i="1" s="1"/>
  <c r="L737" i="1"/>
  <c r="M737" i="1" s="1"/>
  <c r="N737" i="1" s="1"/>
  <c r="L725" i="1"/>
  <c r="M725" i="1" s="1"/>
  <c r="N725" i="1" s="1"/>
  <c r="L713" i="1"/>
  <c r="L701" i="1"/>
  <c r="L689" i="1"/>
  <c r="M689" i="1" s="1"/>
  <c r="N689" i="1" s="1"/>
  <c r="L677" i="1"/>
  <c r="L665" i="1"/>
  <c r="M665" i="1" s="1"/>
  <c r="N665" i="1" s="1"/>
  <c r="L653" i="1"/>
  <c r="M653" i="1" s="1"/>
  <c r="N653" i="1" s="1"/>
  <c r="L641" i="1"/>
  <c r="M641" i="1" s="1"/>
  <c r="N641" i="1" s="1"/>
  <c r="L629" i="1"/>
  <c r="M629" i="1" s="1"/>
  <c r="N629" i="1" s="1"/>
  <c r="L617" i="1"/>
  <c r="M617" i="1" s="1"/>
  <c r="N617" i="1" s="1"/>
  <c r="L605" i="1"/>
  <c r="M605" i="1" s="1"/>
  <c r="N605" i="1" s="1"/>
  <c r="L593" i="1"/>
  <c r="M593" i="1" s="1"/>
  <c r="N593" i="1" s="1"/>
  <c r="L581" i="1"/>
  <c r="M581" i="1" s="1"/>
  <c r="N581" i="1" s="1"/>
  <c r="L569" i="1"/>
  <c r="M569" i="1" s="1"/>
  <c r="N569" i="1" s="1"/>
  <c r="L557" i="1"/>
  <c r="L545" i="1"/>
  <c r="M545" i="1" s="1"/>
  <c r="N545" i="1" s="1"/>
  <c r="L533" i="1"/>
  <c r="M533" i="1" s="1"/>
  <c r="N533" i="1" s="1"/>
  <c r="L521" i="1"/>
  <c r="M521" i="1" s="1"/>
  <c r="L509" i="1"/>
  <c r="M509" i="1" s="1"/>
  <c r="N509" i="1" s="1"/>
  <c r="L497" i="1"/>
  <c r="M497" i="1" s="1"/>
  <c r="N497" i="1" s="1"/>
  <c r="L485" i="1"/>
  <c r="M485" i="1" s="1"/>
  <c r="N485" i="1" s="1"/>
  <c r="L473" i="1"/>
  <c r="M473" i="1" s="1"/>
  <c r="N473" i="1" s="1"/>
  <c r="L461" i="1"/>
  <c r="M461" i="1" s="1"/>
  <c r="N461" i="1" s="1"/>
  <c r="L449" i="1"/>
  <c r="M449" i="1" s="1"/>
  <c r="N449" i="1" s="1"/>
  <c r="L437" i="1"/>
  <c r="M437" i="1" s="1"/>
  <c r="N437" i="1" s="1"/>
  <c r="L6098" i="1"/>
  <c r="M6098" i="1" s="1"/>
  <c r="N6098" i="1" s="1"/>
  <c r="L6086" i="1"/>
  <c r="M6086" i="1" s="1"/>
  <c r="N6086" i="1" s="1"/>
  <c r="L6062" i="1"/>
  <c r="L6038" i="1"/>
  <c r="L6002" i="1"/>
  <c r="M6002" i="1" s="1"/>
  <c r="N6002" i="1" s="1"/>
  <c r="L5990" i="1"/>
  <c r="M5990" i="1" s="1"/>
  <c r="N5990" i="1" s="1"/>
  <c r="L5966" i="1"/>
  <c r="M5966" i="1" s="1"/>
  <c r="L5942" i="1"/>
  <c r="M5942" i="1" s="1"/>
  <c r="N5942" i="1" s="1"/>
  <c r="L5918" i="1"/>
  <c r="M5918" i="1" s="1"/>
  <c r="L5894" i="1"/>
  <c r="M5894" i="1" s="1"/>
  <c r="L5870" i="1"/>
  <c r="M5870" i="1" s="1"/>
  <c r="N5870" i="1" s="1"/>
  <c r="L5846" i="1"/>
  <c r="M5846" i="1" s="1"/>
  <c r="L5822" i="1"/>
  <c r="M5822" i="1" s="1"/>
  <c r="N5822" i="1" s="1"/>
  <c r="L5798" i="1"/>
  <c r="M5798" i="1" s="1"/>
  <c r="L5774" i="1"/>
  <c r="M5774" i="1" s="1"/>
  <c r="L5750" i="1"/>
  <c r="M5750" i="1" s="1"/>
  <c r="N5750" i="1" s="1"/>
  <c r="L5726" i="1"/>
  <c r="M5726" i="1" s="1"/>
  <c r="L5702" i="1"/>
  <c r="M5702" i="1" s="1"/>
  <c r="N5702" i="1" s="1"/>
  <c r="L5678" i="1"/>
  <c r="M5678" i="1" s="1"/>
  <c r="N5678" i="1" s="1"/>
  <c r="L5654" i="1"/>
  <c r="M5654" i="1" s="1"/>
  <c r="N5654" i="1" s="1"/>
  <c r="L5630" i="1"/>
  <c r="M5630" i="1" s="1"/>
  <c r="L5606" i="1"/>
  <c r="M5606" i="1" s="1"/>
  <c r="N5606" i="1" s="1"/>
  <c r="L5582" i="1"/>
  <c r="L5558" i="1"/>
  <c r="M5558" i="1" s="1"/>
  <c r="N5558" i="1" s="1"/>
  <c r="L5546" i="1"/>
  <c r="M5546" i="1" s="1"/>
  <c r="N5546" i="1" s="1"/>
  <c r="L5522" i="1"/>
  <c r="M5522" i="1" s="1"/>
  <c r="N5522" i="1" s="1"/>
  <c r="L5498" i="1"/>
  <c r="M5498" i="1" s="1"/>
  <c r="L5474" i="1"/>
  <c r="M5474" i="1" s="1"/>
  <c r="N5474" i="1" s="1"/>
  <c r="L5450" i="1"/>
  <c r="M5450" i="1" s="1"/>
  <c r="N5450" i="1" s="1"/>
  <c r="L5426" i="1"/>
  <c r="M5426" i="1" s="1"/>
  <c r="N5426" i="1" s="1"/>
  <c r="L5402" i="1"/>
  <c r="M5402" i="1" s="1"/>
  <c r="N5402" i="1" s="1"/>
  <c r="L5378" i="1"/>
  <c r="M5378" i="1" s="1"/>
  <c r="L5354" i="1"/>
  <c r="M5354" i="1" s="1"/>
  <c r="N5354" i="1" s="1"/>
  <c r="L5330" i="1"/>
  <c r="L5306" i="1"/>
  <c r="M5306" i="1" s="1"/>
  <c r="N5306" i="1" s="1"/>
  <c r="L5282" i="1"/>
  <c r="L5258" i="1"/>
  <c r="L5234" i="1"/>
  <c r="M5234" i="1" s="1"/>
  <c r="L5210" i="1"/>
  <c r="M5210" i="1" s="1"/>
  <c r="N5210" i="1" s="1"/>
  <c r="L5186" i="1"/>
  <c r="M5186" i="1" s="1"/>
  <c r="N5186" i="1" s="1"/>
  <c r="L5162" i="1"/>
  <c r="M5162" i="1" s="1"/>
  <c r="N5162" i="1" s="1"/>
  <c r="L5138" i="1"/>
  <c r="M5138" i="1" s="1"/>
  <c r="N5138" i="1" s="1"/>
  <c r="L5114" i="1"/>
  <c r="M5114" i="1" s="1"/>
  <c r="L5090" i="1"/>
  <c r="L5054" i="1"/>
  <c r="L5030" i="1"/>
  <c r="M5030" i="1" s="1"/>
  <c r="L5006" i="1"/>
  <c r="L4982" i="1"/>
  <c r="M4982" i="1" s="1"/>
  <c r="N4982" i="1" s="1"/>
  <c r="L4958" i="1"/>
  <c r="L4934" i="1"/>
  <c r="M4934" i="1" s="1"/>
  <c r="N4934" i="1" s="1"/>
  <c r="L4910" i="1"/>
  <c r="M4910" i="1" s="1"/>
  <c r="L4886" i="1"/>
  <c r="L4862" i="1"/>
  <c r="M4862" i="1" s="1"/>
  <c r="N4862" i="1" s="1"/>
  <c r="L4838" i="1"/>
  <c r="L4814" i="1"/>
  <c r="M4814" i="1" s="1"/>
  <c r="N4814" i="1" s="1"/>
  <c r="L4790" i="1"/>
  <c r="M4790" i="1" s="1"/>
  <c r="L4766" i="1"/>
  <c r="M4766" i="1" s="1"/>
  <c r="L4742" i="1"/>
  <c r="M4742" i="1" s="1"/>
  <c r="N4742" i="1" s="1"/>
  <c r="L4718" i="1"/>
  <c r="L4694" i="1"/>
  <c r="M4694" i="1" s="1"/>
  <c r="N4694" i="1" s="1"/>
  <c r="L4670" i="1"/>
  <c r="M4670" i="1" s="1"/>
  <c r="L4646" i="1"/>
  <c r="M4646" i="1" s="1"/>
  <c r="L4622" i="1"/>
  <c r="M4622" i="1" s="1"/>
  <c r="N4622" i="1" s="1"/>
  <c r="L4598" i="1"/>
  <c r="M4598" i="1" s="1"/>
  <c r="N4598" i="1" s="1"/>
  <c r="L4574" i="1"/>
  <c r="M4574" i="1" s="1"/>
  <c r="N4574" i="1" s="1"/>
  <c r="L4550" i="1"/>
  <c r="M4550" i="1" s="1"/>
  <c r="N4550" i="1" s="1"/>
  <c r="L4526" i="1"/>
  <c r="M4526" i="1" s="1"/>
  <c r="N4526" i="1" s="1"/>
  <c r="L4502" i="1"/>
  <c r="M4502" i="1" s="1"/>
  <c r="L4478" i="1"/>
  <c r="M4478" i="1" s="1"/>
  <c r="N4478" i="1" s="1"/>
  <c r="L4454" i="1"/>
  <c r="M4454" i="1" s="1"/>
  <c r="L4430" i="1"/>
  <c r="M4430" i="1" s="1"/>
  <c r="N4430" i="1" s="1"/>
  <c r="L4406" i="1"/>
  <c r="M4406" i="1" s="1"/>
  <c r="N4406" i="1" s="1"/>
  <c r="L4382" i="1"/>
  <c r="M4382" i="1" s="1"/>
  <c r="N4382" i="1" s="1"/>
  <c r="L4346" i="1"/>
  <c r="L4322" i="1"/>
  <c r="L4310" i="1"/>
  <c r="L4286" i="1"/>
  <c r="M4286" i="1" s="1"/>
  <c r="N4286" i="1" s="1"/>
  <c r="L4262" i="1"/>
  <c r="M4262" i="1" s="1"/>
  <c r="N4262" i="1" s="1"/>
  <c r="L4238" i="1"/>
  <c r="M4238" i="1" s="1"/>
  <c r="L4214" i="1"/>
  <c r="L4190" i="1"/>
  <c r="M4190" i="1" s="1"/>
  <c r="L4178" i="1"/>
  <c r="M4178" i="1" s="1"/>
  <c r="N4178" i="1" s="1"/>
  <c r="L4154" i="1"/>
  <c r="M4154" i="1" s="1"/>
  <c r="N4154" i="1" s="1"/>
  <c r="L4130" i="1"/>
  <c r="M4130" i="1" s="1"/>
  <c r="L4106" i="1"/>
  <c r="L4082" i="1"/>
  <c r="M4082" i="1" s="1"/>
  <c r="N4082" i="1" s="1"/>
  <c r="L4058" i="1"/>
  <c r="M4058" i="1" s="1"/>
  <c r="N4058" i="1" s="1"/>
  <c r="L4034" i="1"/>
  <c r="M4034" i="1" s="1"/>
  <c r="L4010" i="1"/>
  <c r="M4010" i="1" s="1"/>
  <c r="L3986" i="1"/>
  <c r="M3986" i="1" s="1"/>
  <c r="N3986" i="1" s="1"/>
  <c r="L3962" i="1"/>
  <c r="M3962" i="1" s="1"/>
  <c r="L3950" i="1"/>
  <c r="M3950" i="1" s="1"/>
  <c r="N3950" i="1" s="1"/>
  <c r="L3926" i="1"/>
  <c r="M3926" i="1" s="1"/>
  <c r="N3926" i="1" s="1"/>
  <c r="L3902" i="1"/>
  <c r="M3902" i="1" s="1"/>
  <c r="N3902" i="1" s="1"/>
  <c r="L3878" i="1"/>
  <c r="L3854" i="1"/>
  <c r="M3854" i="1" s="1"/>
  <c r="N3854" i="1" s="1"/>
  <c r="L3830" i="1"/>
  <c r="M3830" i="1" s="1"/>
  <c r="N3830" i="1" s="1"/>
  <c r="L3806" i="1"/>
  <c r="M3806" i="1" s="1"/>
  <c r="L3782" i="1"/>
  <c r="M3782" i="1" s="1"/>
  <c r="N3782" i="1" s="1"/>
  <c r="L3758" i="1"/>
  <c r="M3758" i="1" s="1"/>
  <c r="N3758" i="1" s="1"/>
  <c r="L3734" i="1"/>
  <c r="M3734" i="1" s="1"/>
  <c r="L3710" i="1"/>
  <c r="M3710" i="1" s="1"/>
  <c r="N3710" i="1" s="1"/>
  <c r="L3686" i="1"/>
  <c r="M3686" i="1" s="1"/>
  <c r="L3662" i="1"/>
  <c r="M3662" i="1" s="1"/>
  <c r="L3638" i="1"/>
  <c r="M3638" i="1" s="1"/>
  <c r="L3614" i="1"/>
  <c r="M3614" i="1" s="1"/>
  <c r="N3614" i="1" s="1"/>
  <c r="L3590" i="1"/>
  <c r="L3566" i="1"/>
  <c r="M3566" i="1" s="1"/>
  <c r="N3566" i="1" s="1"/>
  <c r="L3554" i="1"/>
  <c r="M3554" i="1" s="1"/>
  <c r="L3530" i="1"/>
  <c r="M3530" i="1" s="1"/>
  <c r="N3530" i="1" s="1"/>
  <c r="L3506" i="1"/>
  <c r="M3506" i="1" s="1"/>
  <c r="N3506" i="1" s="1"/>
  <c r="L3482" i="1"/>
  <c r="M3482" i="1" s="1"/>
  <c r="L3458" i="1"/>
  <c r="M3458" i="1" s="1"/>
  <c r="N3458" i="1" s="1"/>
  <c r="L3434" i="1"/>
  <c r="M3434" i="1" s="1"/>
  <c r="N3434" i="1" s="1"/>
  <c r="L3410" i="1"/>
  <c r="M3410" i="1" s="1"/>
  <c r="N3410" i="1" s="1"/>
  <c r="L3386" i="1"/>
  <c r="M3386" i="1" s="1"/>
  <c r="L3362" i="1"/>
  <c r="L3338" i="1"/>
  <c r="M3338" i="1" s="1"/>
  <c r="N3338" i="1" s="1"/>
  <c r="L3314" i="1"/>
  <c r="M3314" i="1" s="1"/>
  <c r="L3290" i="1"/>
  <c r="M3290" i="1" s="1"/>
  <c r="L3254" i="1"/>
  <c r="M3254" i="1" s="1"/>
  <c r="N3254" i="1" s="1"/>
  <c r="L3230" i="1"/>
  <c r="L3206" i="1"/>
  <c r="M3206" i="1" s="1"/>
  <c r="L3182" i="1"/>
  <c r="M3182" i="1" s="1"/>
  <c r="N3182" i="1" s="1"/>
  <c r="L3158" i="1"/>
  <c r="M3158" i="1" s="1"/>
  <c r="N3158" i="1" s="1"/>
  <c r="L3134" i="1"/>
  <c r="M3134" i="1" s="1"/>
  <c r="N3134" i="1" s="1"/>
  <c r="L3110" i="1"/>
  <c r="M3110" i="1" s="1"/>
  <c r="N3110" i="1" s="1"/>
  <c r="L3086" i="1"/>
  <c r="M3086" i="1" s="1"/>
  <c r="N3086" i="1" s="1"/>
  <c r="L3062" i="1"/>
  <c r="M3062" i="1" s="1"/>
  <c r="N3062" i="1" s="1"/>
  <c r="L3038" i="1"/>
  <c r="M3038" i="1" s="1"/>
  <c r="N3038" i="1" s="1"/>
  <c r="L3014" i="1"/>
  <c r="L2990" i="1"/>
  <c r="M2990" i="1" s="1"/>
  <c r="L2966" i="1"/>
  <c r="M2966" i="1" s="1"/>
  <c r="N2966" i="1" s="1"/>
  <c r="L2942" i="1"/>
  <c r="M2942" i="1" s="1"/>
  <c r="N2942" i="1" s="1"/>
  <c r="L2918" i="1"/>
  <c r="M2918" i="1" s="1"/>
  <c r="N2918" i="1" s="1"/>
  <c r="L2894" i="1"/>
  <c r="M2894" i="1" s="1"/>
  <c r="N2894" i="1" s="1"/>
  <c r="L2858" i="1"/>
  <c r="M2858" i="1" s="1"/>
  <c r="N2858" i="1" s="1"/>
  <c r="L5078" i="1"/>
  <c r="M5078" i="1" s="1"/>
  <c r="N5078" i="1" s="1"/>
  <c r="L6110" i="1"/>
  <c r="M6110" i="1" s="1"/>
  <c r="N6110" i="1" s="1"/>
  <c r="L6074" i="1"/>
  <c r="M6074" i="1" s="1"/>
  <c r="N6074" i="1" s="1"/>
  <c r="L6050" i="1"/>
  <c r="L6026" i="1"/>
  <c r="M6026" i="1" s="1"/>
  <c r="L6014" i="1"/>
  <c r="L5978" i="1"/>
  <c r="M5978" i="1" s="1"/>
  <c r="N5978" i="1" s="1"/>
  <c r="L5954" i="1"/>
  <c r="M5954" i="1" s="1"/>
  <c r="N5954" i="1" s="1"/>
  <c r="L5930" i="1"/>
  <c r="M5930" i="1" s="1"/>
  <c r="L5906" i="1"/>
  <c r="L5882" i="1"/>
  <c r="M5882" i="1" s="1"/>
  <c r="N5882" i="1" s="1"/>
  <c r="L5858" i="1"/>
  <c r="L5834" i="1"/>
  <c r="M5834" i="1" s="1"/>
  <c r="N5834" i="1" s="1"/>
  <c r="L5810" i="1"/>
  <c r="L5786" i="1"/>
  <c r="M5786" i="1" s="1"/>
  <c r="N5786" i="1" s="1"/>
  <c r="L5762" i="1"/>
  <c r="L5738" i="1"/>
  <c r="M5738" i="1" s="1"/>
  <c r="N5738" i="1" s="1"/>
  <c r="L5714" i="1"/>
  <c r="M5714" i="1" s="1"/>
  <c r="N5714" i="1" s="1"/>
  <c r="L5690" i="1"/>
  <c r="M5690" i="1" s="1"/>
  <c r="N5690" i="1" s="1"/>
  <c r="L5666" i="1"/>
  <c r="M5666" i="1" s="1"/>
  <c r="L5642" i="1"/>
  <c r="M5642" i="1" s="1"/>
  <c r="L5618" i="1"/>
  <c r="L5594" i="1"/>
  <c r="M5594" i="1" s="1"/>
  <c r="N5594" i="1" s="1"/>
  <c r="L5570" i="1"/>
  <c r="M5570" i="1" s="1"/>
  <c r="N5570" i="1" s="1"/>
  <c r="L5534" i="1"/>
  <c r="M5534" i="1" s="1"/>
  <c r="L5510" i="1"/>
  <c r="M5510" i="1" s="1"/>
  <c r="N5510" i="1" s="1"/>
  <c r="L5486" i="1"/>
  <c r="L5462" i="1"/>
  <c r="M5462" i="1" s="1"/>
  <c r="L5438" i="1"/>
  <c r="M5438" i="1" s="1"/>
  <c r="L5414" i="1"/>
  <c r="M5414" i="1" s="1"/>
  <c r="N5414" i="1" s="1"/>
  <c r="L5390" i="1"/>
  <c r="M5390" i="1" s="1"/>
  <c r="N5390" i="1" s="1"/>
  <c r="L5366" i="1"/>
  <c r="M5366" i="1" s="1"/>
  <c r="L5342" i="1"/>
  <c r="L5318" i="1"/>
  <c r="M5318" i="1" s="1"/>
  <c r="L5294" i="1"/>
  <c r="M5294" i="1" s="1"/>
  <c r="N5294" i="1" s="1"/>
  <c r="L5270" i="1"/>
  <c r="M5270" i="1" s="1"/>
  <c r="N5270" i="1" s="1"/>
  <c r="L5246" i="1"/>
  <c r="M5246" i="1" s="1"/>
  <c r="N5246" i="1" s="1"/>
  <c r="L5222" i="1"/>
  <c r="M5222" i="1" s="1"/>
  <c r="L5198" i="1"/>
  <c r="L5174" i="1"/>
  <c r="M5174" i="1" s="1"/>
  <c r="L5150" i="1"/>
  <c r="M5150" i="1" s="1"/>
  <c r="N5150" i="1" s="1"/>
  <c r="L5126" i="1"/>
  <c r="M5126" i="1" s="1"/>
  <c r="N5126" i="1" s="1"/>
  <c r="L5102" i="1"/>
  <c r="L5066" i="1"/>
  <c r="M5066" i="1" s="1"/>
  <c r="L5042" i="1"/>
  <c r="M5042" i="1" s="1"/>
  <c r="L5018" i="1"/>
  <c r="M5018" i="1" s="1"/>
  <c r="N5018" i="1" s="1"/>
  <c r="L4994" i="1"/>
  <c r="M4994" i="1" s="1"/>
  <c r="N4994" i="1" s="1"/>
  <c r="L4970" i="1"/>
  <c r="M4970" i="1" s="1"/>
  <c r="N4970" i="1" s="1"/>
  <c r="L4946" i="1"/>
  <c r="L4922" i="1"/>
  <c r="M4922" i="1" s="1"/>
  <c r="N4922" i="1" s="1"/>
  <c r="L4898" i="1"/>
  <c r="M4898" i="1" s="1"/>
  <c r="N4898" i="1" s="1"/>
  <c r="L4874" i="1"/>
  <c r="M4874" i="1" s="1"/>
  <c r="N4874" i="1" s="1"/>
  <c r="L4850" i="1"/>
  <c r="M4850" i="1" s="1"/>
  <c r="N4850" i="1" s="1"/>
  <c r="L4826" i="1"/>
  <c r="M4826" i="1" s="1"/>
  <c r="N4826" i="1" s="1"/>
  <c r="L4802" i="1"/>
  <c r="M4802" i="1" s="1"/>
  <c r="L4778" i="1"/>
  <c r="L4754" i="1"/>
  <c r="M4754" i="1" s="1"/>
  <c r="N4754" i="1" s="1"/>
  <c r="L4730" i="1"/>
  <c r="M4730" i="1" s="1"/>
  <c r="L4706" i="1"/>
  <c r="M4706" i="1" s="1"/>
  <c r="N4706" i="1" s="1"/>
  <c r="L4682" i="1"/>
  <c r="L4658" i="1"/>
  <c r="M4658" i="1" s="1"/>
  <c r="N4658" i="1" s="1"/>
  <c r="L4634" i="1"/>
  <c r="M4634" i="1" s="1"/>
  <c r="N4634" i="1" s="1"/>
  <c r="L4610" i="1"/>
  <c r="M4610" i="1" s="1"/>
  <c r="L4586" i="1"/>
  <c r="M4586" i="1" s="1"/>
  <c r="N4586" i="1" s="1"/>
  <c r="L4562" i="1"/>
  <c r="M4562" i="1" s="1"/>
  <c r="N4562" i="1" s="1"/>
  <c r="L4538" i="1"/>
  <c r="M4538" i="1" s="1"/>
  <c r="N4538" i="1" s="1"/>
  <c r="L4514" i="1"/>
  <c r="M4514" i="1" s="1"/>
  <c r="N4514" i="1" s="1"/>
  <c r="L4490" i="1"/>
  <c r="M4490" i="1" s="1"/>
  <c r="L4466" i="1"/>
  <c r="M4466" i="1" s="1"/>
  <c r="L4442" i="1"/>
  <c r="M4442" i="1" s="1"/>
  <c r="N4442" i="1" s="1"/>
  <c r="L4418" i="1"/>
  <c r="L4394" i="1"/>
  <c r="M4394" i="1" s="1"/>
  <c r="L4370" i="1"/>
  <c r="M4370" i="1" s="1"/>
  <c r="N4370" i="1" s="1"/>
  <c r="L4358" i="1"/>
  <c r="M4358" i="1" s="1"/>
  <c r="N4358" i="1" s="1"/>
  <c r="L4334" i="1"/>
  <c r="L4298" i="1"/>
  <c r="M4298" i="1" s="1"/>
  <c r="N4298" i="1" s="1"/>
  <c r="L4274" i="1"/>
  <c r="M4274" i="1" s="1"/>
  <c r="N4274" i="1" s="1"/>
  <c r="L4250" i="1"/>
  <c r="M4250" i="1" s="1"/>
  <c r="N4250" i="1" s="1"/>
  <c r="L4226" i="1"/>
  <c r="M4226" i="1" s="1"/>
  <c r="N4226" i="1" s="1"/>
  <c r="L4202" i="1"/>
  <c r="M4202" i="1" s="1"/>
  <c r="N4202" i="1" s="1"/>
  <c r="L4166" i="1"/>
  <c r="M4166" i="1" s="1"/>
  <c r="L4142" i="1"/>
  <c r="M4142" i="1" s="1"/>
  <c r="N4142" i="1" s="1"/>
  <c r="L4118" i="1"/>
  <c r="M4118" i="1" s="1"/>
  <c r="N4118" i="1" s="1"/>
  <c r="L4094" i="1"/>
  <c r="L4070" i="1"/>
  <c r="M4070" i="1" s="1"/>
  <c r="N4070" i="1" s="1"/>
  <c r="L4046" i="1"/>
  <c r="M4046" i="1" s="1"/>
  <c r="N4046" i="1" s="1"/>
  <c r="L4022" i="1"/>
  <c r="M4022" i="1" s="1"/>
  <c r="N4022" i="1" s="1"/>
  <c r="L3998" i="1"/>
  <c r="M3998" i="1" s="1"/>
  <c r="N3998" i="1" s="1"/>
  <c r="L3974" i="1"/>
  <c r="M3974" i="1" s="1"/>
  <c r="N3974" i="1" s="1"/>
  <c r="L3938" i="1"/>
  <c r="L3914" i="1"/>
  <c r="M3914" i="1" s="1"/>
  <c r="N3914" i="1" s="1"/>
  <c r="L3890" i="1"/>
  <c r="M3890" i="1" s="1"/>
  <c r="N3890" i="1" s="1"/>
  <c r="L3866" i="1"/>
  <c r="M3866" i="1" s="1"/>
  <c r="N3866" i="1" s="1"/>
  <c r="L3842" i="1"/>
  <c r="M3842" i="1" s="1"/>
  <c r="N3842" i="1" s="1"/>
  <c r="L3818" i="1"/>
  <c r="M3818" i="1" s="1"/>
  <c r="N3818" i="1" s="1"/>
  <c r="L3794" i="1"/>
  <c r="M3794" i="1" s="1"/>
  <c r="N3794" i="1" s="1"/>
  <c r="L3770" i="1"/>
  <c r="M3770" i="1" s="1"/>
  <c r="N3770" i="1" s="1"/>
  <c r="L3746" i="1"/>
  <c r="L3722" i="1"/>
  <c r="M3722" i="1" s="1"/>
  <c r="L3698" i="1"/>
  <c r="M3698" i="1" s="1"/>
  <c r="N3698" i="1" s="1"/>
  <c r="L3674" i="1"/>
  <c r="L3650" i="1"/>
  <c r="M3650" i="1" s="1"/>
  <c r="N3650" i="1" s="1"/>
  <c r="L3626" i="1"/>
  <c r="L3602" i="1"/>
  <c r="M3602" i="1" s="1"/>
  <c r="N3602" i="1" s="1"/>
  <c r="L3578" i="1"/>
  <c r="M3578" i="1" s="1"/>
  <c r="L3542" i="1"/>
  <c r="M3542" i="1" s="1"/>
  <c r="L3518" i="1"/>
  <c r="L3494" i="1"/>
  <c r="M3494" i="1" s="1"/>
  <c r="N3494" i="1" s="1"/>
  <c r="L3470" i="1"/>
  <c r="M3470" i="1" s="1"/>
  <c r="N3470" i="1" s="1"/>
  <c r="L3446" i="1"/>
  <c r="M3446" i="1" s="1"/>
  <c r="N3446" i="1" s="1"/>
  <c r="L3422" i="1"/>
  <c r="M3422" i="1" s="1"/>
  <c r="L3398" i="1"/>
  <c r="M3398" i="1" s="1"/>
  <c r="N3398" i="1" s="1"/>
  <c r="L3374" i="1"/>
  <c r="M3374" i="1" s="1"/>
  <c r="N3374" i="1" s="1"/>
  <c r="L3350" i="1"/>
  <c r="M3350" i="1" s="1"/>
  <c r="L3326" i="1"/>
  <c r="M3326" i="1" s="1"/>
  <c r="N3326" i="1" s="1"/>
  <c r="L3302" i="1"/>
  <c r="M3302" i="1" s="1"/>
  <c r="N3302" i="1" s="1"/>
  <c r="L3278" i="1"/>
  <c r="M3278" i="1" s="1"/>
  <c r="N3278" i="1" s="1"/>
  <c r="L3266" i="1"/>
  <c r="M3266" i="1" s="1"/>
  <c r="N3266" i="1" s="1"/>
  <c r="L3242" i="1"/>
  <c r="M3242" i="1" s="1"/>
  <c r="N3242" i="1" s="1"/>
  <c r="L3218" i="1"/>
  <c r="M3218" i="1" s="1"/>
  <c r="L3194" i="1"/>
  <c r="M3194" i="1" s="1"/>
  <c r="N3194" i="1" s="1"/>
  <c r="L3170" i="1"/>
  <c r="M3170" i="1" s="1"/>
  <c r="N3170" i="1" s="1"/>
  <c r="L3146" i="1"/>
  <c r="M3146" i="1" s="1"/>
  <c r="N3146" i="1" s="1"/>
  <c r="L3122" i="1"/>
  <c r="M3122" i="1" s="1"/>
  <c r="L3098" i="1"/>
  <c r="M3098" i="1" s="1"/>
  <c r="N3098" i="1" s="1"/>
  <c r="L3074" i="1"/>
  <c r="M3074" i="1" s="1"/>
  <c r="N3074" i="1" s="1"/>
  <c r="L3050" i="1"/>
  <c r="M3050" i="1" s="1"/>
  <c r="N3050" i="1" s="1"/>
  <c r="L3026" i="1"/>
  <c r="L3002" i="1"/>
  <c r="M3002" i="1" s="1"/>
  <c r="L2978" i="1"/>
  <c r="M2978" i="1" s="1"/>
  <c r="N2978" i="1" s="1"/>
  <c r="L2954" i="1"/>
  <c r="M2954" i="1" s="1"/>
  <c r="N2954" i="1" s="1"/>
  <c r="L2930" i="1"/>
  <c r="M2930" i="1" s="1"/>
  <c r="N2930" i="1" s="1"/>
  <c r="L2906" i="1"/>
  <c r="M2906" i="1" s="1"/>
  <c r="N2906" i="1" s="1"/>
  <c r="L2882" i="1"/>
  <c r="M2882" i="1" s="1"/>
  <c r="L2870" i="1"/>
  <c r="M2870" i="1" s="1"/>
  <c r="L5245" i="1"/>
  <c r="L4429" i="1"/>
  <c r="M4429" i="1" s="1"/>
  <c r="N4429" i="1" s="1"/>
  <c r="L2834" i="1"/>
  <c r="L2810" i="1"/>
  <c r="M2810" i="1" s="1"/>
  <c r="L2786" i="1"/>
  <c r="M2786" i="1" s="1"/>
  <c r="N2786" i="1" s="1"/>
  <c r="L2762" i="1"/>
  <c r="M2762" i="1" s="1"/>
  <c r="L2750" i="1"/>
  <c r="M2750" i="1" s="1"/>
  <c r="N2750" i="1" s="1"/>
  <c r="L2726" i="1"/>
  <c r="M2726" i="1" s="1"/>
  <c r="N2726" i="1" s="1"/>
  <c r="L2702" i="1"/>
  <c r="M2702" i="1" s="1"/>
  <c r="N2702" i="1" s="1"/>
  <c r="L2678" i="1"/>
  <c r="M2678" i="1" s="1"/>
  <c r="N2678" i="1" s="1"/>
  <c r="L2654" i="1"/>
  <c r="M2654" i="1" s="1"/>
  <c r="N2654" i="1" s="1"/>
  <c r="L2630" i="1"/>
  <c r="M2630" i="1" s="1"/>
  <c r="L2606" i="1"/>
  <c r="M2606" i="1" s="1"/>
  <c r="N2606" i="1" s="1"/>
  <c r="L2570" i="1"/>
  <c r="M2570" i="1" s="1"/>
  <c r="L2546" i="1"/>
  <c r="M2546" i="1" s="1"/>
  <c r="L2522" i="1"/>
  <c r="L2498" i="1"/>
  <c r="M2498" i="1" s="1"/>
  <c r="N2498" i="1" s="1"/>
  <c r="L2474" i="1"/>
  <c r="M2474" i="1" s="1"/>
  <c r="L2450" i="1"/>
  <c r="M2450" i="1" s="1"/>
  <c r="N2450" i="1" s="1"/>
  <c r="L2426" i="1"/>
  <c r="M2426" i="1" s="1"/>
  <c r="L2402" i="1"/>
  <c r="M2402" i="1" s="1"/>
  <c r="N2402" i="1" s="1"/>
  <c r="L2378" i="1"/>
  <c r="M2378" i="1" s="1"/>
  <c r="N2378" i="1" s="1"/>
  <c r="L2354" i="1"/>
  <c r="M2354" i="1" s="1"/>
  <c r="N2354" i="1" s="1"/>
  <c r="L2330" i="1"/>
  <c r="M2330" i="1" s="1"/>
  <c r="L2306" i="1"/>
  <c r="M2306" i="1" s="1"/>
  <c r="N2306" i="1" s="1"/>
  <c r="L2282" i="1"/>
  <c r="M2282" i="1" s="1"/>
  <c r="N2282" i="1" s="1"/>
  <c r="L2258" i="1"/>
  <c r="M2258" i="1" s="1"/>
  <c r="N2258" i="1" s="1"/>
  <c r="L2234" i="1"/>
  <c r="M2234" i="1" s="1"/>
  <c r="L2210" i="1"/>
  <c r="M2210" i="1" s="1"/>
  <c r="N2210" i="1" s="1"/>
  <c r="L2186" i="1"/>
  <c r="M2186" i="1" s="1"/>
  <c r="L2162" i="1"/>
  <c r="M2162" i="1" s="1"/>
  <c r="N2162" i="1" s="1"/>
  <c r="L2114" i="1"/>
  <c r="L2090" i="1"/>
  <c r="M2090" i="1" s="1"/>
  <c r="L2066" i="1"/>
  <c r="M2066" i="1" s="1"/>
  <c r="N2066" i="1" s="1"/>
  <c r="L2042" i="1"/>
  <c r="M2042" i="1" s="1"/>
  <c r="N2042" i="1" s="1"/>
  <c r="L2018" i="1"/>
  <c r="M2018" i="1" s="1"/>
  <c r="L1994" i="1"/>
  <c r="M1994" i="1" s="1"/>
  <c r="N1994" i="1" s="1"/>
  <c r="L1982" i="1"/>
  <c r="L1958" i="1"/>
  <c r="M1958" i="1" s="1"/>
  <c r="N1958" i="1" s="1"/>
  <c r="L1934" i="1"/>
  <c r="M1934" i="1" s="1"/>
  <c r="L1910" i="1"/>
  <c r="M1910" i="1" s="1"/>
  <c r="N1910" i="1" s="1"/>
  <c r="L1886" i="1"/>
  <c r="L1862" i="1"/>
  <c r="M1862" i="1" s="1"/>
  <c r="N1862" i="1" s="1"/>
  <c r="L1838" i="1"/>
  <c r="M1838" i="1" s="1"/>
  <c r="N1838" i="1" s="1"/>
  <c r="L1814" i="1"/>
  <c r="M1814" i="1" s="1"/>
  <c r="N1814" i="1" s="1"/>
  <c r="L1790" i="1"/>
  <c r="M1790" i="1" s="1"/>
  <c r="N1790" i="1" s="1"/>
  <c r="L1766" i="1"/>
  <c r="M1766" i="1" s="1"/>
  <c r="L1742" i="1"/>
  <c r="M1742" i="1" s="1"/>
  <c r="L1718" i="1"/>
  <c r="M1718" i="1" s="1"/>
  <c r="N1718" i="1" s="1"/>
  <c r="L1694" i="1"/>
  <c r="L1670" i="1"/>
  <c r="M1670" i="1" s="1"/>
  <c r="N1670" i="1" s="1"/>
  <c r="L1634" i="1"/>
  <c r="M1634" i="1" s="1"/>
  <c r="N1634" i="1" s="1"/>
  <c r="L1610" i="1"/>
  <c r="L1586" i="1"/>
  <c r="M1586" i="1" s="1"/>
  <c r="L1562" i="1"/>
  <c r="M1562" i="1" s="1"/>
  <c r="N1562" i="1" s="1"/>
  <c r="L1550" i="1"/>
  <c r="M1550" i="1" s="1"/>
  <c r="L1514" i="1"/>
  <c r="M1514" i="1" s="1"/>
  <c r="N1514" i="1" s="1"/>
  <c r="L1502" i="1"/>
  <c r="M1502" i="1" s="1"/>
  <c r="N1502" i="1" s="1"/>
  <c r="L1478" i="1"/>
  <c r="M1478" i="1" s="1"/>
  <c r="N1478" i="1" s="1"/>
  <c r="L1442" i="1"/>
  <c r="M1442" i="1" s="1"/>
  <c r="N1442" i="1" s="1"/>
  <c r="L1418" i="1"/>
  <c r="M1418" i="1" s="1"/>
  <c r="N1418" i="1" s="1"/>
  <c r="L1394" i="1"/>
  <c r="M1394" i="1" s="1"/>
  <c r="N1394" i="1" s="1"/>
  <c r="L1370" i="1"/>
  <c r="L1334" i="1"/>
  <c r="L1310" i="1"/>
  <c r="M1310" i="1" s="1"/>
  <c r="N1310" i="1" s="1"/>
  <c r="L1286" i="1"/>
  <c r="M1286" i="1" s="1"/>
  <c r="L49" i="1"/>
  <c r="L6121" i="1"/>
  <c r="M6121" i="1" s="1"/>
  <c r="N6121" i="1" s="1"/>
  <c r="L6097" i="1"/>
  <c r="M6097" i="1" s="1"/>
  <c r="N6097" i="1" s="1"/>
  <c r="L6073" i="1"/>
  <c r="M6073" i="1" s="1"/>
  <c r="N6073" i="1" s="1"/>
  <c r="L6037" i="1"/>
  <c r="M6037" i="1" s="1"/>
  <c r="L6013" i="1"/>
  <c r="L5989" i="1"/>
  <c r="M5989" i="1" s="1"/>
  <c r="L5965" i="1"/>
  <c r="M5965" i="1" s="1"/>
  <c r="N5965" i="1" s="1"/>
  <c r="L5941" i="1"/>
  <c r="M5941" i="1" s="1"/>
  <c r="N5941" i="1" s="1"/>
  <c r="L5917" i="1"/>
  <c r="L5881" i="1"/>
  <c r="M5881" i="1" s="1"/>
  <c r="N5881" i="1" s="1"/>
  <c r="L5857" i="1"/>
  <c r="M5857" i="1" s="1"/>
  <c r="L5833" i="1"/>
  <c r="M5833" i="1" s="1"/>
  <c r="N5833" i="1" s="1"/>
  <c r="L5809" i="1"/>
  <c r="L5785" i="1"/>
  <c r="M5785" i="1" s="1"/>
  <c r="N5785" i="1" s="1"/>
  <c r="L5749" i="1"/>
  <c r="L5725" i="1"/>
  <c r="M5725" i="1" s="1"/>
  <c r="N5725" i="1" s="1"/>
  <c r="L5701" i="1"/>
  <c r="M5701" i="1" s="1"/>
  <c r="N5701" i="1" s="1"/>
  <c r="L5665" i="1"/>
  <c r="M5665" i="1" s="1"/>
  <c r="L5641" i="1"/>
  <c r="L5617" i="1"/>
  <c r="L5593" i="1"/>
  <c r="M5593" i="1" s="1"/>
  <c r="N5593" i="1" s="1"/>
  <c r="L5557" i="1"/>
  <c r="M5557" i="1" s="1"/>
  <c r="L5533" i="1"/>
  <c r="M5533" i="1" s="1"/>
  <c r="L5509" i="1"/>
  <c r="M5509" i="1" s="1"/>
  <c r="N5509" i="1" s="1"/>
  <c r="L5485" i="1"/>
  <c r="M5485" i="1" s="1"/>
  <c r="L5461" i="1"/>
  <c r="M5461" i="1" s="1"/>
  <c r="N5461" i="1" s="1"/>
  <c r="L5437" i="1"/>
  <c r="M5437" i="1" s="1"/>
  <c r="N5437" i="1" s="1"/>
  <c r="L5401" i="1"/>
  <c r="M5401" i="1" s="1"/>
  <c r="N5401" i="1" s="1"/>
  <c r="L5377" i="1"/>
  <c r="M5377" i="1" s="1"/>
  <c r="N5377" i="1" s="1"/>
  <c r="L5353" i="1"/>
  <c r="M5353" i="1" s="1"/>
  <c r="N5353" i="1" s="1"/>
  <c r="L5329" i="1"/>
  <c r="L5305" i="1"/>
  <c r="M5305" i="1" s="1"/>
  <c r="N5305" i="1" s="1"/>
  <c r="L5281" i="1"/>
  <c r="L5257" i="1"/>
  <c r="M5257" i="1" s="1"/>
  <c r="N5257" i="1" s="1"/>
  <c r="L5221" i="1"/>
  <c r="L5197" i="1"/>
  <c r="M5197" i="1" s="1"/>
  <c r="N5197" i="1" s="1"/>
  <c r="L5173" i="1"/>
  <c r="M5173" i="1" s="1"/>
  <c r="N5173" i="1" s="1"/>
  <c r="L5149" i="1"/>
  <c r="M5149" i="1" s="1"/>
  <c r="N5149" i="1" s="1"/>
  <c r="L5113" i="1"/>
  <c r="M5113" i="1" s="1"/>
  <c r="N5113" i="1" s="1"/>
  <c r="L5101" i="1"/>
  <c r="M5101" i="1" s="1"/>
  <c r="N5101" i="1" s="1"/>
  <c r="L5077" i="1"/>
  <c r="M5077" i="1" s="1"/>
  <c r="N5077" i="1" s="1"/>
  <c r="L5053" i="1"/>
  <c r="M5053" i="1" s="1"/>
  <c r="N5053" i="1" s="1"/>
  <c r="L5029" i="1"/>
  <c r="L5005" i="1"/>
  <c r="M5005" i="1" s="1"/>
  <c r="L4981" i="1"/>
  <c r="M4981" i="1" s="1"/>
  <c r="N4981" i="1" s="1"/>
  <c r="L4957" i="1"/>
  <c r="M4957" i="1" s="1"/>
  <c r="L4933" i="1"/>
  <c r="M4933" i="1" s="1"/>
  <c r="N4933" i="1" s="1"/>
  <c r="L4909" i="1"/>
  <c r="M4909" i="1" s="1"/>
  <c r="L4885" i="1"/>
  <c r="M4885" i="1" s="1"/>
  <c r="L4861" i="1"/>
  <c r="M4861" i="1" s="1"/>
  <c r="N4861" i="1" s="1"/>
  <c r="L4825" i="1"/>
  <c r="M4825" i="1" s="1"/>
  <c r="N4825" i="1" s="1"/>
  <c r="L4801" i="1"/>
  <c r="M4801" i="1" s="1"/>
  <c r="N4801" i="1" s="1"/>
  <c r="L4777" i="1"/>
  <c r="M4777" i="1" s="1"/>
  <c r="L4753" i="1"/>
  <c r="M4753" i="1" s="1"/>
  <c r="L4729" i="1"/>
  <c r="M4729" i="1" s="1"/>
  <c r="L4705" i="1"/>
  <c r="M4705" i="1" s="1"/>
  <c r="N4705" i="1" s="1"/>
  <c r="L4681" i="1"/>
  <c r="M4681" i="1" s="1"/>
  <c r="N4681" i="1" s="1"/>
  <c r="L4657" i="1"/>
  <c r="M4657" i="1" s="1"/>
  <c r="N4657" i="1" s="1"/>
  <c r="L4633" i="1"/>
  <c r="L4609" i="1"/>
  <c r="L4585" i="1"/>
  <c r="M4585" i="1" s="1"/>
  <c r="L4573" i="1"/>
  <c r="M4573" i="1" s="1"/>
  <c r="L4549" i="1"/>
  <c r="M4549" i="1" s="1"/>
  <c r="N4549" i="1" s="1"/>
  <c r="L4525" i="1"/>
  <c r="M4525" i="1" s="1"/>
  <c r="N4525" i="1" s="1"/>
  <c r="L4501" i="1"/>
  <c r="M4501" i="1" s="1"/>
  <c r="N4501" i="1" s="1"/>
  <c r="L4477" i="1"/>
  <c r="M4477" i="1" s="1"/>
  <c r="N4477" i="1" s="1"/>
  <c r="L4453" i="1"/>
  <c r="M4453" i="1" s="1"/>
  <c r="L4417" i="1"/>
  <c r="L4393" i="1"/>
  <c r="L4369" i="1"/>
  <c r="M4369" i="1" s="1"/>
  <c r="L4345" i="1"/>
  <c r="M4345" i="1" s="1"/>
  <c r="N4345" i="1" s="1"/>
  <c r="L4321" i="1"/>
  <c r="M4321" i="1" s="1"/>
  <c r="N4321" i="1" s="1"/>
  <c r="L4297" i="1"/>
  <c r="M4297" i="1" s="1"/>
  <c r="L4273" i="1"/>
  <c r="M4273" i="1" s="1"/>
  <c r="N4273" i="1" s="1"/>
  <c r="L4249" i="1"/>
  <c r="M4249" i="1" s="1"/>
  <c r="N4249" i="1" s="1"/>
  <c r="L3661" i="1"/>
  <c r="M3661" i="1" s="1"/>
  <c r="N3661" i="1" s="1"/>
  <c r="L2594" i="1"/>
  <c r="M2594" i="1" s="1"/>
  <c r="L2138" i="1"/>
  <c r="M2138" i="1" s="1"/>
  <c r="N2138" i="1" s="1"/>
  <c r="L2846" i="1"/>
  <c r="M2846" i="1" s="1"/>
  <c r="N2846" i="1" s="1"/>
  <c r="L2822" i="1"/>
  <c r="M2822" i="1" s="1"/>
  <c r="L2798" i="1"/>
  <c r="M2798" i="1" s="1"/>
  <c r="N2798" i="1" s="1"/>
  <c r="L2774" i="1"/>
  <c r="M2774" i="1" s="1"/>
  <c r="N2774" i="1" s="1"/>
  <c r="L2738" i="1"/>
  <c r="M2738" i="1" s="1"/>
  <c r="N2738" i="1" s="1"/>
  <c r="L2714" i="1"/>
  <c r="M2714" i="1" s="1"/>
  <c r="N2714" i="1" s="1"/>
  <c r="L2690" i="1"/>
  <c r="M2690" i="1" s="1"/>
  <c r="N2690" i="1" s="1"/>
  <c r="L2666" i="1"/>
  <c r="M2666" i="1" s="1"/>
  <c r="N2666" i="1" s="1"/>
  <c r="L2642" i="1"/>
  <c r="L2618" i="1"/>
  <c r="M2618" i="1" s="1"/>
  <c r="L2582" i="1"/>
  <c r="M2582" i="1" s="1"/>
  <c r="L2558" i="1"/>
  <c r="M2558" i="1" s="1"/>
  <c r="N2558" i="1" s="1"/>
  <c r="L2534" i="1"/>
  <c r="L2510" i="1"/>
  <c r="M2510" i="1" s="1"/>
  <c r="L2486" i="1"/>
  <c r="M2486" i="1" s="1"/>
  <c r="N2486" i="1" s="1"/>
  <c r="L2462" i="1"/>
  <c r="M2462" i="1" s="1"/>
  <c r="L2438" i="1"/>
  <c r="M2438" i="1" s="1"/>
  <c r="N2438" i="1" s="1"/>
  <c r="L2414" i="1"/>
  <c r="M2414" i="1" s="1"/>
  <c r="N2414" i="1" s="1"/>
  <c r="L2390" i="1"/>
  <c r="M2390" i="1" s="1"/>
  <c r="L2366" i="1"/>
  <c r="M2366" i="1" s="1"/>
  <c r="N2366" i="1" s="1"/>
  <c r="L2342" i="1"/>
  <c r="M2342" i="1" s="1"/>
  <c r="N2342" i="1" s="1"/>
  <c r="L2318" i="1"/>
  <c r="M2318" i="1" s="1"/>
  <c r="N2318" i="1" s="1"/>
  <c r="L2294" i="1"/>
  <c r="M2294" i="1" s="1"/>
  <c r="L2270" i="1"/>
  <c r="M2270" i="1" s="1"/>
  <c r="N2270" i="1" s="1"/>
  <c r="L2246" i="1"/>
  <c r="M2246" i="1" s="1"/>
  <c r="N2246" i="1" s="1"/>
  <c r="L2222" i="1"/>
  <c r="M2222" i="1" s="1"/>
  <c r="N2222" i="1" s="1"/>
  <c r="L2198" i="1"/>
  <c r="M2198" i="1" s="1"/>
  <c r="N2198" i="1" s="1"/>
  <c r="L2174" i="1"/>
  <c r="M2174" i="1" s="1"/>
  <c r="L2150" i="1"/>
  <c r="M2150" i="1" s="1"/>
  <c r="L2126" i="1"/>
  <c r="M2126" i="1" s="1"/>
  <c r="N2126" i="1" s="1"/>
  <c r="L2102" i="1"/>
  <c r="M2102" i="1" s="1"/>
  <c r="N2102" i="1" s="1"/>
  <c r="L2078" i="1"/>
  <c r="L2054" i="1"/>
  <c r="M2054" i="1" s="1"/>
  <c r="N2054" i="1" s="1"/>
  <c r="L2030" i="1"/>
  <c r="L2006" i="1"/>
  <c r="L1970" i="1"/>
  <c r="M1970" i="1" s="1"/>
  <c r="L1946" i="1"/>
  <c r="M1946" i="1" s="1"/>
  <c r="N1946" i="1" s="1"/>
  <c r="L1922" i="1"/>
  <c r="M1922" i="1" s="1"/>
  <c r="N1922" i="1" s="1"/>
  <c r="L1898" i="1"/>
  <c r="M1898" i="1" s="1"/>
  <c r="N1898" i="1" s="1"/>
  <c r="L1874" i="1"/>
  <c r="M1874" i="1" s="1"/>
  <c r="N1874" i="1" s="1"/>
  <c r="L1850" i="1"/>
  <c r="M1850" i="1" s="1"/>
  <c r="L1826" i="1"/>
  <c r="L1802" i="1"/>
  <c r="M1802" i="1" s="1"/>
  <c r="N1802" i="1" s="1"/>
  <c r="L1778" i="1"/>
  <c r="L1754" i="1"/>
  <c r="M1754" i="1" s="1"/>
  <c r="N1754" i="1" s="1"/>
  <c r="L1730" i="1"/>
  <c r="M1730" i="1" s="1"/>
  <c r="N1730" i="1" s="1"/>
  <c r="L1706" i="1"/>
  <c r="M1706" i="1" s="1"/>
  <c r="L1682" i="1"/>
  <c r="M1682" i="1" s="1"/>
  <c r="N1682" i="1" s="1"/>
  <c r="L1658" i="1"/>
  <c r="M1658" i="1" s="1"/>
  <c r="N1658" i="1" s="1"/>
  <c r="L1646" i="1"/>
  <c r="L1622" i="1"/>
  <c r="M1622" i="1" s="1"/>
  <c r="N1622" i="1" s="1"/>
  <c r="L1598" i="1"/>
  <c r="M1598" i="1" s="1"/>
  <c r="N1598" i="1" s="1"/>
  <c r="L1574" i="1"/>
  <c r="M1574" i="1" s="1"/>
  <c r="L1538" i="1"/>
  <c r="M1538" i="1" s="1"/>
  <c r="N1538" i="1" s="1"/>
  <c r="L1526" i="1"/>
  <c r="M1526" i="1" s="1"/>
  <c r="N1526" i="1" s="1"/>
  <c r="L1490" i="1"/>
  <c r="M1490" i="1" s="1"/>
  <c r="N1490" i="1" s="1"/>
  <c r="L1466" i="1"/>
  <c r="M1466" i="1" s="1"/>
  <c r="N1466" i="1" s="1"/>
  <c r="L1454" i="1"/>
  <c r="M1454" i="1" s="1"/>
  <c r="L1430" i="1"/>
  <c r="L1406" i="1"/>
  <c r="M1406" i="1" s="1"/>
  <c r="N1406" i="1" s="1"/>
  <c r="L1382" i="1"/>
  <c r="L1358" i="1"/>
  <c r="M1358" i="1" s="1"/>
  <c r="N1358" i="1" s="1"/>
  <c r="L1322" i="1"/>
  <c r="L1298" i="1"/>
  <c r="M1298" i="1" s="1"/>
  <c r="N1298" i="1" s="1"/>
  <c r="L37" i="1"/>
  <c r="M37" i="1" s="1"/>
  <c r="L6109" i="1"/>
  <c r="M6109" i="1" s="1"/>
  <c r="L6085" i="1"/>
  <c r="M6085" i="1" s="1"/>
  <c r="N6085" i="1" s="1"/>
  <c r="L6061" i="1"/>
  <c r="L6049" i="1"/>
  <c r="M6049" i="1" s="1"/>
  <c r="L6025" i="1"/>
  <c r="L6001" i="1"/>
  <c r="M6001" i="1" s="1"/>
  <c r="N6001" i="1" s="1"/>
  <c r="L5977" i="1"/>
  <c r="L5953" i="1"/>
  <c r="L5929" i="1"/>
  <c r="M5929" i="1" s="1"/>
  <c r="N5929" i="1" s="1"/>
  <c r="L5905" i="1"/>
  <c r="M5905" i="1" s="1"/>
  <c r="L5893" i="1"/>
  <c r="M5893" i="1" s="1"/>
  <c r="N5893" i="1" s="1"/>
  <c r="L5869" i="1"/>
  <c r="M5869" i="1" s="1"/>
  <c r="N5869" i="1" s="1"/>
  <c r="L5845" i="1"/>
  <c r="M5845" i="1" s="1"/>
  <c r="L5821" i="1"/>
  <c r="M5821" i="1" s="1"/>
  <c r="N5821" i="1" s="1"/>
  <c r="L5797" i="1"/>
  <c r="M5797" i="1" s="1"/>
  <c r="N5797" i="1" s="1"/>
  <c r="L5773" i="1"/>
  <c r="M5773" i="1" s="1"/>
  <c r="N5773" i="1" s="1"/>
  <c r="L5761" i="1"/>
  <c r="M5761" i="1" s="1"/>
  <c r="L5737" i="1"/>
  <c r="M5737" i="1" s="1"/>
  <c r="N5737" i="1" s="1"/>
  <c r="L5713" i="1"/>
  <c r="M5713" i="1" s="1"/>
  <c r="N5713" i="1" s="1"/>
  <c r="L5677" i="1"/>
  <c r="M5677" i="1" s="1"/>
  <c r="N5677" i="1" s="1"/>
  <c r="L5653" i="1"/>
  <c r="M5653" i="1" s="1"/>
  <c r="N5653" i="1" s="1"/>
  <c r="L5629" i="1"/>
  <c r="L5605" i="1"/>
  <c r="L5581" i="1"/>
  <c r="L5545" i="1"/>
  <c r="M5545" i="1" s="1"/>
  <c r="N5545" i="1" s="1"/>
  <c r="L5521" i="1"/>
  <c r="M5521" i="1" s="1"/>
  <c r="N5521" i="1" s="1"/>
  <c r="L5497" i="1"/>
  <c r="L5473" i="1"/>
  <c r="M5473" i="1" s="1"/>
  <c r="N5473" i="1" s="1"/>
  <c r="L5449" i="1"/>
  <c r="L5425" i="1"/>
  <c r="M5425" i="1" s="1"/>
  <c r="N5425" i="1" s="1"/>
  <c r="L5389" i="1"/>
  <c r="M5389" i="1" s="1"/>
  <c r="N5389" i="1" s="1"/>
  <c r="L5365" i="1"/>
  <c r="M5365" i="1" s="1"/>
  <c r="N5365" i="1" s="1"/>
  <c r="L5341" i="1"/>
  <c r="L5317" i="1"/>
  <c r="L5293" i="1"/>
  <c r="L5269" i="1"/>
  <c r="M5269" i="1" s="1"/>
  <c r="N5269" i="1" s="1"/>
  <c r="L5233" i="1"/>
  <c r="M5233" i="1" s="1"/>
  <c r="N5233" i="1" s="1"/>
  <c r="L5209" i="1"/>
  <c r="M5209" i="1" s="1"/>
  <c r="L5185" i="1"/>
  <c r="L5161" i="1"/>
  <c r="M5161" i="1" s="1"/>
  <c r="N5161" i="1" s="1"/>
  <c r="L5137" i="1"/>
  <c r="M5137" i="1" s="1"/>
  <c r="N5137" i="1" s="1"/>
  <c r="L5125" i="1"/>
  <c r="M5125" i="1" s="1"/>
  <c r="N5125" i="1" s="1"/>
  <c r="L5089" i="1"/>
  <c r="M5089" i="1" s="1"/>
  <c r="L5065" i="1"/>
  <c r="M5065" i="1" s="1"/>
  <c r="N5065" i="1" s="1"/>
  <c r="L5041" i="1"/>
  <c r="M5041" i="1" s="1"/>
  <c r="N5041" i="1" s="1"/>
  <c r="L5017" i="1"/>
  <c r="L4993" i="1"/>
  <c r="M4993" i="1" s="1"/>
  <c r="N4993" i="1" s="1"/>
  <c r="L4969" i="1"/>
  <c r="M4969" i="1" s="1"/>
  <c r="N4969" i="1" s="1"/>
  <c r="L4945" i="1"/>
  <c r="L4921" i="1"/>
  <c r="M4921" i="1" s="1"/>
  <c r="N4921" i="1" s="1"/>
  <c r="L4897" i="1"/>
  <c r="M4897" i="1" s="1"/>
  <c r="N4897" i="1" s="1"/>
  <c r="L4873" i="1"/>
  <c r="M4873" i="1" s="1"/>
  <c r="L4849" i="1"/>
  <c r="L4837" i="1"/>
  <c r="M4837" i="1" s="1"/>
  <c r="N4837" i="1" s="1"/>
  <c r="L4813" i="1"/>
  <c r="M4813" i="1" s="1"/>
  <c r="N4813" i="1" s="1"/>
  <c r="L4789" i="1"/>
  <c r="L4765" i="1"/>
  <c r="L4741" i="1"/>
  <c r="M4741" i="1" s="1"/>
  <c r="L4717" i="1"/>
  <c r="M4717" i="1" s="1"/>
  <c r="N4717" i="1" s="1"/>
  <c r="L4693" i="1"/>
  <c r="M4693" i="1" s="1"/>
  <c r="N4693" i="1" s="1"/>
  <c r="L4669" i="1"/>
  <c r="M4669" i="1" s="1"/>
  <c r="L4645" i="1"/>
  <c r="M4645" i="1" s="1"/>
  <c r="L4621" i="1"/>
  <c r="M4621" i="1" s="1"/>
  <c r="L4597" i="1"/>
  <c r="M4597" i="1" s="1"/>
  <c r="N4597" i="1" s="1"/>
  <c r="L4561" i="1"/>
  <c r="M4561" i="1" s="1"/>
  <c r="N4561" i="1" s="1"/>
  <c r="L4537" i="1"/>
  <c r="M4537" i="1" s="1"/>
  <c r="N4537" i="1" s="1"/>
  <c r="L4513" i="1"/>
  <c r="M4513" i="1" s="1"/>
  <c r="N4513" i="1" s="1"/>
  <c r="L4489" i="1"/>
  <c r="M4489" i="1" s="1"/>
  <c r="L4465" i="1"/>
  <c r="M4465" i="1" s="1"/>
  <c r="L4441" i="1"/>
  <c r="L4405" i="1"/>
  <c r="M4405" i="1" s="1"/>
  <c r="N4405" i="1" s="1"/>
  <c r="L4381" i="1"/>
  <c r="M4381" i="1" s="1"/>
  <c r="N4381" i="1" s="1"/>
  <c r="L4357" i="1"/>
  <c r="M4357" i="1" s="1"/>
  <c r="N4357" i="1" s="1"/>
  <c r="L4333" i="1"/>
  <c r="M4333" i="1" s="1"/>
  <c r="N4333" i="1" s="1"/>
  <c r="L4309" i="1"/>
  <c r="M4309" i="1" s="1"/>
  <c r="N4309" i="1" s="1"/>
  <c r="L4285" i="1"/>
  <c r="M4285" i="1" s="1"/>
  <c r="N4285" i="1" s="1"/>
  <c r="L4261" i="1"/>
  <c r="L4237" i="1"/>
  <c r="M4237" i="1" s="1"/>
  <c r="L3937" i="1"/>
  <c r="L4225" i="1"/>
  <c r="M4225" i="1" s="1"/>
  <c r="L4201" i="1"/>
  <c r="M4201" i="1" s="1"/>
  <c r="N4201" i="1" s="1"/>
  <c r="L4165" i="1"/>
  <c r="M4165" i="1" s="1"/>
  <c r="L4153" i="1"/>
  <c r="M4153" i="1" s="1"/>
  <c r="N4153" i="1" s="1"/>
  <c r="L4129" i="1"/>
  <c r="M4129" i="1" s="1"/>
  <c r="N4129" i="1" s="1"/>
  <c r="L4105" i="1"/>
  <c r="M4105" i="1" s="1"/>
  <c r="N4105" i="1" s="1"/>
  <c r="L4081" i="1"/>
  <c r="L4057" i="1"/>
  <c r="M4057" i="1" s="1"/>
  <c r="N4057" i="1" s="1"/>
  <c r="L4033" i="1"/>
  <c r="M4033" i="1" s="1"/>
  <c r="L4009" i="1"/>
  <c r="M4009" i="1" s="1"/>
  <c r="L3985" i="1"/>
  <c r="M3985" i="1" s="1"/>
  <c r="N3985" i="1" s="1"/>
  <c r="L3961" i="1"/>
  <c r="M3961" i="1" s="1"/>
  <c r="N3961" i="1" s="1"/>
  <c r="L3925" i="1"/>
  <c r="M3925" i="1" s="1"/>
  <c r="N3925" i="1" s="1"/>
  <c r="L3901" i="1"/>
  <c r="M3901" i="1" s="1"/>
  <c r="N3901" i="1" s="1"/>
  <c r="L3889" i="1"/>
  <c r="M3889" i="1" s="1"/>
  <c r="N3889" i="1" s="1"/>
  <c r="L3865" i="1"/>
  <c r="M3865" i="1" s="1"/>
  <c r="N3865" i="1" s="1"/>
  <c r="L3841" i="1"/>
  <c r="M3841" i="1" s="1"/>
  <c r="N3841" i="1" s="1"/>
  <c r="L3805" i="1"/>
  <c r="M3805" i="1" s="1"/>
  <c r="L3781" i="1"/>
  <c r="M3781" i="1" s="1"/>
  <c r="L3757" i="1"/>
  <c r="M3757" i="1" s="1"/>
  <c r="N3757" i="1" s="1"/>
  <c r="L3733" i="1"/>
  <c r="M3733" i="1" s="1"/>
  <c r="L3709" i="1"/>
  <c r="M3709" i="1" s="1"/>
  <c r="N3709" i="1" s="1"/>
  <c r="L3685" i="1"/>
  <c r="M3685" i="1" s="1"/>
  <c r="L3649" i="1"/>
  <c r="M3649" i="1" s="1"/>
  <c r="N3649" i="1" s="1"/>
  <c r="L3613" i="1"/>
  <c r="M3613" i="1" s="1"/>
  <c r="N3613" i="1" s="1"/>
  <c r="L3577" i="1"/>
  <c r="M3577" i="1" s="1"/>
  <c r="L3541" i="1"/>
  <c r="M3541" i="1" s="1"/>
  <c r="N3541" i="1" s="1"/>
  <c r="L3529" i="1"/>
  <c r="M3529" i="1" s="1"/>
  <c r="N3529" i="1" s="1"/>
  <c r="L3505" i="1"/>
  <c r="M3505" i="1" s="1"/>
  <c r="L3481" i="1"/>
  <c r="M3481" i="1" s="1"/>
  <c r="N3481" i="1" s="1"/>
  <c r="L3433" i="1"/>
  <c r="M3433" i="1" s="1"/>
  <c r="L3409" i="1"/>
  <c r="M3409" i="1" s="1"/>
  <c r="L3385" i="1"/>
  <c r="M3385" i="1" s="1"/>
  <c r="N3385" i="1" s="1"/>
  <c r="L3361" i="1"/>
  <c r="L3337" i="1"/>
  <c r="M3337" i="1" s="1"/>
  <c r="N3337" i="1" s="1"/>
  <c r="L3313" i="1"/>
  <c r="M3313" i="1" s="1"/>
  <c r="N3313" i="1" s="1"/>
  <c r="L3289" i="1"/>
  <c r="M3289" i="1" s="1"/>
  <c r="L3265" i="1"/>
  <c r="M3265" i="1" s="1"/>
  <c r="N3265" i="1" s="1"/>
  <c r="L3241" i="1"/>
  <c r="M3241" i="1" s="1"/>
  <c r="N3241" i="1" s="1"/>
  <c r="L3217" i="1"/>
  <c r="M3217" i="1" s="1"/>
  <c r="L3193" i="1"/>
  <c r="M3193" i="1" s="1"/>
  <c r="N3193" i="1" s="1"/>
  <c r="L3181" i="1"/>
  <c r="M3181" i="1" s="1"/>
  <c r="N3181" i="1" s="1"/>
  <c r="L6072" i="1"/>
  <c r="L5976" i="1"/>
  <c r="M5976" i="1" s="1"/>
  <c r="L5928" i="1"/>
  <c r="M5928" i="1" s="1"/>
  <c r="N5928" i="1" s="1"/>
  <c r="L5856" i="1"/>
  <c r="M5856" i="1" s="1"/>
  <c r="N5856" i="1" s="1"/>
  <c r="L5820" i="1"/>
  <c r="M5820" i="1" s="1"/>
  <c r="N5820" i="1" s="1"/>
  <c r="L5772" i="1"/>
  <c r="M5772" i="1" s="1"/>
  <c r="L5736" i="1"/>
  <c r="L5604" i="1"/>
  <c r="M5604" i="1" s="1"/>
  <c r="N5604" i="1" s="1"/>
  <c r="L5448" i="1"/>
  <c r="M5448" i="1" s="1"/>
  <c r="L5328" i="1"/>
  <c r="M5328" i="1" s="1"/>
  <c r="L5304" i="1"/>
  <c r="M5304" i="1" s="1"/>
  <c r="L5244" i="1"/>
  <c r="L5124" i="1"/>
  <c r="M5124" i="1" s="1"/>
  <c r="N5124" i="1" s="1"/>
  <c r="L5100" i="1"/>
  <c r="M5100" i="1" s="1"/>
  <c r="L5040" i="1"/>
  <c r="M5040" i="1" s="1"/>
  <c r="N5040" i="1" s="1"/>
  <c r="L4992" i="1"/>
  <c r="L4896" i="1"/>
  <c r="M4896" i="1" s="1"/>
  <c r="N4896" i="1" s="1"/>
  <c r="L4213" i="1"/>
  <c r="M4213" i="1" s="1"/>
  <c r="N4213" i="1" s="1"/>
  <c r="L4189" i="1"/>
  <c r="L4177" i="1"/>
  <c r="M4177" i="1" s="1"/>
  <c r="N4177" i="1" s="1"/>
  <c r="L4141" i="1"/>
  <c r="M4141" i="1" s="1"/>
  <c r="L4117" i="1"/>
  <c r="M4117" i="1" s="1"/>
  <c r="N4117" i="1" s="1"/>
  <c r="L4093" i="1"/>
  <c r="M4093" i="1" s="1"/>
  <c r="L4069" i="1"/>
  <c r="L4045" i="1"/>
  <c r="M4045" i="1" s="1"/>
  <c r="N4045" i="1" s="1"/>
  <c r="L4021" i="1"/>
  <c r="M4021" i="1" s="1"/>
  <c r="N4021" i="1" s="1"/>
  <c r="L3997" i="1"/>
  <c r="M3997" i="1" s="1"/>
  <c r="N3997" i="1" s="1"/>
  <c r="L3973" i="1"/>
  <c r="M3973" i="1" s="1"/>
  <c r="L3949" i="1"/>
  <c r="M3949" i="1" s="1"/>
  <c r="N3949" i="1" s="1"/>
  <c r="L3913" i="1"/>
  <c r="M3913" i="1" s="1"/>
  <c r="L3877" i="1"/>
  <c r="L3853" i="1"/>
  <c r="L3829" i="1"/>
  <c r="M3829" i="1" s="1"/>
  <c r="N3829" i="1" s="1"/>
  <c r="L3817" i="1"/>
  <c r="M3817" i="1" s="1"/>
  <c r="N3817" i="1" s="1"/>
  <c r="L3793" i="1"/>
  <c r="M3793" i="1" s="1"/>
  <c r="N3793" i="1" s="1"/>
  <c r="L3769" i="1"/>
  <c r="M3769" i="1" s="1"/>
  <c r="N3769" i="1" s="1"/>
  <c r="L3745" i="1"/>
  <c r="L3721" i="1"/>
  <c r="M3721" i="1" s="1"/>
  <c r="L3697" i="1"/>
  <c r="M3697" i="1" s="1"/>
  <c r="N3697" i="1" s="1"/>
  <c r="L3673" i="1"/>
  <c r="M3673" i="1" s="1"/>
  <c r="N3673" i="1" s="1"/>
  <c r="L3625" i="1"/>
  <c r="M3625" i="1" s="1"/>
  <c r="N3625" i="1" s="1"/>
  <c r="L3601" i="1"/>
  <c r="M3601" i="1" s="1"/>
  <c r="N3601" i="1" s="1"/>
  <c r="L3589" i="1"/>
  <c r="L3553" i="1"/>
  <c r="M3553" i="1" s="1"/>
  <c r="L3517" i="1"/>
  <c r="M3517" i="1" s="1"/>
  <c r="L3493" i="1"/>
  <c r="M3493" i="1" s="1"/>
  <c r="L3457" i="1"/>
  <c r="M3457" i="1" s="1"/>
  <c r="N3457" i="1" s="1"/>
  <c r="L3445" i="1"/>
  <c r="M3445" i="1" s="1"/>
  <c r="N3445" i="1" s="1"/>
  <c r="L3421" i="1"/>
  <c r="M3421" i="1" s="1"/>
  <c r="L3397" i="1"/>
  <c r="M3397" i="1" s="1"/>
  <c r="N3397" i="1" s="1"/>
  <c r="L3373" i="1"/>
  <c r="M3373" i="1" s="1"/>
  <c r="N3373" i="1" s="1"/>
  <c r="L3349" i="1"/>
  <c r="M3349" i="1" s="1"/>
  <c r="N3349" i="1" s="1"/>
  <c r="L3325" i="1"/>
  <c r="M3325" i="1" s="1"/>
  <c r="N3325" i="1" s="1"/>
  <c r="L3301" i="1"/>
  <c r="M3301" i="1" s="1"/>
  <c r="N3301" i="1" s="1"/>
  <c r="L3277" i="1"/>
  <c r="M3277" i="1" s="1"/>
  <c r="N3277" i="1" s="1"/>
  <c r="L3253" i="1"/>
  <c r="M3253" i="1" s="1"/>
  <c r="N3253" i="1" s="1"/>
  <c r="L3229" i="1"/>
  <c r="M3229" i="1" s="1"/>
  <c r="N3229" i="1" s="1"/>
  <c r="L3205" i="1"/>
  <c r="M3205" i="1" s="1"/>
  <c r="N3205" i="1" s="1"/>
  <c r="L3169" i="1"/>
  <c r="M3169" i="1" s="1"/>
  <c r="N3169" i="1" s="1"/>
  <c r="L6120" i="1"/>
  <c r="M6120" i="1" s="1"/>
  <c r="N6120" i="1" s="1"/>
  <c r="L6048" i="1"/>
  <c r="L5916" i="1"/>
  <c r="M5916" i="1" s="1"/>
  <c r="N5916" i="1" s="1"/>
  <c r="L5844" i="1"/>
  <c r="M5844" i="1" s="1"/>
  <c r="L5664" i="1"/>
  <c r="M5664" i="1" s="1"/>
  <c r="N5664" i="1" s="1"/>
  <c r="L5616" i="1"/>
  <c r="L5544" i="1"/>
  <c r="M5544" i="1" s="1"/>
  <c r="N5544" i="1" s="1"/>
  <c r="L5496" i="1"/>
  <c r="M5496" i="1" s="1"/>
  <c r="N5496" i="1" s="1"/>
  <c r="L5460" i="1"/>
  <c r="M5460" i="1" s="1"/>
  <c r="L4836" i="1"/>
  <c r="M4836" i="1" s="1"/>
  <c r="N4836" i="1" s="1"/>
  <c r="L4692" i="1"/>
  <c r="M4692" i="1" s="1"/>
  <c r="N4692" i="1" s="1"/>
  <c r="L4656" i="1"/>
  <c r="M4656" i="1" s="1"/>
  <c r="L4584" i="1"/>
  <c r="M4584" i="1" s="1"/>
  <c r="N4584" i="1" s="1"/>
  <c r="L4536" i="1"/>
  <c r="M4536" i="1" s="1"/>
  <c r="N4536" i="1" s="1"/>
  <c r="L4500" i="1"/>
  <c r="M4500" i="1" s="1"/>
  <c r="L4488" i="1"/>
  <c r="L4404" i="1"/>
  <c r="M4404" i="1" s="1"/>
  <c r="N4404" i="1" s="1"/>
  <c r="L4344" i="1"/>
  <c r="M4344" i="1" s="1"/>
  <c r="N4344" i="1" s="1"/>
  <c r="L4332" i="1"/>
  <c r="M4332" i="1" s="1"/>
  <c r="N4332" i="1" s="1"/>
  <c r="L4272" i="1"/>
  <c r="L4224" i="1"/>
  <c r="M4224" i="1" s="1"/>
  <c r="L4128" i="1"/>
  <c r="M4128" i="1" s="1"/>
  <c r="N4128" i="1" s="1"/>
  <c r="L4116" i="1"/>
  <c r="M4116" i="1" s="1"/>
  <c r="L3960" i="1"/>
  <c r="M3960" i="1" s="1"/>
  <c r="N3960" i="1" s="1"/>
  <c r="L3936" i="1"/>
  <c r="L3864" i="1"/>
  <c r="L3840" i="1"/>
  <c r="M3840" i="1" s="1"/>
  <c r="N3840" i="1" s="1"/>
  <c r="L3780" i="1"/>
  <c r="M3780" i="1" s="1"/>
  <c r="N3780" i="1" s="1"/>
  <c r="L3744" i="1"/>
  <c r="M3744" i="1" s="1"/>
  <c r="L2796" i="1"/>
  <c r="M2796" i="1" s="1"/>
  <c r="N2796" i="1" s="1"/>
  <c r="L1752" i="1"/>
  <c r="M1752" i="1" s="1"/>
  <c r="N1752" i="1" s="1"/>
  <c r="L1392" i="1"/>
  <c r="L25" i="1"/>
  <c r="M25" i="1" s="1"/>
  <c r="N25" i="1" s="1"/>
  <c r="L3395" i="1"/>
  <c r="M3395" i="1" s="1"/>
  <c r="N3395" i="1" s="1"/>
  <c r="L2963" i="1"/>
  <c r="M2963" i="1" s="1"/>
  <c r="L2783" i="1"/>
  <c r="M2783" i="1" s="1"/>
  <c r="L2483" i="1"/>
  <c r="M2483" i="1" s="1"/>
  <c r="L2471" i="1"/>
  <c r="M2471" i="1" s="1"/>
  <c r="N2471" i="1" s="1"/>
  <c r="L2375" i="1"/>
  <c r="M2375" i="1" s="1"/>
  <c r="N2375" i="1" s="1"/>
  <c r="L1811" i="1"/>
  <c r="M1811" i="1" s="1"/>
  <c r="N1811" i="1" s="1"/>
  <c r="L1787" i="1"/>
  <c r="M1787" i="1" s="1"/>
  <c r="N1787" i="1" s="1"/>
  <c r="L1331" i="1"/>
  <c r="M1331" i="1" s="1"/>
  <c r="N1331" i="1" s="1"/>
  <c r="L1103" i="1"/>
  <c r="M1103" i="1" s="1"/>
  <c r="N1103" i="1" s="1"/>
  <c r="L1043" i="1"/>
  <c r="M1043" i="1" s="1"/>
  <c r="N1043" i="1" s="1"/>
  <c r="L779" i="1"/>
  <c r="L3708" i="1"/>
  <c r="L3636" i="1"/>
  <c r="L3540" i="1"/>
  <c r="M3540" i="1" s="1"/>
  <c r="L3468" i="1"/>
  <c r="L3204" i="1"/>
  <c r="M3204" i="1" s="1"/>
  <c r="N3204" i="1" s="1"/>
  <c r="L2316" i="1"/>
  <c r="M2316" i="1" s="1"/>
  <c r="N2316" i="1" s="1"/>
  <c r="L1620" i="1"/>
  <c r="L588" i="1"/>
  <c r="M588" i="1" s="1"/>
  <c r="N588" i="1" s="1"/>
  <c r="L3684" i="1"/>
  <c r="M3684" i="1" s="1"/>
  <c r="L3192" i="1"/>
  <c r="M3192" i="1" s="1"/>
  <c r="L3156" i="1"/>
  <c r="M3156" i="1" s="1"/>
  <c r="N3156" i="1" s="1"/>
  <c r="L2964" i="1"/>
  <c r="M2964" i="1" s="1"/>
  <c r="N2964" i="1" s="1"/>
  <c r="L2376" i="1"/>
  <c r="M2376" i="1" s="1"/>
  <c r="N2376" i="1" s="1"/>
  <c r="L2208" i="1"/>
  <c r="M2208" i="1" s="1"/>
  <c r="L1896" i="1"/>
  <c r="M1896" i="1" s="1"/>
  <c r="L3157" i="1"/>
  <c r="M3157" i="1" s="1"/>
  <c r="N3157" i="1" s="1"/>
  <c r="L3145" i="1"/>
  <c r="L3133" i="1"/>
  <c r="M3133" i="1" s="1"/>
  <c r="N3133" i="1" s="1"/>
  <c r="L3121" i="1"/>
  <c r="M3121" i="1" s="1"/>
  <c r="N3121" i="1" s="1"/>
  <c r="L3109" i="1"/>
  <c r="M3109" i="1" s="1"/>
  <c r="N3109" i="1" s="1"/>
  <c r="L3097" i="1"/>
  <c r="M3097" i="1" s="1"/>
  <c r="N3097" i="1" s="1"/>
  <c r="L3085" i="1"/>
  <c r="M3085" i="1" s="1"/>
  <c r="L3073" i="1"/>
  <c r="M3073" i="1" s="1"/>
  <c r="L3049" i="1"/>
  <c r="M3049" i="1" s="1"/>
  <c r="N3049" i="1" s="1"/>
  <c r="L3037" i="1"/>
  <c r="M3037" i="1" s="1"/>
  <c r="N3037" i="1" s="1"/>
  <c r="L3025" i="1"/>
  <c r="M3025" i="1" s="1"/>
  <c r="L3013" i="1"/>
  <c r="M3013" i="1" s="1"/>
  <c r="N3013" i="1" s="1"/>
  <c r="L3001" i="1"/>
  <c r="M3001" i="1" s="1"/>
  <c r="L2989" i="1"/>
  <c r="L2977" i="1"/>
  <c r="M2977" i="1" s="1"/>
  <c r="N2977" i="1" s="1"/>
  <c r="L2965" i="1"/>
  <c r="M2965" i="1" s="1"/>
  <c r="N2965" i="1" s="1"/>
  <c r="L2953" i="1"/>
  <c r="M2953" i="1" s="1"/>
  <c r="N2953" i="1" s="1"/>
  <c r="L2941" i="1"/>
  <c r="M2941" i="1" s="1"/>
  <c r="N2941" i="1" s="1"/>
  <c r="L2929" i="1"/>
  <c r="M2929" i="1" s="1"/>
  <c r="N2929" i="1" s="1"/>
  <c r="L2917" i="1"/>
  <c r="M2917" i="1" s="1"/>
  <c r="N2917" i="1" s="1"/>
  <c r="L2905" i="1"/>
  <c r="M2905" i="1" s="1"/>
  <c r="N2905" i="1" s="1"/>
  <c r="L2893" i="1"/>
  <c r="M2893" i="1" s="1"/>
  <c r="N2893" i="1" s="1"/>
  <c r="L2881" i="1"/>
  <c r="M2881" i="1" s="1"/>
  <c r="L2869" i="1"/>
  <c r="M2869" i="1" s="1"/>
  <c r="L2857" i="1"/>
  <c r="M2857" i="1" s="1"/>
  <c r="N2857" i="1" s="1"/>
  <c r="L2845" i="1"/>
  <c r="M2845" i="1" s="1"/>
  <c r="N2845" i="1" s="1"/>
  <c r="L2833" i="1"/>
  <c r="L2809" i="1"/>
  <c r="M2809" i="1" s="1"/>
  <c r="L2797" i="1"/>
  <c r="M2797" i="1" s="1"/>
  <c r="N2797" i="1" s="1"/>
  <c r="L2785" i="1"/>
  <c r="M2785" i="1" s="1"/>
  <c r="N2785" i="1" s="1"/>
  <c r="L2773" i="1"/>
  <c r="M2773" i="1" s="1"/>
  <c r="N2773" i="1" s="1"/>
  <c r="L2761" i="1"/>
  <c r="M2761" i="1" s="1"/>
  <c r="N2761" i="1" s="1"/>
  <c r="L2749" i="1"/>
  <c r="M2749" i="1" s="1"/>
  <c r="N2749" i="1" s="1"/>
  <c r="L2737" i="1"/>
  <c r="M2737" i="1" s="1"/>
  <c r="L2725" i="1"/>
  <c r="M2725" i="1" s="1"/>
  <c r="N2725" i="1" s="1"/>
  <c r="L2713" i="1"/>
  <c r="M2713" i="1" s="1"/>
  <c r="L2701" i="1"/>
  <c r="M2701" i="1" s="1"/>
  <c r="N2701" i="1" s="1"/>
  <c r="L2689" i="1"/>
  <c r="M2689" i="1" s="1"/>
  <c r="N2689" i="1" s="1"/>
  <c r="L2665" i="1"/>
  <c r="M2665" i="1" s="1"/>
  <c r="L2653" i="1"/>
  <c r="M2653" i="1" s="1"/>
  <c r="N2653" i="1" s="1"/>
  <c r="L2641" i="1"/>
  <c r="L2629" i="1"/>
  <c r="M2629" i="1" s="1"/>
  <c r="L2617" i="1"/>
  <c r="M2617" i="1" s="1"/>
  <c r="N2617" i="1" s="1"/>
  <c r="L2605" i="1"/>
  <c r="M2605" i="1" s="1"/>
  <c r="N2605" i="1" s="1"/>
  <c r="L2593" i="1"/>
  <c r="M2593" i="1" s="1"/>
  <c r="L2581" i="1"/>
  <c r="L2569" i="1"/>
  <c r="M2569" i="1" s="1"/>
  <c r="L2557" i="1"/>
  <c r="M2557" i="1" s="1"/>
  <c r="N2557" i="1" s="1"/>
  <c r="L2545" i="1"/>
  <c r="M2545" i="1" s="1"/>
  <c r="L2533" i="1"/>
  <c r="M2533" i="1" s="1"/>
  <c r="N2533" i="1" s="1"/>
  <c r="L2521" i="1"/>
  <c r="M2521" i="1" s="1"/>
  <c r="N2521" i="1" s="1"/>
  <c r="L2509" i="1"/>
  <c r="L2497" i="1"/>
  <c r="M2497" i="1" s="1"/>
  <c r="L2485" i="1"/>
  <c r="M2485" i="1" s="1"/>
  <c r="N2485" i="1" s="1"/>
  <c r="L2473" i="1"/>
  <c r="M2473" i="1" s="1"/>
  <c r="N2473" i="1" s="1"/>
  <c r="L2461" i="1"/>
  <c r="M2461" i="1" s="1"/>
  <c r="N2461" i="1" s="1"/>
  <c r="L2449" i="1"/>
  <c r="L2437" i="1"/>
  <c r="M2437" i="1" s="1"/>
  <c r="N2437" i="1" s="1"/>
  <c r="L2425" i="1"/>
  <c r="L2413" i="1"/>
  <c r="M2413" i="1" s="1"/>
  <c r="N2413" i="1" s="1"/>
  <c r="L2401" i="1"/>
  <c r="M2401" i="1" s="1"/>
  <c r="N2401" i="1" s="1"/>
  <c r="L2377" i="1"/>
  <c r="M2377" i="1" s="1"/>
  <c r="N2377" i="1" s="1"/>
  <c r="L2365" i="1"/>
  <c r="M2365" i="1" s="1"/>
  <c r="N2365" i="1" s="1"/>
  <c r="L2353" i="1"/>
  <c r="M2353" i="1" s="1"/>
  <c r="N2353" i="1" s="1"/>
  <c r="L2341" i="1"/>
  <c r="M2341" i="1" s="1"/>
  <c r="N2341" i="1" s="1"/>
  <c r="L2317" i="1"/>
  <c r="L2305" i="1"/>
  <c r="M2305" i="1" s="1"/>
  <c r="N2305" i="1" s="1"/>
  <c r="L2293" i="1"/>
  <c r="M2293" i="1" s="1"/>
  <c r="N2293" i="1" s="1"/>
  <c r="L2281" i="1"/>
  <c r="M2281" i="1" s="1"/>
  <c r="L2269" i="1"/>
  <c r="M2269" i="1" s="1"/>
  <c r="L2245" i="1"/>
  <c r="M2245" i="1" s="1"/>
  <c r="N2245" i="1" s="1"/>
  <c r="L2233" i="1"/>
  <c r="M2233" i="1" s="1"/>
  <c r="L2221" i="1"/>
  <c r="M2221" i="1" s="1"/>
  <c r="N2221" i="1" s="1"/>
  <c r="L2209" i="1"/>
  <c r="M2209" i="1" s="1"/>
  <c r="L2197" i="1"/>
  <c r="M2197" i="1" s="1"/>
  <c r="N2197" i="1" s="1"/>
  <c r="L2185" i="1"/>
  <c r="M2185" i="1" s="1"/>
  <c r="N2185" i="1" s="1"/>
  <c r="L2173" i="1"/>
  <c r="M2173" i="1" s="1"/>
  <c r="L2161" i="1"/>
  <c r="M2161" i="1" s="1"/>
  <c r="L2149" i="1"/>
  <c r="M2149" i="1" s="1"/>
  <c r="N2149" i="1" s="1"/>
  <c r="L2137" i="1"/>
  <c r="M2137" i="1" s="1"/>
  <c r="N2137" i="1" s="1"/>
  <c r="L2125" i="1"/>
  <c r="M2125" i="1" s="1"/>
  <c r="L2113" i="1"/>
  <c r="M2113" i="1" s="1"/>
  <c r="N2113" i="1" s="1"/>
  <c r="L2101" i="1"/>
  <c r="L1585" i="1"/>
  <c r="L240" i="1"/>
  <c r="M240" i="1" s="1"/>
  <c r="N240" i="1" s="1"/>
  <c r="L3368" i="1"/>
  <c r="M3368" i="1" s="1"/>
  <c r="N3368" i="1" s="1"/>
  <c r="L3056" i="1"/>
  <c r="M3056" i="1" s="1"/>
  <c r="N3056" i="1" s="1"/>
  <c r="L2155" i="1"/>
  <c r="M2155" i="1" s="1"/>
  <c r="N2155" i="1" s="1"/>
  <c r="L1651" i="1"/>
  <c r="M1651" i="1" s="1"/>
  <c r="N1651" i="1" s="1"/>
  <c r="L426" i="1"/>
  <c r="M426" i="1" s="1"/>
  <c r="N426" i="1" s="1"/>
  <c r="L414" i="1"/>
  <c r="M414" i="1" s="1"/>
  <c r="L402" i="1"/>
  <c r="M402" i="1" s="1"/>
  <c r="N402" i="1" s="1"/>
  <c r="L390" i="1"/>
  <c r="M390" i="1" s="1"/>
  <c r="N390" i="1" s="1"/>
  <c r="L378" i="1"/>
  <c r="M378" i="1" s="1"/>
  <c r="N378" i="1" s="1"/>
  <c r="L366" i="1"/>
  <c r="M366" i="1" s="1"/>
  <c r="N366" i="1" s="1"/>
  <c r="L354" i="1"/>
  <c r="M354" i="1" s="1"/>
  <c r="N354" i="1" s="1"/>
  <c r="L342" i="1"/>
  <c r="M342" i="1" s="1"/>
  <c r="N342" i="1" s="1"/>
  <c r="L306" i="1"/>
  <c r="M306" i="1" s="1"/>
  <c r="N306" i="1" s="1"/>
  <c r="L294" i="1"/>
  <c r="M294" i="1" s="1"/>
  <c r="N294" i="1" s="1"/>
  <c r="L270" i="1"/>
  <c r="M270" i="1" s="1"/>
  <c r="N270" i="1" s="1"/>
  <c r="L258" i="1"/>
  <c r="M258" i="1" s="1"/>
  <c r="N258" i="1" s="1"/>
  <c r="L246" i="1"/>
  <c r="M246" i="1" s="1"/>
  <c r="N246" i="1" s="1"/>
  <c r="L234" i="1"/>
  <c r="M234" i="1" s="1"/>
  <c r="N234" i="1" s="1"/>
  <c r="L222" i="1"/>
  <c r="M222" i="1" s="1"/>
  <c r="L210" i="1"/>
  <c r="M210" i="1" s="1"/>
  <c r="L198" i="1"/>
  <c r="M198" i="1" s="1"/>
  <c r="N198" i="1" s="1"/>
  <c r="L186" i="1"/>
  <c r="M186" i="1" s="1"/>
  <c r="N186" i="1" s="1"/>
  <c r="L174" i="1"/>
  <c r="M174" i="1" s="1"/>
  <c r="N174" i="1" s="1"/>
  <c r="L162" i="1"/>
  <c r="M162" i="1" s="1"/>
  <c r="N162" i="1" s="1"/>
  <c r="L150" i="1"/>
  <c r="M150" i="1" s="1"/>
  <c r="L138" i="1"/>
  <c r="M138" i="1" s="1"/>
  <c r="N138" i="1" s="1"/>
  <c r="L126" i="1"/>
  <c r="M126" i="1" s="1"/>
  <c r="L102" i="1"/>
  <c r="M102" i="1" s="1"/>
  <c r="N102" i="1" s="1"/>
  <c r="L90" i="1"/>
  <c r="M90" i="1" s="1"/>
  <c r="N90" i="1" s="1"/>
  <c r="L78" i="1"/>
  <c r="M78" i="1" s="1"/>
  <c r="N78" i="1" s="1"/>
  <c r="L66" i="1"/>
  <c r="M66" i="1" s="1"/>
  <c r="L54" i="1"/>
  <c r="M54" i="1" s="1"/>
  <c r="N54" i="1" s="1"/>
  <c r="L42" i="1"/>
  <c r="M42" i="1" s="1"/>
  <c r="N42" i="1" s="1"/>
  <c r="L30" i="1"/>
  <c r="M30" i="1" s="1"/>
  <c r="N30" i="1" s="1"/>
  <c r="L18" i="1"/>
  <c r="M18" i="1" s="1"/>
  <c r="N18" i="1" s="1"/>
  <c r="L5686" i="1"/>
  <c r="M5686" i="1" s="1"/>
  <c r="N5686" i="1" s="1"/>
  <c r="L5674" i="1"/>
  <c r="M5674" i="1" s="1"/>
  <c r="N5674" i="1" s="1"/>
  <c r="L2499" i="1"/>
  <c r="M2499" i="1" s="1"/>
  <c r="L6118" i="1"/>
  <c r="L6094" i="1"/>
  <c r="M6094" i="1" s="1"/>
  <c r="N6094" i="1" s="1"/>
  <c r="L6046" i="1"/>
  <c r="M6046" i="1" s="1"/>
  <c r="N6046" i="1" s="1"/>
  <c r="L6022" i="1"/>
  <c r="M6022" i="1" s="1"/>
  <c r="N6022" i="1" s="1"/>
  <c r="L5986" i="1"/>
  <c r="M5986" i="1" s="1"/>
  <c r="N5986" i="1" s="1"/>
  <c r="L5962" i="1"/>
  <c r="M5962" i="1" s="1"/>
  <c r="N5962" i="1" s="1"/>
  <c r="L5938" i="1"/>
  <c r="M5938" i="1" s="1"/>
  <c r="N5938" i="1" s="1"/>
  <c r="L5914" i="1"/>
  <c r="M5914" i="1" s="1"/>
  <c r="N5914" i="1" s="1"/>
  <c r="L5890" i="1"/>
  <c r="M5890" i="1" s="1"/>
  <c r="L5878" i="1"/>
  <c r="M5878" i="1" s="1"/>
  <c r="N5878" i="1" s="1"/>
  <c r="L5866" i="1"/>
  <c r="M5866" i="1" s="1"/>
  <c r="N5866" i="1" s="1"/>
  <c r="L5842" i="1"/>
  <c r="M5842" i="1" s="1"/>
  <c r="L5830" i="1"/>
  <c r="M5830" i="1" s="1"/>
  <c r="N5830" i="1" s="1"/>
  <c r="L5818" i="1"/>
  <c r="M5818" i="1" s="1"/>
  <c r="N5818" i="1" s="1"/>
  <c r="L5806" i="1"/>
  <c r="M5806" i="1" s="1"/>
  <c r="N5806" i="1" s="1"/>
  <c r="L5794" i="1"/>
  <c r="M5794" i="1" s="1"/>
  <c r="L5770" i="1"/>
  <c r="M5770" i="1" s="1"/>
  <c r="L5758" i="1"/>
  <c r="M5758" i="1" s="1"/>
  <c r="N5758" i="1" s="1"/>
  <c r="L5746" i="1"/>
  <c r="M5746" i="1" s="1"/>
  <c r="L5734" i="1"/>
  <c r="M5734" i="1" s="1"/>
  <c r="N5734" i="1" s="1"/>
  <c r="L5722" i="1"/>
  <c r="M5722" i="1" s="1"/>
  <c r="N5722" i="1" s="1"/>
  <c r="L5698" i="1"/>
  <c r="M5698" i="1" s="1"/>
  <c r="N5698" i="1" s="1"/>
  <c r="L5662" i="1"/>
  <c r="M5662" i="1" s="1"/>
  <c r="N5662" i="1" s="1"/>
  <c r="L6106" i="1"/>
  <c r="L6082" i="1"/>
  <c r="M6082" i="1" s="1"/>
  <c r="N6082" i="1" s="1"/>
  <c r="L6058" i="1"/>
  <c r="M6058" i="1" s="1"/>
  <c r="N6058" i="1" s="1"/>
  <c r="L6034" i="1"/>
  <c r="M6034" i="1" s="1"/>
  <c r="N6034" i="1" s="1"/>
  <c r="L6010" i="1"/>
  <c r="M6010" i="1" s="1"/>
  <c r="N6010" i="1" s="1"/>
  <c r="L5974" i="1"/>
  <c r="M5974" i="1" s="1"/>
  <c r="L5950" i="1"/>
  <c r="M5950" i="1" s="1"/>
  <c r="N5950" i="1" s="1"/>
  <c r="L5902" i="1"/>
  <c r="L5650" i="1"/>
  <c r="L5614" i="1"/>
  <c r="M5614" i="1" s="1"/>
  <c r="N5614" i="1" s="1"/>
  <c r="L5578" i="1"/>
  <c r="M5578" i="1" s="1"/>
  <c r="N5578" i="1" s="1"/>
  <c r="L5542" i="1"/>
  <c r="M5542" i="1" s="1"/>
  <c r="L5506" i="1"/>
  <c r="M5506" i="1" s="1"/>
  <c r="N5506" i="1" s="1"/>
  <c r="L5482" i="1"/>
  <c r="M5482" i="1" s="1"/>
  <c r="N5482" i="1" s="1"/>
  <c r="L5434" i="1"/>
  <c r="M5434" i="1" s="1"/>
  <c r="L5410" i="1"/>
  <c r="L5374" i="1"/>
  <c r="M5374" i="1" s="1"/>
  <c r="N5374" i="1" s="1"/>
  <c r="L5338" i="1"/>
  <c r="M5338" i="1" s="1"/>
  <c r="L5290" i="1"/>
  <c r="M5290" i="1" s="1"/>
  <c r="L5230" i="1"/>
  <c r="L5194" i="1"/>
  <c r="M5194" i="1" s="1"/>
  <c r="N5194" i="1" s="1"/>
  <c r="L5146" i="1"/>
  <c r="M5146" i="1" s="1"/>
  <c r="L5110" i="1"/>
  <c r="M5110" i="1" s="1"/>
  <c r="N5110" i="1" s="1"/>
  <c r="L5074" i="1"/>
  <c r="M5074" i="1" s="1"/>
  <c r="N5074" i="1" s="1"/>
  <c r="L5050" i="1"/>
  <c r="M5050" i="1" s="1"/>
  <c r="N5050" i="1" s="1"/>
  <c r="L5002" i="1"/>
  <c r="M5002" i="1" s="1"/>
  <c r="N5002" i="1" s="1"/>
  <c r="L4966" i="1"/>
  <c r="M4966" i="1" s="1"/>
  <c r="L4930" i="1"/>
  <c r="M4930" i="1" s="1"/>
  <c r="N4930" i="1" s="1"/>
  <c r="L4894" i="1"/>
  <c r="M4894" i="1" s="1"/>
  <c r="L4846" i="1"/>
  <c r="M4846" i="1" s="1"/>
  <c r="N4846" i="1" s="1"/>
  <c r="L4774" i="1"/>
  <c r="M4774" i="1" s="1"/>
  <c r="L3657" i="1"/>
  <c r="M3657" i="1" s="1"/>
  <c r="N3657" i="1" s="1"/>
  <c r="L3621" i="1"/>
  <c r="M3621" i="1" s="1"/>
  <c r="N3621" i="1" s="1"/>
  <c r="L3609" i="1"/>
  <c r="M3609" i="1" s="1"/>
  <c r="L3597" i="1"/>
  <c r="M3597" i="1" s="1"/>
  <c r="N3597" i="1" s="1"/>
  <c r="L3585" i="1"/>
  <c r="M3585" i="1" s="1"/>
  <c r="N3585" i="1" s="1"/>
  <c r="L3525" i="1"/>
  <c r="M3525" i="1" s="1"/>
  <c r="N3525" i="1" s="1"/>
  <c r="L3501" i="1"/>
  <c r="M3501" i="1" s="1"/>
  <c r="N3501" i="1" s="1"/>
  <c r="L3465" i="1"/>
  <c r="M3465" i="1" s="1"/>
  <c r="L3453" i="1"/>
  <c r="M3453" i="1" s="1"/>
  <c r="N3453" i="1" s="1"/>
  <c r="L3441" i="1"/>
  <c r="M3441" i="1" s="1"/>
  <c r="N3441" i="1" s="1"/>
  <c r="L3429" i="1"/>
  <c r="M3429" i="1" s="1"/>
  <c r="N3429" i="1" s="1"/>
  <c r="L3405" i="1"/>
  <c r="L3393" i="1"/>
  <c r="M3393" i="1" s="1"/>
  <c r="N3393" i="1" s="1"/>
  <c r="L3357" i="1"/>
  <c r="M3357" i="1" s="1"/>
  <c r="L3333" i="1"/>
  <c r="M3333" i="1" s="1"/>
  <c r="L3309" i="1"/>
  <c r="M3309" i="1" s="1"/>
  <c r="N3309" i="1" s="1"/>
  <c r="L3297" i="1"/>
  <c r="M3297" i="1" s="1"/>
  <c r="L3261" i="1"/>
  <c r="M3261" i="1" s="1"/>
  <c r="N3261" i="1" s="1"/>
  <c r="L3213" i="1"/>
  <c r="M3213" i="1" s="1"/>
  <c r="N3213" i="1" s="1"/>
  <c r="L3177" i="1"/>
  <c r="M3177" i="1" s="1"/>
  <c r="N3177" i="1" s="1"/>
  <c r="L3141" i="1"/>
  <c r="M3141" i="1" s="1"/>
  <c r="N3141" i="1" s="1"/>
  <c r="L3129" i="1"/>
  <c r="M3129" i="1" s="1"/>
  <c r="N3129" i="1" s="1"/>
  <c r="L3117" i="1"/>
  <c r="M3117" i="1" s="1"/>
  <c r="N3117" i="1" s="1"/>
  <c r="L3081" i="1"/>
  <c r="M3081" i="1" s="1"/>
  <c r="N3081" i="1" s="1"/>
  <c r="L3069" i="1"/>
  <c r="M3069" i="1" s="1"/>
  <c r="L3009" i="1"/>
  <c r="M3009" i="1" s="1"/>
  <c r="N3009" i="1" s="1"/>
  <c r="L2985" i="1"/>
  <c r="M2985" i="1" s="1"/>
  <c r="N2985" i="1" s="1"/>
  <c r="L2913" i="1"/>
  <c r="M2913" i="1" s="1"/>
  <c r="N2913" i="1" s="1"/>
  <c r="L2901" i="1"/>
  <c r="M2901" i="1" s="1"/>
  <c r="L2829" i="1"/>
  <c r="M2829" i="1" s="1"/>
  <c r="N2829" i="1" s="1"/>
  <c r="L2781" i="1"/>
  <c r="M2781" i="1" s="1"/>
  <c r="N2781" i="1" s="1"/>
  <c r="L2721" i="1"/>
  <c r="M2721" i="1" s="1"/>
  <c r="N2721" i="1" s="1"/>
  <c r="L2709" i="1"/>
  <c r="M2709" i="1" s="1"/>
  <c r="L5626" i="1"/>
  <c r="L5602" i="1"/>
  <c r="M5602" i="1" s="1"/>
  <c r="N5602" i="1" s="1"/>
  <c r="L5554" i="1"/>
  <c r="M5554" i="1" s="1"/>
  <c r="N5554" i="1" s="1"/>
  <c r="L5518" i="1"/>
  <c r="M5518" i="1" s="1"/>
  <c r="N5518" i="1" s="1"/>
  <c r="L5470" i="1"/>
  <c r="L5446" i="1"/>
  <c r="L5398" i="1"/>
  <c r="M5398" i="1" s="1"/>
  <c r="N5398" i="1" s="1"/>
  <c r="L5362" i="1"/>
  <c r="M5362" i="1" s="1"/>
  <c r="N5362" i="1" s="1"/>
  <c r="L5326" i="1"/>
  <c r="M5326" i="1" s="1"/>
  <c r="N5326" i="1" s="1"/>
  <c r="L5302" i="1"/>
  <c r="M5302" i="1" s="1"/>
  <c r="N5302" i="1" s="1"/>
  <c r="L5266" i="1"/>
  <c r="M5266" i="1" s="1"/>
  <c r="N5266" i="1" s="1"/>
  <c r="L5242" i="1"/>
  <c r="M5242" i="1" s="1"/>
  <c r="N5242" i="1" s="1"/>
  <c r="L5158" i="1"/>
  <c r="M5158" i="1" s="1"/>
  <c r="N5158" i="1" s="1"/>
  <c r="L5122" i="1"/>
  <c r="M5122" i="1" s="1"/>
  <c r="N5122" i="1" s="1"/>
  <c r="L5098" i="1"/>
  <c r="M5098" i="1" s="1"/>
  <c r="N5098" i="1" s="1"/>
  <c r="L5026" i="1"/>
  <c r="M5026" i="1" s="1"/>
  <c r="N5026" i="1" s="1"/>
  <c r="L4954" i="1"/>
  <c r="M4954" i="1" s="1"/>
  <c r="N4954" i="1" s="1"/>
  <c r="L4918" i="1"/>
  <c r="M4918" i="1" s="1"/>
  <c r="N4918" i="1" s="1"/>
  <c r="L4882" i="1"/>
  <c r="M4882" i="1" s="1"/>
  <c r="N4882" i="1" s="1"/>
  <c r="L4810" i="1"/>
  <c r="M4810" i="1" s="1"/>
  <c r="L4786" i="1"/>
  <c r="M4786" i="1" s="1"/>
  <c r="N4786" i="1" s="1"/>
  <c r="L4750" i="1"/>
  <c r="M4750" i="1" s="1"/>
  <c r="L4714" i="1"/>
  <c r="M4714" i="1" s="1"/>
  <c r="N4714" i="1" s="1"/>
  <c r="L4690" i="1"/>
  <c r="M4690" i="1" s="1"/>
  <c r="N4690" i="1" s="1"/>
  <c r="L6117" i="1"/>
  <c r="M6117" i="1" s="1"/>
  <c r="N6117" i="1" s="1"/>
  <c r="L6093" i="1"/>
  <c r="M6093" i="1" s="1"/>
  <c r="N6093" i="1" s="1"/>
  <c r="L6045" i="1"/>
  <c r="M6045" i="1" s="1"/>
  <c r="N6045" i="1" s="1"/>
  <c r="L5973" i="1"/>
  <c r="M5973" i="1" s="1"/>
  <c r="N5973" i="1" s="1"/>
  <c r="L5949" i="1"/>
  <c r="M5949" i="1" s="1"/>
  <c r="N5949" i="1" s="1"/>
  <c r="L5913" i="1"/>
  <c r="M5913" i="1" s="1"/>
  <c r="L5889" i="1"/>
  <c r="M5889" i="1" s="1"/>
  <c r="N5889" i="1" s="1"/>
  <c r="L5841" i="1"/>
  <c r="M5841" i="1" s="1"/>
  <c r="N5841" i="1" s="1"/>
  <c r="L5817" i="1"/>
  <c r="M5817" i="1" s="1"/>
  <c r="N5817" i="1" s="1"/>
  <c r="L5793" i="1"/>
  <c r="M5793" i="1" s="1"/>
  <c r="N5793" i="1" s="1"/>
  <c r="L5769" i="1"/>
  <c r="M5769" i="1" s="1"/>
  <c r="L5733" i="1"/>
  <c r="M5733" i="1" s="1"/>
  <c r="L5697" i="1"/>
  <c r="M5697" i="1" s="1"/>
  <c r="N5697" i="1" s="1"/>
  <c r="L5685" i="1"/>
  <c r="M5685" i="1" s="1"/>
  <c r="N5685" i="1" s="1"/>
  <c r="L5673" i="1"/>
  <c r="M5673" i="1" s="1"/>
  <c r="L5661" i="1"/>
  <c r="M5661" i="1" s="1"/>
  <c r="L5649" i="1"/>
  <c r="M5649" i="1" s="1"/>
  <c r="N5649" i="1" s="1"/>
  <c r="L5613" i="1"/>
  <c r="M5613" i="1" s="1"/>
  <c r="N5613" i="1" s="1"/>
  <c r="L5601" i="1"/>
  <c r="M5601" i="1" s="1"/>
  <c r="N5601" i="1" s="1"/>
  <c r="L5577" i="1"/>
  <c r="M5577" i="1" s="1"/>
  <c r="L5553" i="1"/>
  <c r="M5553" i="1" s="1"/>
  <c r="N5553" i="1" s="1"/>
  <c r="L5541" i="1"/>
  <c r="M5541" i="1" s="1"/>
  <c r="L5529" i="1"/>
  <c r="L5517" i="1"/>
  <c r="M5517" i="1" s="1"/>
  <c r="N5517" i="1" s="1"/>
  <c r="L5505" i="1"/>
  <c r="M5505" i="1" s="1"/>
  <c r="N5505" i="1" s="1"/>
  <c r="L5481" i="1"/>
  <c r="M5481" i="1" s="1"/>
  <c r="L5457" i="1"/>
  <c r="L5445" i="1"/>
  <c r="M5445" i="1" s="1"/>
  <c r="N5445" i="1" s="1"/>
  <c r="L5409" i="1"/>
  <c r="M5409" i="1" s="1"/>
  <c r="N5409" i="1" s="1"/>
  <c r="L5397" i="1"/>
  <c r="L5385" i="1"/>
  <c r="M5385" i="1" s="1"/>
  <c r="L5373" i="1"/>
  <c r="L5361" i="1"/>
  <c r="M5361" i="1" s="1"/>
  <c r="N5361" i="1" s="1"/>
  <c r="L5337" i="1"/>
  <c r="M5337" i="1" s="1"/>
  <c r="N5337" i="1" s="1"/>
  <c r="L5325" i="1"/>
  <c r="L5301" i="1"/>
  <c r="M5301" i="1" s="1"/>
  <c r="N5301" i="1" s="1"/>
  <c r="L5289" i="1"/>
  <c r="M5289" i="1" s="1"/>
  <c r="N5289" i="1" s="1"/>
  <c r="L5253" i="1"/>
  <c r="L5241" i="1"/>
  <c r="M5241" i="1" s="1"/>
  <c r="N5241" i="1" s="1"/>
  <c r="L5229" i="1"/>
  <c r="M5229" i="1" s="1"/>
  <c r="N5229" i="1" s="1"/>
  <c r="L4293" i="1"/>
  <c r="M4293" i="1" s="1"/>
  <c r="N4293" i="1" s="1"/>
  <c r="L4245" i="1"/>
  <c r="M4245" i="1" s="1"/>
  <c r="L4221" i="1"/>
  <c r="M4221" i="1" s="1"/>
  <c r="N4221" i="1" s="1"/>
  <c r="L4197" i="1"/>
  <c r="L4173" i="1"/>
  <c r="M4173" i="1" s="1"/>
  <c r="N4173" i="1" s="1"/>
  <c r="L4161" i="1"/>
  <c r="M4161" i="1" s="1"/>
  <c r="N4161" i="1" s="1"/>
  <c r="L4125" i="1"/>
  <c r="M4125" i="1" s="1"/>
  <c r="N4125" i="1" s="1"/>
  <c r="L4089" i="1"/>
  <c r="L4041" i="1"/>
  <c r="M4041" i="1" s="1"/>
  <c r="N4041" i="1" s="1"/>
  <c r="L4017" i="1"/>
  <c r="L3981" i="1"/>
  <c r="M3981" i="1" s="1"/>
  <c r="L3969" i="1"/>
  <c r="M3969" i="1" s="1"/>
  <c r="N3969" i="1" s="1"/>
  <c r="L3945" i="1"/>
  <c r="M3945" i="1" s="1"/>
  <c r="N3945" i="1" s="1"/>
  <c r="L3885" i="1"/>
  <c r="L3861" i="1"/>
  <c r="M3861" i="1" s="1"/>
  <c r="N3861" i="1" s="1"/>
  <c r="L3813" i="1"/>
  <c r="M3813" i="1" s="1"/>
  <c r="N3813" i="1" s="1"/>
  <c r="L3789" i="1"/>
  <c r="M3789" i="1" s="1"/>
  <c r="L3765" i="1"/>
  <c r="M3765" i="1" s="1"/>
  <c r="N3765" i="1" s="1"/>
  <c r="L3741" i="1"/>
  <c r="M3741" i="1" s="1"/>
  <c r="L3729" i="1"/>
  <c r="M3729" i="1" s="1"/>
  <c r="N3729" i="1" s="1"/>
  <c r="L3669" i="1"/>
  <c r="M3669" i="1" s="1"/>
  <c r="N3669" i="1" s="1"/>
  <c r="L5590" i="1"/>
  <c r="M5590" i="1" s="1"/>
  <c r="L5530" i="1"/>
  <c r="M5530" i="1" s="1"/>
  <c r="N5530" i="1" s="1"/>
  <c r="L5458" i="1"/>
  <c r="M5458" i="1" s="1"/>
  <c r="N5458" i="1" s="1"/>
  <c r="L5386" i="1"/>
  <c r="M5386" i="1" s="1"/>
  <c r="N5386" i="1" s="1"/>
  <c r="L5314" i="1"/>
  <c r="M5314" i="1" s="1"/>
  <c r="N5314" i="1" s="1"/>
  <c r="L5254" i="1"/>
  <c r="M5254" i="1" s="1"/>
  <c r="N5254" i="1" s="1"/>
  <c r="L5218" i="1"/>
  <c r="M5218" i="1" s="1"/>
  <c r="L5182" i="1"/>
  <c r="M5182" i="1" s="1"/>
  <c r="N5182" i="1" s="1"/>
  <c r="L5170" i="1"/>
  <c r="M5170" i="1" s="1"/>
  <c r="N5170" i="1" s="1"/>
  <c r="L5086" i="1"/>
  <c r="M5086" i="1" s="1"/>
  <c r="N5086" i="1" s="1"/>
  <c r="L5038" i="1"/>
  <c r="M5038" i="1" s="1"/>
  <c r="N5038" i="1" s="1"/>
  <c r="L5014" i="1"/>
  <c r="L4978" i="1"/>
  <c r="M4978" i="1" s="1"/>
  <c r="N4978" i="1" s="1"/>
  <c r="L4906" i="1"/>
  <c r="M4906" i="1" s="1"/>
  <c r="N4906" i="1" s="1"/>
  <c r="L4834" i="1"/>
  <c r="M4834" i="1" s="1"/>
  <c r="N4834" i="1" s="1"/>
  <c r="L4762" i="1"/>
  <c r="M4762" i="1" s="1"/>
  <c r="N4762" i="1" s="1"/>
  <c r="L4738" i="1"/>
  <c r="M4738" i="1" s="1"/>
  <c r="N4738" i="1" s="1"/>
  <c r="L4678" i="1"/>
  <c r="M4678" i="1" s="1"/>
  <c r="N4678" i="1" s="1"/>
  <c r="L6105" i="1"/>
  <c r="L6081" i="1"/>
  <c r="L6033" i="1"/>
  <c r="L6009" i="1"/>
  <c r="M6009" i="1" s="1"/>
  <c r="N6009" i="1" s="1"/>
  <c r="L5985" i="1"/>
  <c r="M5985" i="1" s="1"/>
  <c r="L5961" i="1"/>
  <c r="M5961" i="1" s="1"/>
  <c r="N5961" i="1" s="1"/>
  <c r="L5937" i="1"/>
  <c r="M5937" i="1" s="1"/>
  <c r="N5937" i="1" s="1"/>
  <c r="L5877" i="1"/>
  <c r="M5877" i="1" s="1"/>
  <c r="N5877" i="1" s="1"/>
  <c r="L5829" i="1"/>
  <c r="M5829" i="1" s="1"/>
  <c r="L5805" i="1"/>
  <c r="L5757" i="1"/>
  <c r="M5757" i="1" s="1"/>
  <c r="L5721" i="1"/>
  <c r="M5721" i="1" s="1"/>
  <c r="L6112" i="1"/>
  <c r="M6112" i="1" s="1"/>
  <c r="N6112" i="1" s="1"/>
  <c r="L6100" i="1"/>
  <c r="M6100" i="1" s="1"/>
  <c r="N6100" i="1" s="1"/>
  <c r="L6088" i="1"/>
  <c r="M6088" i="1" s="1"/>
  <c r="N6088" i="1" s="1"/>
  <c r="L6076" i="1"/>
  <c r="M6076" i="1" s="1"/>
  <c r="N6076" i="1" s="1"/>
  <c r="L6064" i="1"/>
  <c r="M6064" i="1" s="1"/>
  <c r="N6064" i="1" s="1"/>
  <c r="L6052" i="1"/>
  <c r="M6052" i="1" s="1"/>
  <c r="N6052" i="1" s="1"/>
  <c r="L6040" i="1"/>
  <c r="M6040" i="1" s="1"/>
  <c r="N6040" i="1" s="1"/>
  <c r="L6028" i="1"/>
  <c r="M6028" i="1" s="1"/>
  <c r="N6028" i="1" s="1"/>
  <c r="L6016" i="1"/>
  <c r="M6016" i="1" s="1"/>
  <c r="N6016" i="1" s="1"/>
  <c r="L6004" i="1"/>
  <c r="M6004" i="1" s="1"/>
  <c r="N6004" i="1" s="1"/>
  <c r="L5992" i="1"/>
  <c r="M5992" i="1" s="1"/>
  <c r="N5992" i="1" s="1"/>
  <c r="L5980" i="1"/>
  <c r="M5980" i="1" s="1"/>
  <c r="N5980" i="1" s="1"/>
  <c r="L5968" i="1"/>
  <c r="M5968" i="1" s="1"/>
  <c r="N5968" i="1" s="1"/>
  <c r="L5956" i="1"/>
  <c r="M5956" i="1" s="1"/>
  <c r="N5956" i="1" s="1"/>
  <c r="L5944" i="1"/>
  <c r="M5944" i="1" s="1"/>
  <c r="N5944" i="1" s="1"/>
  <c r="L5932" i="1"/>
  <c r="M5932" i="1" s="1"/>
  <c r="N5932" i="1" s="1"/>
  <c r="L5920" i="1"/>
  <c r="M5920" i="1" s="1"/>
  <c r="N5920" i="1" s="1"/>
  <c r="L5908" i="1"/>
  <c r="M5908" i="1" s="1"/>
  <c r="N5908" i="1" s="1"/>
  <c r="L5896" i="1"/>
  <c r="M5896" i="1" s="1"/>
  <c r="N5896" i="1" s="1"/>
  <c r="L5884" i="1"/>
  <c r="M5884" i="1" s="1"/>
  <c r="N5884" i="1" s="1"/>
  <c r="L5872" i="1"/>
  <c r="M5872" i="1" s="1"/>
  <c r="N5872" i="1" s="1"/>
  <c r="L5860" i="1"/>
  <c r="M5860" i="1" s="1"/>
  <c r="N5860" i="1" s="1"/>
  <c r="L5848" i="1"/>
  <c r="M5848" i="1" s="1"/>
  <c r="N5848" i="1" s="1"/>
  <c r="L5836" i="1"/>
  <c r="M5836" i="1" s="1"/>
  <c r="N5836" i="1" s="1"/>
  <c r="L5824" i="1"/>
  <c r="M5824" i="1" s="1"/>
  <c r="N5824" i="1" s="1"/>
  <c r="L5812" i="1"/>
  <c r="M5812" i="1" s="1"/>
  <c r="N5812" i="1" s="1"/>
  <c r="L5800" i="1"/>
  <c r="M5800" i="1" s="1"/>
  <c r="N5800" i="1" s="1"/>
  <c r="L5788" i="1"/>
  <c r="M5788" i="1" s="1"/>
  <c r="N5788" i="1" s="1"/>
  <c r="L5776" i="1"/>
  <c r="M5776" i="1" s="1"/>
  <c r="N5776" i="1" s="1"/>
  <c r="L5764" i="1"/>
  <c r="M5764" i="1" s="1"/>
  <c r="N5764" i="1" s="1"/>
  <c r="L5752" i="1"/>
  <c r="M5752" i="1" s="1"/>
  <c r="N5752" i="1" s="1"/>
  <c r="L5740" i="1"/>
  <c r="M5740" i="1" s="1"/>
  <c r="N5740" i="1" s="1"/>
  <c r="L5728" i="1"/>
  <c r="M5728" i="1" s="1"/>
  <c r="N5728" i="1" s="1"/>
  <c r="L5716" i="1"/>
  <c r="M5716" i="1" s="1"/>
  <c r="N5716" i="1" s="1"/>
  <c r="L5704" i="1"/>
  <c r="M5704" i="1" s="1"/>
  <c r="N5704" i="1" s="1"/>
  <c r="L5692" i="1"/>
  <c r="M5692" i="1" s="1"/>
  <c r="N5692" i="1" s="1"/>
  <c r="L5680" i="1"/>
  <c r="M5680" i="1" s="1"/>
  <c r="N5680" i="1" s="1"/>
  <c r="L5668" i="1"/>
  <c r="M5668" i="1" s="1"/>
  <c r="N5668" i="1" s="1"/>
  <c r="L5656" i="1"/>
  <c r="M5656" i="1" s="1"/>
  <c r="N5656" i="1" s="1"/>
  <c r="L5644" i="1"/>
  <c r="M5644" i="1" s="1"/>
  <c r="N5644" i="1" s="1"/>
  <c r="L5632" i="1"/>
  <c r="M5632" i="1" s="1"/>
  <c r="N5632" i="1" s="1"/>
  <c r="L5620" i="1"/>
  <c r="M5620" i="1" s="1"/>
  <c r="N5620" i="1" s="1"/>
  <c r="L5608" i="1"/>
  <c r="M5608" i="1" s="1"/>
  <c r="N5608" i="1" s="1"/>
  <c r="L5596" i="1"/>
  <c r="M5596" i="1" s="1"/>
  <c r="N5596" i="1" s="1"/>
  <c r="L5584" i="1"/>
  <c r="M5584" i="1" s="1"/>
  <c r="N5584" i="1" s="1"/>
  <c r="L5572" i="1"/>
  <c r="M5572" i="1" s="1"/>
  <c r="N5572" i="1" s="1"/>
  <c r="L5560" i="1"/>
  <c r="M5560" i="1" s="1"/>
  <c r="N5560" i="1" s="1"/>
  <c r="L5548" i="1"/>
  <c r="M5548" i="1" s="1"/>
  <c r="N5548" i="1" s="1"/>
  <c r="L5536" i="1"/>
  <c r="M5536" i="1" s="1"/>
  <c r="L5524" i="1"/>
  <c r="M5524" i="1" s="1"/>
  <c r="N5524" i="1" s="1"/>
  <c r="L5512" i="1"/>
  <c r="M5512" i="1" s="1"/>
  <c r="N5512" i="1" s="1"/>
  <c r="L5500" i="1"/>
  <c r="M5500" i="1" s="1"/>
  <c r="L5488" i="1"/>
  <c r="M5488" i="1" s="1"/>
  <c r="N5488" i="1" s="1"/>
  <c r="L5476" i="1"/>
  <c r="M5476" i="1" s="1"/>
  <c r="N5476" i="1" s="1"/>
  <c r="L5464" i="1"/>
  <c r="M5464" i="1" s="1"/>
  <c r="N5464" i="1" s="1"/>
  <c r="L5452" i="1"/>
  <c r="M5452" i="1" s="1"/>
  <c r="N5452" i="1" s="1"/>
  <c r="L5440" i="1"/>
  <c r="M5440" i="1" s="1"/>
  <c r="N5440" i="1" s="1"/>
  <c r="L5428" i="1"/>
  <c r="M5428" i="1" s="1"/>
  <c r="N5428" i="1" s="1"/>
  <c r="L5416" i="1"/>
  <c r="L5404" i="1"/>
  <c r="M5404" i="1" s="1"/>
  <c r="N5404" i="1" s="1"/>
  <c r="L5392" i="1"/>
  <c r="M5392" i="1" s="1"/>
  <c r="N5392" i="1" s="1"/>
  <c r="L5380" i="1"/>
  <c r="M5380" i="1" s="1"/>
  <c r="N5380" i="1" s="1"/>
  <c r="L5368" i="1"/>
  <c r="M5368" i="1" s="1"/>
  <c r="N5368" i="1" s="1"/>
  <c r="L5356" i="1"/>
  <c r="M5356" i="1" s="1"/>
  <c r="L5344" i="1"/>
  <c r="M5344" i="1" s="1"/>
  <c r="N5344" i="1" s="1"/>
  <c r="L5332" i="1"/>
  <c r="M5332" i="1" s="1"/>
  <c r="N5332" i="1" s="1"/>
  <c r="L5320" i="1"/>
  <c r="M5320" i="1" s="1"/>
  <c r="N5320" i="1" s="1"/>
  <c r="L5308" i="1"/>
  <c r="M5308" i="1" s="1"/>
  <c r="N5308" i="1" s="1"/>
  <c r="L5296" i="1"/>
  <c r="M5296" i="1" s="1"/>
  <c r="N5296" i="1" s="1"/>
  <c r="L5284" i="1"/>
  <c r="M5284" i="1" s="1"/>
  <c r="N5284" i="1" s="1"/>
  <c r="L5272" i="1"/>
  <c r="M5272" i="1" s="1"/>
  <c r="N5272" i="1" s="1"/>
  <c r="L5260" i="1"/>
  <c r="M5260" i="1" s="1"/>
  <c r="L5248" i="1"/>
  <c r="M5248" i="1" s="1"/>
  <c r="N5248" i="1" s="1"/>
  <c r="L5236" i="1"/>
  <c r="M5236" i="1" s="1"/>
  <c r="N5236" i="1" s="1"/>
  <c r="L5224" i="1"/>
  <c r="M5224" i="1" s="1"/>
  <c r="N5224" i="1" s="1"/>
  <c r="L5212" i="1"/>
  <c r="M5212" i="1" s="1"/>
  <c r="N5212" i="1" s="1"/>
  <c r="L5200" i="1"/>
  <c r="M5200" i="1" s="1"/>
  <c r="N5200" i="1" s="1"/>
  <c r="L5188" i="1"/>
  <c r="M5188" i="1" s="1"/>
  <c r="N5188" i="1" s="1"/>
  <c r="L5176" i="1"/>
  <c r="M5176" i="1" s="1"/>
  <c r="N5176" i="1" s="1"/>
  <c r="L5164" i="1"/>
  <c r="M5164" i="1" s="1"/>
  <c r="N5164" i="1" s="1"/>
  <c r="L5152" i="1"/>
  <c r="M5152" i="1" s="1"/>
  <c r="N5152" i="1" s="1"/>
  <c r="L5140" i="1"/>
  <c r="M5140" i="1" s="1"/>
  <c r="N5140" i="1" s="1"/>
  <c r="L5128" i="1"/>
  <c r="M5128" i="1" s="1"/>
  <c r="N5128" i="1" s="1"/>
  <c r="L5116" i="1"/>
  <c r="M5116" i="1" s="1"/>
  <c r="N5116" i="1" s="1"/>
  <c r="L5104" i="1"/>
  <c r="M5104" i="1" s="1"/>
  <c r="N5104" i="1" s="1"/>
  <c r="L5092" i="1"/>
  <c r="M5092" i="1" s="1"/>
  <c r="N5092" i="1" s="1"/>
  <c r="L5080" i="1"/>
  <c r="M5080" i="1" s="1"/>
  <c r="N5080" i="1" s="1"/>
  <c r="L5068" i="1"/>
  <c r="M5068" i="1" s="1"/>
  <c r="N5068" i="1" s="1"/>
  <c r="L5056" i="1"/>
  <c r="M5056" i="1" s="1"/>
  <c r="N5056" i="1" s="1"/>
  <c r="L5044" i="1"/>
  <c r="M5044" i="1" s="1"/>
  <c r="N5044" i="1" s="1"/>
  <c r="L5032" i="1"/>
  <c r="M5032" i="1" s="1"/>
  <c r="N5032" i="1" s="1"/>
  <c r="L5020" i="1"/>
  <c r="M5020" i="1" s="1"/>
  <c r="L5008" i="1"/>
  <c r="M5008" i="1" s="1"/>
  <c r="N5008" i="1" s="1"/>
  <c r="L4996" i="1"/>
  <c r="M4996" i="1" s="1"/>
  <c r="L4984" i="1"/>
  <c r="L4972" i="1"/>
  <c r="M4972" i="1" s="1"/>
  <c r="N4972" i="1" s="1"/>
  <c r="L4960" i="1"/>
  <c r="M4960" i="1" s="1"/>
  <c r="N4960" i="1" s="1"/>
  <c r="L4948" i="1"/>
  <c r="M4948" i="1" s="1"/>
  <c r="L4936" i="1"/>
  <c r="M4936" i="1" s="1"/>
  <c r="N4936" i="1" s="1"/>
  <c r="L4924" i="1"/>
  <c r="M4924" i="1" s="1"/>
  <c r="N4924" i="1" s="1"/>
  <c r="L4912" i="1"/>
  <c r="M4912" i="1" s="1"/>
  <c r="N4912" i="1" s="1"/>
  <c r="L4900" i="1"/>
  <c r="M4900" i="1" s="1"/>
  <c r="L4888" i="1"/>
  <c r="M4888" i="1" s="1"/>
  <c r="L4876" i="1"/>
  <c r="M4876" i="1" s="1"/>
  <c r="N4876" i="1" s="1"/>
  <c r="L4864" i="1"/>
  <c r="M4864" i="1" s="1"/>
  <c r="L4852" i="1"/>
  <c r="M4852" i="1" s="1"/>
  <c r="N4852" i="1" s="1"/>
  <c r="L4840" i="1"/>
  <c r="L4828" i="1"/>
  <c r="M4828" i="1" s="1"/>
  <c r="N4828" i="1" s="1"/>
  <c r="L4816" i="1"/>
  <c r="M4816" i="1" s="1"/>
  <c r="N4816" i="1" s="1"/>
  <c r="L4804" i="1"/>
  <c r="L4792" i="1"/>
  <c r="M4792" i="1" s="1"/>
  <c r="N4792" i="1" s="1"/>
  <c r="L4780" i="1"/>
  <c r="M4780" i="1" s="1"/>
  <c r="N4780" i="1" s="1"/>
  <c r="L4768" i="1"/>
  <c r="M4768" i="1" s="1"/>
  <c r="L4756" i="1"/>
  <c r="M4756" i="1" s="1"/>
  <c r="N4756" i="1" s="1"/>
  <c r="L4744" i="1"/>
  <c r="M4744" i="1" s="1"/>
  <c r="L4732" i="1"/>
  <c r="M4732" i="1" s="1"/>
  <c r="N4732" i="1" s="1"/>
  <c r="L4720" i="1"/>
  <c r="L4708" i="1"/>
  <c r="M4708" i="1" s="1"/>
  <c r="N4708" i="1" s="1"/>
  <c r="L4696" i="1"/>
  <c r="M4696" i="1" s="1"/>
  <c r="N4696" i="1" s="1"/>
  <c r="L4684" i="1"/>
  <c r="M4684" i="1" s="1"/>
  <c r="N4684" i="1" s="1"/>
  <c r="L4672" i="1"/>
  <c r="M4672" i="1" s="1"/>
  <c r="N4672" i="1" s="1"/>
  <c r="L4660" i="1"/>
  <c r="M4660" i="1" s="1"/>
  <c r="N4660" i="1" s="1"/>
  <c r="L4648" i="1"/>
  <c r="M4648" i="1" s="1"/>
  <c r="N4648" i="1" s="1"/>
  <c r="L4636" i="1"/>
  <c r="M4636" i="1" s="1"/>
  <c r="N4636" i="1" s="1"/>
  <c r="L4624" i="1"/>
  <c r="M4624" i="1" s="1"/>
  <c r="N4624" i="1" s="1"/>
  <c r="L4612" i="1"/>
  <c r="M4612" i="1" s="1"/>
  <c r="N4612" i="1" s="1"/>
  <c r="L4600" i="1"/>
  <c r="M4600" i="1" s="1"/>
  <c r="N4600" i="1" s="1"/>
  <c r="L4588" i="1"/>
  <c r="L4576" i="1"/>
  <c r="L4564" i="1"/>
  <c r="L4552" i="1"/>
  <c r="M4552" i="1" s="1"/>
  <c r="N4552" i="1" s="1"/>
  <c r="L4540" i="1"/>
  <c r="M4540" i="1" s="1"/>
  <c r="N4540" i="1" s="1"/>
  <c r="L4528" i="1"/>
  <c r="M4528" i="1" s="1"/>
  <c r="N4528" i="1" s="1"/>
  <c r="L4516" i="1"/>
  <c r="M4516" i="1" s="1"/>
  <c r="N4516" i="1" s="1"/>
  <c r="L4504" i="1"/>
  <c r="M4504" i="1" s="1"/>
  <c r="N4504" i="1" s="1"/>
  <c r="L4492" i="1"/>
  <c r="M4492" i="1" s="1"/>
  <c r="N4492" i="1" s="1"/>
  <c r="L4480" i="1"/>
  <c r="M4480" i="1" s="1"/>
  <c r="N4480" i="1" s="1"/>
  <c r="L4468" i="1"/>
  <c r="M4468" i="1" s="1"/>
  <c r="N4468" i="1" s="1"/>
  <c r="L4456" i="1"/>
  <c r="M4456" i="1" s="1"/>
  <c r="N4456" i="1" s="1"/>
  <c r="L4444" i="1"/>
  <c r="L4432" i="1"/>
  <c r="M4432" i="1" s="1"/>
  <c r="N4432" i="1" s="1"/>
  <c r="L4420" i="1"/>
  <c r="L4408" i="1"/>
  <c r="L4396" i="1"/>
  <c r="M4396" i="1" s="1"/>
  <c r="N4396" i="1" s="1"/>
  <c r="L4384" i="1"/>
  <c r="M4384" i="1" s="1"/>
  <c r="L4372" i="1"/>
  <c r="M4372" i="1" s="1"/>
  <c r="N4372" i="1" s="1"/>
  <c r="L4360" i="1"/>
  <c r="M4360" i="1" s="1"/>
  <c r="N4360" i="1" s="1"/>
  <c r="L4348" i="1"/>
  <c r="M4348" i="1" s="1"/>
  <c r="N4348" i="1" s="1"/>
  <c r="L4336" i="1"/>
  <c r="M4336" i="1" s="1"/>
  <c r="N4336" i="1" s="1"/>
  <c r="L4324" i="1"/>
  <c r="M4324" i="1" s="1"/>
  <c r="N4324" i="1" s="1"/>
  <c r="L4312" i="1"/>
  <c r="M4312" i="1" s="1"/>
  <c r="N4312" i="1" s="1"/>
  <c r="L4300" i="1"/>
  <c r="M4300" i="1" s="1"/>
  <c r="N4300" i="1" s="1"/>
  <c r="L4288" i="1"/>
  <c r="M4288" i="1" s="1"/>
  <c r="L4276" i="1"/>
  <c r="M4276" i="1" s="1"/>
  <c r="N4276" i="1" s="1"/>
  <c r="L4264" i="1"/>
  <c r="L4252" i="1"/>
  <c r="M4252" i="1" s="1"/>
  <c r="N4252" i="1" s="1"/>
  <c r="L4240" i="1"/>
  <c r="M4240" i="1" s="1"/>
  <c r="N4240" i="1" s="1"/>
  <c r="L4228" i="1"/>
  <c r="M4228" i="1" s="1"/>
  <c r="L4216" i="1"/>
  <c r="M4216" i="1" s="1"/>
  <c r="N4216" i="1" s="1"/>
  <c r="L4204" i="1"/>
  <c r="M4204" i="1" s="1"/>
  <c r="N4204" i="1" s="1"/>
  <c r="L4192" i="1"/>
  <c r="M4192" i="1" s="1"/>
  <c r="N4192" i="1" s="1"/>
  <c r="L4180" i="1"/>
  <c r="M4180" i="1" s="1"/>
  <c r="L4168" i="1"/>
  <c r="M4168" i="1" s="1"/>
  <c r="N4168" i="1" s="1"/>
  <c r="L4156" i="1"/>
  <c r="M4156" i="1" s="1"/>
  <c r="L4144" i="1"/>
  <c r="L4132" i="1"/>
  <c r="M4132" i="1" s="1"/>
  <c r="N4132" i="1" s="1"/>
  <c r="L4120" i="1"/>
  <c r="M4120" i="1" s="1"/>
  <c r="N4120" i="1" s="1"/>
  <c r="L4108" i="1"/>
  <c r="M4108" i="1" s="1"/>
  <c r="L4096" i="1"/>
  <c r="M4096" i="1" s="1"/>
  <c r="N4096" i="1" s="1"/>
  <c r="L4084" i="1"/>
  <c r="M4084" i="1" s="1"/>
  <c r="L4072" i="1"/>
  <c r="M4072" i="1" s="1"/>
  <c r="L4060" i="1"/>
  <c r="M4060" i="1" s="1"/>
  <c r="N4060" i="1" s="1"/>
  <c r="L4048" i="1"/>
  <c r="M4048" i="1" s="1"/>
  <c r="N4048" i="1" s="1"/>
  <c r="L4036" i="1"/>
  <c r="M4036" i="1" s="1"/>
  <c r="N4036" i="1" s="1"/>
  <c r="L4024" i="1"/>
  <c r="L4012" i="1"/>
  <c r="M4012" i="1" s="1"/>
  <c r="L4000" i="1"/>
  <c r="L3988" i="1"/>
  <c r="L3976" i="1"/>
  <c r="M3976" i="1" s="1"/>
  <c r="L3964" i="1"/>
  <c r="M3964" i="1" s="1"/>
  <c r="N3964" i="1" s="1"/>
  <c r="L3952" i="1"/>
  <c r="L3940" i="1"/>
  <c r="M3940" i="1" s="1"/>
  <c r="N3940" i="1" s="1"/>
  <c r="L3928" i="1"/>
  <c r="L3916" i="1"/>
  <c r="M3916" i="1" s="1"/>
  <c r="N3916" i="1" s="1"/>
  <c r="L3904" i="1"/>
  <c r="M3904" i="1" s="1"/>
  <c r="N3904" i="1" s="1"/>
  <c r="L3892" i="1"/>
  <c r="M3892" i="1" s="1"/>
  <c r="N3892" i="1" s="1"/>
  <c r="L3880" i="1"/>
  <c r="M3880" i="1" s="1"/>
  <c r="L3868" i="1"/>
  <c r="M3868" i="1" s="1"/>
  <c r="L3856" i="1"/>
  <c r="M3856" i="1" s="1"/>
  <c r="N3856" i="1" s="1"/>
  <c r="L3844" i="1"/>
  <c r="M3844" i="1" s="1"/>
  <c r="N3844" i="1" s="1"/>
  <c r="L3832" i="1"/>
  <c r="M3832" i="1" s="1"/>
  <c r="L3820" i="1"/>
  <c r="M3820" i="1" s="1"/>
  <c r="N3820" i="1" s="1"/>
  <c r="L3808" i="1"/>
  <c r="L3796" i="1"/>
  <c r="M3796" i="1" s="1"/>
  <c r="N3796" i="1" s="1"/>
  <c r="L3784" i="1"/>
  <c r="M3784" i="1" s="1"/>
  <c r="L3772" i="1"/>
  <c r="M3772" i="1" s="1"/>
  <c r="N3772" i="1" s="1"/>
  <c r="L3760" i="1"/>
  <c r="M3760" i="1" s="1"/>
  <c r="N3760" i="1" s="1"/>
  <c r="L3748" i="1"/>
  <c r="M3748" i="1" s="1"/>
  <c r="N3748" i="1" s="1"/>
  <c r="L3736" i="1"/>
  <c r="M3736" i="1" s="1"/>
  <c r="N3736" i="1" s="1"/>
  <c r="L3724" i="1"/>
  <c r="L3712" i="1"/>
  <c r="M3712" i="1" s="1"/>
  <c r="L3700" i="1"/>
  <c r="L3688" i="1"/>
  <c r="M3688" i="1" s="1"/>
  <c r="N3688" i="1" s="1"/>
  <c r="L3676" i="1"/>
  <c r="M3676" i="1" s="1"/>
  <c r="N3676" i="1" s="1"/>
  <c r="L3664" i="1"/>
  <c r="L3652" i="1"/>
  <c r="L3640" i="1"/>
  <c r="M3640" i="1" s="1"/>
  <c r="L3628" i="1"/>
  <c r="M3628" i="1" s="1"/>
  <c r="N3628" i="1" s="1"/>
  <c r="L3616" i="1"/>
  <c r="M3616" i="1" s="1"/>
  <c r="N3616" i="1" s="1"/>
  <c r="L3604" i="1"/>
  <c r="M3604" i="1" s="1"/>
  <c r="N3604" i="1" s="1"/>
  <c r="L3592" i="1"/>
  <c r="M3592" i="1" s="1"/>
  <c r="L3580" i="1"/>
  <c r="M3580" i="1" s="1"/>
  <c r="N3580" i="1" s="1"/>
  <c r="L3568" i="1"/>
  <c r="M3568" i="1" s="1"/>
  <c r="L3556" i="1"/>
  <c r="M3556" i="1" s="1"/>
  <c r="N3556" i="1" s="1"/>
  <c r="L3544" i="1"/>
  <c r="M3544" i="1" s="1"/>
  <c r="L3532" i="1"/>
  <c r="M3532" i="1" s="1"/>
  <c r="L3520" i="1"/>
  <c r="M3520" i="1" s="1"/>
  <c r="N3520" i="1" s="1"/>
  <c r="L3508" i="1"/>
  <c r="M3508" i="1" s="1"/>
  <c r="L3496" i="1"/>
  <c r="M3496" i="1" s="1"/>
  <c r="L3484" i="1"/>
  <c r="M3484" i="1" s="1"/>
  <c r="N3484" i="1" s="1"/>
  <c r="L3472" i="1"/>
  <c r="M3472" i="1" s="1"/>
  <c r="L3460" i="1"/>
  <c r="M3460" i="1" s="1"/>
  <c r="N3460" i="1" s="1"/>
  <c r="L3448" i="1"/>
  <c r="M3448" i="1" s="1"/>
  <c r="N3448" i="1" s="1"/>
  <c r="L3436" i="1"/>
  <c r="M3436" i="1" s="1"/>
  <c r="N3436" i="1" s="1"/>
  <c r="L3424" i="1"/>
  <c r="M3424" i="1" s="1"/>
  <c r="L3412" i="1"/>
  <c r="M3412" i="1" s="1"/>
  <c r="L3400" i="1"/>
  <c r="L3388" i="1"/>
  <c r="M3388" i="1" s="1"/>
  <c r="N3388" i="1" s="1"/>
  <c r="L3376" i="1"/>
  <c r="M3376" i="1" s="1"/>
  <c r="N3376" i="1" s="1"/>
  <c r="L3364" i="1"/>
  <c r="M3364" i="1" s="1"/>
  <c r="L3352" i="1"/>
  <c r="M3352" i="1" s="1"/>
  <c r="L3340" i="1"/>
  <c r="M3340" i="1" s="1"/>
  <c r="L3328" i="1"/>
  <c r="M3328" i="1" s="1"/>
  <c r="N3328" i="1" s="1"/>
  <c r="L3316" i="1"/>
  <c r="L3304" i="1"/>
  <c r="M3304" i="1" s="1"/>
  <c r="N3304" i="1" s="1"/>
  <c r="L3292" i="1"/>
  <c r="M3292" i="1" s="1"/>
  <c r="L3280" i="1"/>
  <c r="M3280" i="1" s="1"/>
  <c r="L3268" i="1"/>
  <c r="M3268" i="1" s="1"/>
  <c r="N3268" i="1" s="1"/>
  <c r="L3256" i="1"/>
  <c r="M3256" i="1" s="1"/>
  <c r="L3244" i="1"/>
  <c r="M3244" i="1" s="1"/>
  <c r="N3244" i="1" s="1"/>
  <c r="L3232" i="1"/>
  <c r="M3232" i="1" s="1"/>
  <c r="N3232" i="1" s="1"/>
  <c r="L3220" i="1"/>
  <c r="M3220" i="1" s="1"/>
  <c r="N3220" i="1" s="1"/>
  <c r="L3208" i="1"/>
  <c r="M3208" i="1" s="1"/>
  <c r="N3208" i="1" s="1"/>
  <c r="L3196" i="1"/>
  <c r="M3196" i="1" s="1"/>
  <c r="L3184" i="1"/>
  <c r="L3172" i="1"/>
  <c r="M3172" i="1" s="1"/>
  <c r="L3160" i="1"/>
  <c r="M3160" i="1" s="1"/>
  <c r="N3160" i="1" s="1"/>
  <c r="L3148" i="1"/>
  <c r="M3148" i="1" s="1"/>
  <c r="L3136" i="1"/>
  <c r="M3136" i="1" s="1"/>
  <c r="L3124" i="1"/>
  <c r="M3124" i="1" s="1"/>
  <c r="L3112" i="1"/>
  <c r="L3100" i="1"/>
  <c r="M3100" i="1" s="1"/>
  <c r="L3088" i="1"/>
  <c r="M3088" i="1" s="1"/>
  <c r="N3088" i="1" s="1"/>
  <c r="L3076" i="1"/>
  <c r="M3076" i="1" s="1"/>
  <c r="N3076" i="1" s="1"/>
  <c r="L3064" i="1"/>
  <c r="M3064" i="1" s="1"/>
  <c r="N3064" i="1" s="1"/>
  <c r="L3052" i="1"/>
  <c r="M3052" i="1" s="1"/>
  <c r="N3052" i="1" s="1"/>
  <c r="L3040" i="1"/>
  <c r="L3028" i="1"/>
  <c r="M3028" i="1" s="1"/>
  <c r="L3016" i="1"/>
  <c r="M3016" i="1" s="1"/>
  <c r="N3016" i="1" s="1"/>
  <c r="L3004" i="1"/>
  <c r="M3004" i="1" s="1"/>
  <c r="L2992" i="1"/>
  <c r="M2992" i="1" s="1"/>
  <c r="N2992" i="1" s="1"/>
  <c r="L2980" i="1"/>
  <c r="M2980" i="1" s="1"/>
  <c r="N2980" i="1" s="1"/>
  <c r="L2968" i="1"/>
  <c r="M2968" i="1" s="1"/>
  <c r="L2956" i="1"/>
  <c r="M2956" i="1" s="1"/>
  <c r="N2956" i="1" s="1"/>
  <c r="L2944" i="1"/>
  <c r="M2944" i="1" s="1"/>
  <c r="N2944" i="1" s="1"/>
  <c r="L2932" i="1"/>
  <c r="M2932" i="1" s="1"/>
  <c r="N2932" i="1" s="1"/>
  <c r="L2920" i="1"/>
  <c r="M2920" i="1" s="1"/>
  <c r="N2920" i="1" s="1"/>
  <c r="L2908" i="1"/>
  <c r="M2908" i="1" s="1"/>
  <c r="N2908" i="1" s="1"/>
  <c r="L2896" i="1"/>
  <c r="M2896" i="1" s="1"/>
  <c r="N2896" i="1" s="1"/>
  <c r="L2884" i="1"/>
  <c r="L2872" i="1"/>
  <c r="M2872" i="1" s="1"/>
  <c r="N2872" i="1" s="1"/>
  <c r="L2860" i="1"/>
  <c r="M2860" i="1" s="1"/>
  <c r="N2860" i="1" s="1"/>
  <c r="L2848" i="1"/>
  <c r="M2848" i="1" s="1"/>
  <c r="N2848" i="1" s="1"/>
  <c r="L2836" i="1"/>
  <c r="M2836" i="1" s="1"/>
  <c r="N2836" i="1" s="1"/>
  <c r="L2824" i="1"/>
  <c r="M2824" i="1" s="1"/>
  <c r="N2824" i="1" s="1"/>
  <c r="L2812" i="1"/>
  <c r="M2812" i="1" s="1"/>
  <c r="L2800" i="1"/>
  <c r="M2800" i="1" s="1"/>
  <c r="N2800" i="1" s="1"/>
  <c r="L2788" i="1"/>
  <c r="M2788" i="1" s="1"/>
  <c r="N2788" i="1" s="1"/>
  <c r="L2776" i="1"/>
  <c r="M2776" i="1" s="1"/>
  <c r="L2764" i="1"/>
  <c r="M2764" i="1" s="1"/>
  <c r="L2752" i="1"/>
  <c r="M2752" i="1" s="1"/>
  <c r="N2752" i="1" s="1"/>
  <c r="L2740" i="1"/>
  <c r="L2728" i="1"/>
  <c r="M2728" i="1" s="1"/>
  <c r="N2728" i="1" s="1"/>
  <c r="L2716" i="1"/>
  <c r="M2716" i="1" s="1"/>
  <c r="N2716" i="1" s="1"/>
  <c r="L2704" i="1"/>
  <c r="M2704" i="1" s="1"/>
  <c r="N2704" i="1" s="1"/>
  <c r="L2692" i="1"/>
  <c r="M2692" i="1" s="1"/>
  <c r="N2692" i="1" s="1"/>
  <c r="L2680" i="1"/>
  <c r="M2680" i="1" s="1"/>
  <c r="N2680" i="1" s="1"/>
  <c r="L2668" i="1"/>
  <c r="M2668" i="1" s="1"/>
  <c r="N2668" i="1" s="1"/>
  <c r="L2656" i="1"/>
  <c r="M2656" i="1" s="1"/>
  <c r="N2656" i="1" s="1"/>
  <c r="L2644" i="1"/>
  <c r="M2644" i="1" s="1"/>
  <c r="N2644" i="1" s="1"/>
  <c r="L2632" i="1"/>
  <c r="M2632" i="1" s="1"/>
  <c r="N2632" i="1" s="1"/>
  <c r="L2620" i="1"/>
  <c r="M2620" i="1" s="1"/>
  <c r="N2620" i="1" s="1"/>
  <c r="L2608" i="1"/>
  <c r="M2608" i="1" s="1"/>
  <c r="N2608" i="1" s="1"/>
  <c r="L2596" i="1"/>
  <c r="M2596" i="1" s="1"/>
  <c r="N2596" i="1" s="1"/>
  <c r="L2584" i="1"/>
  <c r="L2572" i="1"/>
  <c r="M2572" i="1" s="1"/>
  <c r="N2572" i="1" s="1"/>
  <c r="L2560" i="1"/>
  <c r="M2560" i="1" s="1"/>
  <c r="N2560" i="1" s="1"/>
  <c r="L2548" i="1"/>
  <c r="M2548" i="1" s="1"/>
  <c r="N2548" i="1" s="1"/>
  <c r="L2536" i="1"/>
  <c r="M2536" i="1" s="1"/>
  <c r="N2536" i="1" s="1"/>
  <c r="L2524" i="1"/>
  <c r="M2524" i="1" s="1"/>
  <c r="N2524" i="1" s="1"/>
  <c r="L2512" i="1"/>
  <c r="M2512" i="1" s="1"/>
  <c r="N2512" i="1" s="1"/>
  <c r="L2500" i="1"/>
  <c r="M2500" i="1" s="1"/>
  <c r="N2500" i="1" s="1"/>
  <c r="L2488" i="1"/>
  <c r="M2488" i="1" s="1"/>
  <c r="N2488" i="1" s="1"/>
  <c r="L2476" i="1"/>
  <c r="M2476" i="1" s="1"/>
  <c r="N2476" i="1" s="1"/>
  <c r="L2464" i="1"/>
  <c r="M2464" i="1" s="1"/>
  <c r="N2464" i="1" s="1"/>
  <c r="L2452" i="1"/>
  <c r="M2452" i="1" s="1"/>
  <c r="L2440" i="1"/>
  <c r="M2440" i="1" s="1"/>
  <c r="N2440" i="1" s="1"/>
  <c r="L2428" i="1"/>
  <c r="L2416" i="1"/>
  <c r="M2416" i="1" s="1"/>
  <c r="N2416" i="1" s="1"/>
  <c r="L2404" i="1"/>
  <c r="M2404" i="1" s="1"/>
  <c r="N2404" i="1" s="1"/>
  <c r="L2392" i="1"/>
  <c r="M2392" i="1" s="1"/>
  <c r="N2392" i="1" s="1"/>
  <c r="L2380" i="1"/>
  <c r="M2380" i="1" s="1"/>
  <c r="L2368" i="1"/>
  <c r="M2368" i="1" s="1"/>
  <c r="N2368" i="1" s="1"/>
  <c r="L2356" i="1"/>
  <c r="L2344" i="1"/>
  <c r="M2344" i="1" s="1"/>
  <c r="N2344" i="1" s="1"/>
  <c r="L2332" i="1"/>
  <c r="M2332" i="1" s="1"/>
  <c r="N2332" i="1" s="1"/>
  <c r="L2320" i="1"/>
  <c r="M2320" i="1" s="1"/>
  <c r="L2308" i="1"/>
  <c r="M2308" i="1" s="1"/>
  <c r="N2308" i="1" s="1"/>
  <c r="L2296" i="1"/>
  <c r="L2284" i="1"/>
  <c r="M2284" i="1" s="1"/>
  <c r="N2284" i="1" s="1"/>
  <c r="L2272" i="1"/>
  <c r="M2272" i="1" s="1"/>
  <c r="N2272" i="1" s="1"/>
  <c r="L2260" i="1"/>
  <c r="M2260" i="1" s="1"/>
  <c r="N2260" i="1" s="1"/>
  <c r="L2248" i="1"/>
  <c r="M2248" i="1" s="1"/>
  <c r="L2236" i="1"/>
  <c r="M2236" i="1" s="1"/>
  <c r="N2236" i="1" s="1"/>
  <c r="L2224" i="1"/>
  <c r="M2224" i="1" s="1"/>
  <c r="N2224" i="1" s="1"/>
  <c r="L2212" i="1"/>
  <c r="L2200" i="1"/>
  <c r="M2200" i="1" s="1"/>
  <c r="N2200" i="1" s="1"/>
  <c r="L2188" i="1"/>
  <c r="M2188" i="1" s="1"/>
  <c r="L2176" i="1"/>
  <c r="M2176" i="1" s="1"/>
  <c r="L2164" i="1"/>
  <c r="M2164" i="1" s="1"/>
  <c r="L2152" i="1"/>
  <c r="M2152" i="1" s="1"/>
  <c r="N2152" i="1" s="1"/>
  <c r="L2140" i="1"/>
  <c r="L2128" i="1"/>
  <c r="M2128" i="1" s="1"/>
  <c r="N2128" i="1" s="1"/>
  <c r="L2116" i="1"/>
  <c r="M2116" i="1" s="1"/>
  <c r="N2116" i="1" s="1"/>
  <c r="L2104" i="1"/>
  <c r="M2104" i="1" s="1"/>
  <c r="N2104" i="1" s="1"/>
  <c r="L2092" i="1"/>
  <c r="M2092" i="1" s="1"/>
  <c r="L2080" i="1"/>
  <c r="M2080" i="1" s="1"/>
  <c r="N2080" i="1" s="1"/>
  <c r="L2068" i="1"/>
  <c r="M2068" i="1" s="1"/>
  <c r="N2068" i="1" s="1"/>
  <c r="L2056" i="1"/>
  <c r="M2056" i="1" s="1"/>
  <c r="N2056" i="1" s="1"/>
  <c r="L2044" i="1"/>
  <c r="M2044" i="1" s="1"/>
  <c r="N2044" i="1" s="1"/>
  <c r="L2032" i="1"/>
  <c r="L2020" i="1"/>
  <c r="M2020" i="1" s="1"/>
  <c r="N2020" i="1" s="1"/>
  <c r="L2008" i="1"/>
  <c r="L1996" i="1"/>
  <c r="M1996" i="1" s="1"/>
  <c r="N1996" i="1" s="1"/>
  <c r="L1984" i="1"/>
  <c r="L1972" i="1"/>
  <c r="M1972" i="1" s="1"/>
  <c r="N1972" i="1" s="1"/>
  <c r="L1960" i="1"/>
  <c r="M1960" i="1" s="1"/>
  <c r="N1960" i="1" s="1"/>
  <c r="L1948" i="1"/>
  <c r="M1948" i="1" s="1"/>
  <c r="L1936" i="1"/>
  <c r="M1936" i="1" s="1"/>
  <c r="N1936" i="1" s="1"/>
  <c r="L1924" i="1"/>
  <c r="M1924" i="1" s="1"/>
  <c r="N1924" i="1" s="1"/>
  <c r="L1912" i="1"/>
  <c r="M1912" i="1" s="1"/>
  <c r="N1912" i="1" s="1"/>
  <c r="L1900" i="1"/>
  <c r="M1900" i="1" s="1"/>
  <c r="N1900" i="1" s="1"/>
  <c r="L1888" i="1"/>
  <c r="M1888" i="1" s="1"/>
  <c r="N1888" i="1" s="1"/>
  <c r="L1876" i="1"/>
  <c r="M1876" i="1" s="1"/>
  <c r="N1876" i="1" s="1"/>
  <c r="L1864" i="1"/>
  <c r="M1864" i="1" s="1"/>
  <c r="N1864" i="1" s="1"/>
  <c r="L1852" i="1"/>
  <c r="M1852" i="1" s="1"/>
  <c r="N1852" i="1" s="1"/>
  <c r="L1840" i="1"/>
  <c r="M1840" i="1" s="1"/>
  <c r="N1840" i="1" s="1"/>
  <c r="L1828" i="1"/>
  <c r="M1828" i="1" s="1"/>
  <c r="N1828" i="1" s="1"/>
  <c r="L1816" i="1"/>
  <c r="M1816" i="1" s="1"/>
  <c r="L1804" i="1"/>
  <c r="M1804" i="1" s="1"/>
  <c r="N1804" i="1" s="1"/>
  <c r="L1792" i="1"/>
  <c r="M1792" i="1" s="1"/>
  <c r="N1792" i="1" s="1"/>
  <c r="L1780" i="1"/>
  <c r="M1780" i="1" s="1"/>
  <c r="N1780" i="1" s="1"/>
  <c r="L1768" i="1"/>
  <c r="M1768" i="1" s="1"/>
  <c r="N1768" i="1" s="1"/>
  <c r="L1756" i="1"/>
  <c r="M1756" i="1" s="1"/>
  <c r="L1744" i="1"/>
  <c r="L1732" i="1"/>
  <c r="M1732" i="1" s="1"/>
  <c r="N1732" i="1" s="1"/>
  <c r="L1720" i="1"/>
  <c r="M1720" i="1" s="1"/>
  <c r="N1720" i="1" s="1"/>
  <c r="L1708" i="1"/>
  <c r="M1708" i="1" s="1"/>
  <c r="N1708" i="1" s="1"/>
  <c r="L1696" i="1"/>
  <c r="M1696" i="1" s="1"/>
  <c r="N1696" i="1" s="1"/>
  <c r="L1684" i="1"/>
  <c r="M1684" i="1" s="1"/>
  <c r="N1684" i="1" s="1"/>
  <c r="L1672" i="1"/>
  <c r="M1672" i="1" s="1"/>
  <c r="N1672" i="1" s="1"/>
  <c r="L1660" i="1"/>
  <c r="M1660" i="1" s="1"/>
  <c r="N1660" i="1" s="1"/>
  <c r="L1648" i="1"/>
  <c r="L1636" i="1"/>
  <c r="M1636" i="1" s="1"/>
  <c r="N1636" i="1" s="1"/>
  <c r="L1624" i="1"/>
  <c r="M1624" i="1" s="1"/>
  <c r="N1624" i="1" s="1"/>
  <c r="L1612" i="1"/>
  <c r="M1612" i="1" s="1"/>
  <c r="N1612" i="1" s="1"/>
  <c r="L1600" i="1"/>
  <c r="L1588" i="1"/>
  <c r="L1576" i="1"/>
  <c r="M1576" i="1" s="1"/>
  <c r="N1576" i="1" s="1"/>
  <c r="L1564" i="1"/>
  <c r="M1564" i="1" s="1"/>
  <c r="N1564" i="1" s="1"/>
  <c r="L1552" i="1"/>
  <c r="M1552" i="1" s="1"/>
  <c r="N1552" i="1" s="1"/>
  <c r="L1540" i="1"/>
  <c r="M1540" i="1" s="1"/>
  <c r="N1540" i="1" s="1"/>
  <c r="L1528" i="1"/>
  <c r="L1516" i="1"/>
  <c r="M1516" i="1" s="1"/>
  <c r="N1516" i="1" s="1"/>
  <c r="L1504" i="1"/>
  <c r="M1504" i="1" s="1"/>
  <c r="L1492" i="1"/>
  <c r="M1492" i="1" s="1"/>
  <c r="N1492" i="1" s="1"/>
  <c r="L1480" i="1"/>
  <c r="M1480" i="1" s="1"/>
  <c r="N1480" i="1" s="1"/>
  <c r="L1468" i="1"/>
  <c r="M1468" i="1" s="1"/>
  <c r="N1468" i="1" s="1"/>
  <c r="L1456" i="1"/>
  <c r="M1456" i="1" s="1"/>
  <c r="L1444" i="1"/>
  <c r="M1444" i="1" s="1"/>
  <c r="N1444" i="1" s="1"/>
  <c r="L1432" i="1"/>
  <c r="M1432" i="1" s="1"/>
  <c r="L1420" i="1"/>
  <c r="M1420" i="1" s="1"/>
  <c r="N1420" i="1" s="1"/>
  <c r="L1408" i="1"/>
  <c r="M1408" i="1" s="1"/>
  <c r="N1408" i="1" s="1"/>
  <c r="L1396" i="1"/>
  <c r="L1384" i="1"/>
  <c r="L1372" i="1"/>
  <c r="M1372" i="1" s="1"/>
  <c r="N1372" i="1" s="1"/>
  <c r="L1360" i="1"/>
  <c r="L1348" i="1"/>
  <c r="M1348" i="1" s="1"/>
  <c r="N1348" i="1" s="1"/>
  <c r="L1336" i="1"/>
  <c r="M1336" i="1" s="1"/>
  <c r="N1336" i="1" s="1"/>
  <c r="L1324" i="1"/>
  <c r="M1324" i="1" s="1"/>
  <c r="N1324" i="1" s="1"/>
  <c r="L1312" i="1"/>
  <c r="M1312" i="1" s="1"/>
  <c r="N1312" i="1" s="1"/>
  <c r="L1300" i="1"/>
  <c r="M1300" i="1" s="1"/>
  <c r="N1300" i="1" s="1"/>
  <c r="L1288" i="1"/>
  <c r="M1288" i="1" s="1"/>
  <c r="N1288" i="1" s="1"/>
  <c r="L1276" i="1"/>
  <c r="M1276" i="1" s="1"/>
  <c r="L1264" i="1"/>
  <c r="M1264" i="1" s="1"/>
  <c r="N1264" i="1" s="1"/>
  <c r="L1252" i="1"/>
  <c r="M1252" i="1" s="1"/>
  <c r="N1252" i="1" s="1"/>
  <c r="L1240" i="1"/>
  <c r="M1240" i="1" s="1"/>
  <c r="N1240" i="1" s="1"/>
  <c r="L1228" i="1"/>
  <c r="M1228" i="1" s="1"/>
  <c r="N1228" i="1" s="1"/>
  <c r="L1216" i="1"/>
  <c r="L1204" i="1"/>
  <c r="M1204" i="1" s="1"/>
  <c r="N1204" i="1" s="1"/>
  <c r="L1192" i="1"/>
  <c r="M1192" i="1" s="1"/>
  <c r="N1192" i="1" s="1"/>
  <c r="L1180" i="1"/>
  <c r="M1180" i="1" s="1"/>
  <c r="N1180" i="1" s="1"/>
  <c r="L1168" i="1"/>
  <c r="M1168" i="1" s="1"/>
  <c r="N1168" i="1" s="1"/>
  <c r="L1156" i="1"/>
  <c r="M1156" i="1" s="1"/>
  <c r="N1156" i="1" s="1"/>
  <c r="L1144" i="1"/>
  <c r="M1144" i="1" s="1"/>
  <c r="N1144" i="1" s="1"/>
  <c r="L1132" i="1"/>
  <c r="M1132" i="1" s="1"/>
  <c r="N1132" i="1" s="1"/>
  <c r="L1120" i="1"/>
  <c r="M1120" i="1" s="1"/>
  <c r="N1120" i="1" s="1"/>
  <c r="L1108" i="1"/>
  <c r="M1108" i="1" s="1"/>
  <c r="N1108" i="1" s="1"/>
  <c r="L1096" i="1"/>
  <c r="M1096" i="1" s="1"/>
  <c r="N1096" i="1" s="1"/>
  <c r="L1084" i="1"/>
  <c r="M1084" i="1" s="1"/>
  <c r="N1084" i="1" s="1"/>
  <c r="L1072" i="1"/>
  <c r="M1072" i="1" s="1"/>
  <c r="N1072" i="1" s="1"/>
  <c r="L1060" i="1"/>
  <c r="M1060" i="1" s="1"/>
  <c r="N1060" i="1" s="1"/>
  <c r="L1048" i="1"/>
  <c r="M1048" i="1" s="1"/>
  <c r="N1048" i="1" s="1"/>
  <c r="L1036" i="1"/>
  <c r="M1036" i="1" s="1"/>
  <c r="N1036" i="1" s="1"/>
  <c r="L1024" i="1"/>
  <c r="L1012" i="1"/>
  <c r="M1012" i="1" s="1"/>
  <c r="N1012" i="1" s="1"/>
  <c r="L1000" i="1"/>
  <c r="M1000" i="1" s="1"/>
  <c r="N1000" i="1" s="1"/>
  <c r="L988" i="1"/>
  <c r="M988" i="1" s="1"/>
  <c r="N988" i="1" s="1"/>
  <c r="L976" i="1"/>
  <c r="M976" i="1" s="1"/>
  <c r="N976" i="1" s="1"/>
  <c r="L964" i="1"/>
  <c r="M964" i="1" s="1"/>
  <c r="N964" i="1" s="1"/>
  <c r="L952" i="1"/>
  <c r="L940" i="1"/>
  <c r="M940" i="1" s="1"/>
  <c r="N940" i="1" s="1"/>
  <c r="L928" i="1"/>
  <c r="M928" i="1" s="1"/>
  <c r="L916" i="1"/>
  <c r="M916" i="1" s="1"/>
  <c r="N916" i="1" s="1"/>
  <c r="L904" i="1"/>
  <c r="M904" i="1" s="1"/>
  <c r="N904" i="1" s="1"/>
  <c r="L892" i="1"/>
  <c r="M892" i="1" s="1"/>
  <c r="N892" i="1" s="1"/>
  <c r="L880" i="1"/>
  <c r="M880" i="1" s="1"/>
  <c r="N880" i="1" s="1"/>
  <c r="L868" i="1"/>
  <c r="M868" i="1" s="1"/>
  <c r="N868" i="1" s="1"/>
  <c r="L856" i="1"/>
  <c r="M856" i="1" s="1"/>
  <c r="N856" i="1" s="1"/>
  <c r="L844" i="1"/>
  <c r="M844" i="1" s="1"/>
  <c r="N844" i="1" s="1"/>
  <c r="L832" i="1"/>
  <c r="M832" i="1" s="1"/>
  <c r="N832" i="1" s="1"/>
  <c r="L820" i="1"/>
  <c r="M820" i="1" s="1"/>
  <c r="N820" i="1" s="1"/>
  <c r="L808" i="1"/>
  <c r="L796" i="1"/>
  <c r="M796" i="1" s="1"/>
  <c r="N796" i="1" s="1"/>
  <c r="L784" i="1"/>
  <c r="M784" i="1" s="1"/>
  <c r="N784" i="1" s="1"/>
  <c r="L772" i="1"/>
  <c r="M772" i="1" s="1"/>
  <c r="N772" i="1" s="1"/>
  <c r="L760" i="1"/>
  <c r="M760" i="1" s="1"/>
  <c r="N760" i="1" s="1"/>
  <c r="L748" i="1"/>
  <c r="M748" i="1" s="1"/>
  <c r="N748" i="1" s="1"/>
  <c r="L736" i="1"/>
  <c r="M736" i="1" s="1"/>
  <c r="N736" i="1" s="1"/>
  <c r="L724" i="1"/>
  <c r="M724" i="1" s="1"/>
  <c r="N724" i="1" s="1"/>
  <c r="L712" i="1"/>
  <c r="M712" i="1" s="1"/>
  <c r="N712" i="1" s="1"/>
  <c r="L700" i="1"/>
  <c r="L688" i="1"/>
  <c r="M688" i="1" s="1"/>
  <c r="N688" i="1" s="1"/>
  <c r="L676" i="1"/>
  <c r="M676" i="1" s="1"/>
  <c r="N676" i="1" s="1"/>
  <c r="L664" i="1"/>
  <c r="L652" i="1"/>
  <c r="M652" i="1" s="1"/>
  <c r="N652" i="1" s="1"/>
  <c r="L640" i="1"/>
  <c r="M640" i="1" s="1"/>
  <c r="N640" i="1" s="1"/>
  <c r="L628" i="1"/>
  <c r="M628" i="1" s="1"/>
  <c r="N628" i="1" s="1"/>
  <c r="L616" i="1"/>
  <c r="M616" i="1" s="1"/>
  <c r="N616" i="1" s="1"/>
  <c r="L604" i="1"/>
  <c r="M604" i="1" s="1"/>
  <c r="N604" i="1" s="1"/>
  <c r="L592" i="1"/>
  <c r="M592" i="1" s="1"/>
  <c r="N592" i="1" s="1"/>
  <c r="L580" i="1"/>
  <c r="M580" i="1" s="1"/>
  <c r="N580" i="1" s="1"/>
  <c r="L568" i="1"/>
  <c r="M568" i="1" s="1"/>
  <c r="N568" i="1" s="1"/>
  <c r="L556" i="1"/>
  <c r="M556" i="1" s="1"/>
  <c r="N556" i="1" s="1"/>
  <c r="L544" i="1"/>
  <c r="M544" i="1" s="1"/>
  <c r="L532" i="1"/>
  <c r="M532" i="1" s="1"/>
  <c r="N532" i="1" s="1"/>
  <c r="L520" i="1"/>
  <c r="M520" i="1" s="1"/>
  <c r="N520" i="1" s="1"/>
  <c r="L508" i="1"/>
  <c r="M508" i="1" s="1"/>
  <c r="N508" i="1" s="1"/>
  <c r="L496" i="1"/>
  <c r="M496" i="1" s="1"/>
  <c r="L484" i="1"/>
  <c r="M484" i="1" s="1"/>
  <c r="N484" i="1" s="1"/>
  <c r="L472" i="1"/>
  <c r="M472" i="1" s="1"/>
  <c r="N472" i="1" s="1"/>
  <c r="L460" i="1"/>
  <c r="M460" i="1" s="1"/>
  <c r="N460" i="1" s="1"/>
  <c r="L448" i="1"/>
  <c r="M448" i="1" s="1"/>
  <c r="N448" i="1" s="1"/>
  <c r="L436" i="1"/>
  <c r="M436" i="1" s="1"/>
  <c r="N436" i="1" s="1"/>
  <c r="L424" i="1"/>
  <c r="M424" i="1" s="1"/>
  <c r="N424" i="1" s="1"/>
  <c r="L412" i="1"/>
  <c r="M412" i="1" s="1"/>
  <c r="N412" i="1" s="1"/>
  <c r="L400" i="1"/>
  <c r="M400" i="1" s="1"/>
  <c r="N400" i="1" s="1"/>
  <c r="L388" i="1"/>
  <c r="M388" i="1" s="1"/>
  <c r="N388" i="1" s="1"/>
  <c r="L376" i="1"/>
  <c r="M376" i="1" s="1"/>
  <c r="L364" i="1"/>
  <c r="M364" i="1" s="1"/>
  <c r="N364" i="1" s="1"/>
  <c r="L352" i="1"/>
  <c r="M352" i="1" s="1"/>
  <c r="N352" i="1" s="1"/>
  <c r="L340" i="1"/>
  <c r="M340" i="1" s="1"/>
  <c r="N340" i="1" s="1"/>
  <c r="L328" i="1"/>
  <c r="M328" i="1" s="1"/>
  <c r="N328" i="1" s="1"/>
  <c r="L316" i="1"/>
  <c r="M316" i="1" s="1"/>
  <c r="N316" i="1" s="1"/>
  <c r="L304" i="1"/>
  <c r="M304" i="1" s="1"/>
  <c r="N304" i="1" s="1"/>
  <c r="L292" i="1"/>
  <c r="M292" i="1" s="1"/>
  <c r="N292" i="1" s="1"/>
  <c r="L280" i="1"/>
  <c r="M280" i="1" s="1"/>
  <c r="N280" i="1" s="1"/>
  <c r="L268" i="1"/>
  <c r="M268" i="1" s="1"/>
  <c r="N268" i="1" s="1"/>
  <c r="L256" i="1"/>
  <c r="M256" i="1" s="1"/>
  <c r="N256" i="1" s="1"/>
  <c r="L244" i="1"/>
  <c r="M244" i="1" s="1"/>
  <c r="N244" i="1" s="1"/>
  <c r="L232" i="1"/>
  <c r="M232" i="1" s="1"/>
  <c r="N232" i="1" s="1"/>
  <c r="L220" i="1"/>
  <c r="M220" i="1" s="1"/>
  <c r="N220" i="1" s="1"/>
  <c r="L208" i="1"/>
  <c r="M208" i="1" s="1"/>
  <c r="N208" i="1" s="1"/>
  <c r="L196" i="1"/>
  <c r="M196" i="1" s="1"/>
  <c r="N196" i="1" s="1"/>
  <c r="L184" i="1"/>
  <c r="M184" i="1" s="1"/>
  <c r="N184" i="1" s="1"/>
  <c r="L172" i="1"/>
  <c r="M172" i="1" s="1"/>
  <c r="N172" i="1" s="1"/>
  <c r="L160" i="1"/>
  <c r="M160" i="1" s="1"/>
  <c r="N160" i="1" s="1"/>
  <c r="L148" i="1"/>
  <c r="M148" i="1" s="1"/>
  <c r="N148" i="1" s="1"/>
  <c r="L136" i="1"/>
  <c r="M136" i="1" s="1"/>
  <c r="N136" i="1" s="1"/>
  <c r="L124" i="1"/>
  <c r="M124" i="1" s="1"/>
  <c r="N124" i="1" s="1"/>
  <c r="L112" i="1"/>
  <c r="M112" i="1" s="1"/>
  <c r="N112" i="1" s="1"/>
  <c r="L100" i="1"/>
  <c r="M100" i="1" s="1"/>
  <c r="N100" i="1" s="1"/>
  <c r="L88" i="1"/>
  <c r="L76" i="1"/>
  <c r="M76" i="1" s="1"/>
  <c r="N76" i="1" s="1"/>
  <c r="L64" i="1"/>
  <c r="M64" i="1" s="1"/>
  <c r="N64" i="1" s="1"/>
  <c r="L52" i="1"/>
  <c r="M52" i="1" s="1"/>
  <c r="N52" i="1" s="1"/>
  <c r="L40" i="1"/>
  <c r="M40" i="1" s="1"/>
  <c r="N40" i="1" s="1"/>
  <c r="L28" i="1"/>
  <c r="M28" i="1" s="1"/>
  <c r="N28" i="1" s="1"/>
  <c r="L16" i="1"/>
  <c r="M16" i="1" s="1"/>
  <c r="N16" i="1" s="1"/>
  <c r="L1274" i="1"/>
  <c r="M1274" i="1" s="1"/>
  <c r="L1262" i="1"/>
  <c r="M1262" i="1" s="1"/>
  <c r="L1250" i="1"/>
  <c r="M1250" i="1" s="1"/>
  <c r="N1250" i="1" s="1"/>
  <c r="L1238" i="1"/>
  <c r="M1238" i="1" s="1"/>
  <c r="N1238" i="1" s="1"/>
  <c r="L1226" i="1"/>
  <c r="M1226" i="1" s="1"/>
  <c r="N1226" i="1" s="1"/>
  <c r="L1214" i="1"/>
  <c r="L1202" i="1"/>
  <c r="M1202" i="1" s="1"/>
  <c r="L1190" i="1"/>
  <c r="L1178" i="1"/>
  <c r="M1178" i="1" s="1"/>
  <c r="N1178" i="1" s="1"/>
  <c r="L1166" i="1"/>
  <c r="M1166" i="1" s="1"/>
  <c r="L1154" i="1"/>
  <c r="M1154" i="1" s="1"/>
  <c r="L1142" i="1"/>
  <c r="M1142" i="1" s="1"/>
  <c r="N1142" i="1" s="1"/>
  <c r="L1130" i="1"/>
  <c r="L1118" i="1"/>
  <c r="M1118" i="1" s="1"/>
  <c r="L1106" i="1"/>
  <c r="M1106" i="1" s="1"/>
  <c r="L1094" i="1"/>
  <c r="M1094" i="1" s="1"/>
  <c r="N1094" i="1" s="1"/>
  <c r="L1082" i="1"/>
  <c r="L1070" i="1"/>
  <c r="M1070" i="1" s="1"/>
  <c r="N1070" i="1" s="1"/>
  <c r="L1058" i="1"/>
  <c r="M1058" i="1" s="1"/>
  <c r="L1046" i="1"/>
  <c r="M1046" i="1" s="1"/>
  <c r="L1034" i="1"/>
  <c r="M1034" i="1" s="1"/>
  <c r="N1034" i="1" s="1"/>
  <c r="L1022" i="1"/>
  <c r="L1010" i="1"/>
  <c r="M1010" i="1" s="1"/>
  <c r="N1010" i="1" s="1"/>
  <c r="M5410" i="1"/>
  <c r="L3463" i="1"/>
  <c r="M3463" i="1" s="1"/>
  <c r="N3463" i="1" s="1"/>
  <c r="L3451" i="1"/>
  <c r="M3451" i="1" s="1"/>
  <c r="N3451" i="1" s="1"/>
  <c r="L3415" i="1"/>
  <c r="L5575" i="1"/>
  <c r="M5575" i="1" s="1"/>
  <c r="N5575" i="1" s="1"/>
  <c r="L5563" i="1"/>
  <c r="M5563" i="1" s="1"/>
  <c r="N5563" i="1" s="1"/>
  <c r="L5551" i="1"/>
  <c r="L5539" i="1"/>
  <c r="M5539" i="1" s="1"/>
  <c r="N5539" i="1" s="1"/>
  <c r="L5527" i="1"/>
  <c r="M5527" i="1" s="1"/>
  <c r="N5527" i="1" s="1"/>
  <c r="L5503" i="1"/>
  <c r="M5503" i="1" s="1"/>
  <c r="N5503" i="1" s="1"/>
  <c r="L5491" i="1"/>
  <c r="L5479" i="1"/>
  <c r="M5479" i="1" s="1"/>
  <c r="L5455" i="1"/>
  <c r="L5443" i="1"/>
  <c r="M5443" i="1" s="1"/>
  <c r="L5419" i="1"/>
  <c r="M5419" i="1" s="1"/>
  <c r="N5419" i="1" s="1"/>
  <c r="L5407" i="1"/>
  <c r="M5407" i="1" s="1"/>
  <c r="N5407" i="1" s="1"/>
  <c r="L5395" i="1"/>
  <c r="M5395" i="1" s="1"/>
  <c r="N5395" i="1" s="1"/>
  <c r="L5383" i="1"/>
  <c r="M5383" i="1" s="1"/>
  <c r="N5383" i="1" s="1"/>
  <c r="L5371" i="1"/>
  <c r="M5371" i="1" s="1"/>
  <c r="L5347" i="1"/>
  <c r="M5347" i="1" s="1"/>
  <c r="N5347" i="1" s="1"/>
  <c r="L5335" i="1"/>
  <c r="M5335" i="1" s="1"/>
  <c r="N5335" i="1" s="1"/>
  <c r="L5323" i="1"/>
  <c r="M5323" i="1" s="1"/>
  <c r="N5323" i="1" s="1"/>
  <c r="L5311" i="1"/>
  <c r="M5311" i="1" s="1"/>
  <c r="N5311" i="1" s="1"/>
  <c r="L5299" i="1"/>
  <c r="M5299" i="1" s="1"/>
  <c r="N5299" i="1" s="1"/>
  <c r="L5275" i="1"/>
  <c r="M5275" i="1" s="1"/>
  <c r="N5275" i="1" s="1"/>
  <c r="L5263" i="1"/>
  <c r="L5251" i="1"/>
  <c r="M5251" i="1" s="1"/>
  <c r="L5239" i="1"/>
  <c r="M5239" i="1" s="1"/>
  <c r="N5239" i="1" s="1"/>
  <c r="L5227" i="1"/>
  <c r="M5227" i="1" s="1"/>
  <c r="N5227" i="1" s="1"/>
  <c r="L5203" i="1"/>
  <c r="M5203" i="1" s="1"/>
  <c r="N5203" i="1" s="1"/>
  <c r="L5191" i="1"/>
  <c r="M5191" i="1" s="1"/>
  <c r="N5191" i="1" s="1"/>
  <c r="L5179" i="1"/>
  <c r="L5167" i="1"/>
  <c r="M5167" i="1" s="1"/>
  <c r="N5167" i="1" s="1"/>
  <c r="L5155" i="1"/>
  <c r="M5155" i="1" s="1"/>
  <c r="N5155" i="1" s="1"/>
  <c r="L5143" i="1"/>
  <c r="M5143" i="1" s="1"/>
  <c r="N5143" i="1" s="1"/>
  <c r="L5131" i="1"/>
  <c r="M5131" i="1" s="1"/>
  <c r="N5131" i="1" s="1"/>
  <c r="L5119" i="1"/>
  <c r="M5119" i="1" s="1"/>
  <c r="N5119" i="1" s="1"/>
  <c r="L5107" i="1"/>
  <c r="M5107" i="1" s="1"/>
  <c r="L5095" i="1"/>
  <c r="M5095" i="1" s="1"/>
  <c r="N5095" i="1" s="1"/>
  <c r="L5071" i="1"/>
  <c r="M5071" i="1" s="1"/>
  <c r="N5071" i="1" s="1"/>
  <c r="L5059" i="1"/>
  <c r="L5047" i="1"/>
  <c r="M5047" i="1" s="1"/>
  <c r="N5047" i="1" s="1"/>
  <c r="L5035" i="1"/>
  <c r="M5035" i="1" s="1"/>
  <c r="N5035" i="1" s="1"/>
  <c r="L5023" i="1"/>
  <c r="M5023" i="1" s="1"/>
  <c r="N5023" i="1" s="1"/>
  <c r="L4999" i="1"/>
  <c r="M4999" i="1" s="1"/>
  <c r="N4999" i="1" s="1"/>
  <c r="L4975" i="1"/>
  <c r="M4975" i="1" s="1"/>
  <c r="L4963" i="1"/>
  <c r="M4963" i="1" s="1"/>
  <c r="N4963" i="1" s="1"/>
  <c r="L4939" i="1"/>
  <c r="M4939" i="1" s="1"/>
  <c r="N4939" i="1" s="1"/>
  <c r="L4927" i="1"/>
  <c r="M4927" i="1" s="1"/>
  <c r="L4891" i="1"/>
  <c r="L4867" i="1"/>
  <c r="L4855" i="1"/>
  <c r="M4855" i="1" s="1"/>
  <c r="N4855" i="1" s="1"/>
  <c r="L4831" i="1"/>
  <c r="M4831" i="1" s="1"/>
  <c r="N4831" i="1" s="1"/>
  <c r="L4819" i="1"/>
  <c r="M4819" i="1" s="1"/>
  <c r="N4819" i="1" s="1"/>
  <c r="L4807" i="1"/>
  <c r="M4807" i="1" s="1"/>
  <c r="N4807" i="1" s="1"/>
  <c r="L4783" i="1"/>
  <c r="M4783" i="1" s="1"/>
  <c r="L4759" i="1"/>
  <c r="M4759" i="1" s="1"/>
  <c r="N4759" i="1" s="1"/>
  <c r="L4735" i="1"/>
  <c r="M4735" i="1" s="1"/>
  <c r="N4735" i="1" s="1"/>
  <c r="L4723" i="1"/>
  <c r="M4723" i="1" s="1"/>
  <c r="N4723" i="1" s="1"/>
  <c r="L4711" i="1"/>
  <c r="M4711" i="1" s="1"/>
  <c r="N4711" i="1" s="1"/>
  <c r="L4687" i="1"/>
  <c r="M4687" i="1" s="1"/>
  <c r="L4675" i="1"/>
  <c r="M4675" i="1" s="1"/>
  <c r="N4675" i="1" s="1"/>
  <c r="L4663" i="1"/>
  <c r="M4663" i="1" s="1"/>
  <c r="N4663" i="1" s="1"/>
  <c r="L4651" i="1"/>
  <c r="M4651" i="1" s="1"/>
  <c r="L4639" i="1"/>
  <c r="M4639" i="1" s="1"/>
  <c r="N4639" i="1" s="1"/>
  <c r="L4615" i="1"/>
  <c r="M4615" i="1" s="1"/>
  <c r="N4615" i="1" s="1"/>
  <c r="L4603" i="1"/>
  <c r="M4603" i="1" s="1"/>
  <c r="L4591" i="1"/>
  <c r="L4579" i="1"/>
  <c r="M4579" i="1" s="1"/>
  <c r="L4531" i="1"/>
  <c r="M4531" i="1" s="1"/>
  <c r="N4531" i="1" s="1"/>
  <c r="L4507" i="1"/>
  <c r="M4507" i="1" s="1"/>
  <c r="N4507" i="1" s="1"/>
  <c r="L4495" i="1"/>
  <c r="M4495" i="1" s="1"/>
  <c r="N4495" i="1" s="1"/>
  <c r="L4471" i="1"/>
  <c r="M4471" i="1" s="1"/>
  <c r="N4471" i="1" s="1"/>
  <c r="L4459" i="1"/>
  <c r="M4459" i="1" s="1"/>
  <c r="N4459" i="1" s="1"/>
  <c r="L4447" i="1"/>
  <c r="M4447" i="1" s="1"/>
  <c r="L4435" i="1"/>
  <c r="M4435" i="1" s="1"/>
  <c r="N4435" i="1" s="1"/>
  <c r="L4423" i="1"/>
  <c r="M4423" i="1" s="1"/>
  <c r="N4423" i="1" s="1"/>
  <c r="L4399" i="1"/>
  <c r="M4399" i="1" s="1"/>
  <c r="L4387" i="1"/>
  <c r="M4387" i="1" s="1"/>
  <c r="N4387" i="1" s="1"/>
  <c r="L4375" i="1"/>
  <c r="M4375" i="1" s="1"/>
  <c r="L4351" i="1"/>
  <c r="L4327" i="1"/>
  <c r="M4327" i="1" s="1"/>
  <c r="L4303" i="1"/>
  <c r="M4303" i="1" s="1"/>
  <c r="N4303" i="1" s="1"/>
  <c r="L4291" i="1"/>
  <c r="M4291" i="1" s="1"/>
  <c r="L4279" i="1"/>
  <c r="M4279" i="1" s="1"/>
  <c r="L4255" i="1"/>
  <c r="M4255" i="1" s="1"/>
  <c r="N4255" i="1" s="1"/>
  <c r="L4243" i="1"/>
  <c r="M4243" i="1" s="1"/>
  <c r="N4243" i="1" s="1"/>
  <c r="L4231" i="1"/>
  <c r="M4231" i="1" s="1"/>
  <c r="N4231" i="1" s="1"/>
  <c r="L4219" i="1"/>
  <c r="M4219" i="1" s="1"/>
  <c r="N4219" i="1" s="1"/>
  <c r="L4207" i="1"/>
  <c r="M4207" i="1" s="1"/>
  <c r="N4207" i="1" s="1"/>
  <c r="L4183" i="1"/>
  <c r="M4183" i="1" s="1"/>
  <c r="N4183" i="1" s="1"/>
  <c r="L4171" i="1"/>
  <c r="L4147" i="1"/>
  <c r="M4147" i="1" s="1"/>
  <c r="N4147" i="1" s="1"/>
  <c r="L4111" i="1"/>
  <c r="M4111" i="1" s="1"/>
  <c r="N4111" i="1" s="1"/>
  <c r="L4099" i="1"/>
  <c r="M4099" i="1" s="1"/>
  <c r="N4099" i="1" s="1"/>
  <c r="L4087" i="1"/>
  <c r="M4087" i="1" s="1"/>
  <c r="N4087" i="1" s="1"/>
  <c r="L4075" i="1"/>
  <c r="M4075" i="1" s="1"/>
  <c r="L4063" i="1"/>
  <c r="M4063" i="1" s="1"/>
  <c r="N4063" i="1" s="1"/>
  <c r="L4039" i="1"/>
  <c r="L4027" i="1"/>
  <c r="M4027" i="1" s="1"/>
  <c r="L4015" i="1"/>
  <c r="M4015" i="1" s="1"/>
  <c r="N4015" i="1" s="1"/>
  <c r="L3991" i="1"/>
  <c r="L3967" i="1"/>
  <c r="L3955" i="1"/>
  <c r="M3955" i="1" s="1"/>
  <c r="N3955" i="1" s="1"/>
  <c r="L3943" i="1"/>
  <c r="M3943" i="1" s="1"/>
  <c r="N3943" i="1" s="1"/>
  <c r="L3931" i="1"/>
  <c r="M3931" i="1" s="1"/>
  <c r="L3919" i="1"/>
  <c r="M3919" i="1" s="1"/>
  <c r="L3883" i="1"/>
  <c r="M3883" i="1" s="1"/>
  <c r="L3871" i="1"/>
  <c r="M3871" i="1" s="1"/>
  <c r="N3871" i="1" s="1"/>
  <c r="L3859" i="1"/>
  <c r="M3859" i="1" s="1"/>
  <c r="N3859" i="1" s="1"/>
  <c r="L3847" i="1"/>
  <c r="M3847" i="1" s="1"/>
  <c r="N3847" i="1" s="1"/>
  <c r="L3823" i="1"/>
  <c r="M3823" i="1" s="1"/>
  <c r="N3823" i="1" s="1"/>
  <c r="L3811" i="1"/>
  <c r="M3811" i="1" s="1"/>
  <c r="N3811" i="1" s="1"/>
  <c r="L3799" i="1"/>
  <c r="M3799" i="1" s="1"/>
  <c r="N3799" i="1" s="1"/>
  <c r="L3787" i="1"/>
  <c r="M3787" i="1" s="1"/>
  <c r="N3787" i="1" s="1"/>
  <c r="L3751" i="1"/>
  <c r="M3751" i="1" s="1"/>
  <c r="N3751" i="1" s="1"/>
  <c r="L3739" i="1"/>
  <c r="M3739" i="1" s="1"/>
  <c r="N3739" i="1" s="1"/>
  <c r="L3727" i="1"/>
  <c r="M3727" i="1" s="1"/>
  <c r="N3727" i="1" s="1"/>
  <c r="L3715" i="1"/>
  <c r="L3703" i="1"/>
  <c r="M3703" i="1" s="1"/>
  <c r="N3703" i="1" s="1"/>
  <c r="L3679" i="1"/>
  <c r="M3679" i="1" s="1"/>
  <c r="N3679" i="1" s="1"/>
  <c r="L3667" i="1"/>
  <c r="M3667" i="1" s="1"/>
  <c r="L3655" i="1"/>
  <c r="L3631" i="1"/>
  <c r="M3631" i="1" s="1"/>
  <c r="L3607" i="1"/>
  <c r="L3595" i="1"/>
  <c r="M3595" i="1" s="1"/>
  <c r="N3595" i="1" s="1"/>
  <c r="L3583" i="1"/>
  <c r="M3583" i="1" s="1"/>
  <c r="N3583" i="1" s="1"/>
  <c r="L3571" i="1"/>
  <c r="L3559" i="1"/>
  <c r="M3559" i="1" s="1"/>
  <c r="N3559" i="1" s="1"/>
  <c r="L3535" i="1"/>
  <c r="L3523" i="1"/>
  <c r="L3511" i="1"/>
  <c r="M3511" i="1" s="1"/>
  <c r="L3499" i="1"/>
  <c r="M3499" i="1" s="1"/>
  <c r="N3499" i="1" s="1"/>
  <c r="L3439" i="1"/>
  <c r="M3439" i="1" s="1"/>
  <c r="N3439" i="1" s="1"/>
  <c r="L3427" i="1"/>
  <c r="M3427" i="1" s="1"/>
  <c r="N3427" i="1" s="1"/>
  <c r="L5181" i="1"/>
  <c r="M5181" i="1" s="1"/>
  <c r="L5169" i="1"/>
  <c r="M5169" i="1" s="1"/>
  <c r="N5169" i="1" s="1"/>
  <c r="L5157" i="1"/>
  <c r="M5157" i="1" s="1"/>
  <c r="N5157" i="1" s="1"/>
  <c r="L5145" i="1"/>
  <c r="M5145" i="1" s="1"/>
  <c r="N5145" i="1" s="1"/>
  <c r="L5097" i="1"/>
  <c r="M5097" i="1" s="1"/>
  <c r="L5085" i="1"/>
  <c r="M5085" i="1" s="1"/>
  <c r="N5085" i="1" s="1"/>
  <c r="L5073" i="1"/>
  <c r="M5073" i="1" s="1"/>
  <c r="N5073" i="1" s="1"/>
  <c r="L5037" i="1"/>
  <c r="M5037" i="1" s="1"/>
  <c r="N5037" i="1" s="1"/>
  <c r="L5025" i="1"/>
  <c r="M5025" i="1" s="1"/>
  <c r="N5025" i="1" s="1"/>
  <c r="L5001" i="1"/>
  <c r="M5001" i="1" s="1"/>
  <c r="N5001" i="1" s="1"/>
  <c r="L4965" i="1"/>
  <c r="L4917" i="1"/>
  <c r="M4917" i="1" s="1"/>
  <c r="N4917" i="1" s="1"/>
  <c r="L4905" i="1"/>
  <c r="L4881" i="1"/>
  <c r="M4881" i="1" s="1"/>
  <c r="N4881" i="1" s="1"/>
  <c r="L4869" i="1"/>
  <c r="M4869" i="1" s="1"/>
  <c r="N4869" i="1" s="1"/>
  <c r="L4833" i="1"/>
  <c r="L4809" i="1"/>
  <c r="M4809" i="1" s="1"/>
  <c r="L4761" i="1"/>
  <c r="M4761" i="1" s="1"/>
  <c r="N4761" i="1" s="1"/>
  <c r="L4725" i="1"/>
  <c r="M4725" i="1" s="1"/>
  <c r="N4725" i="1" s="1"/>
  <c r="L4689" i="1"/>
  <c r="M4689" i="1" s="1"/>
  <c r="N4689" i="1" s="1"/>
  <c r="L4677" i="1"/>
  <c r="M4677" i="1" s="1"/>
  <c r="N4677" i="1" s="1"/>
  <c r="L4653" i="1"/>
  <c r="M4653" i="1" s="1"/>
  <c r="N4653" i="1" s="1"/>
  <c r="L4629" i="1"/>
  <c r="M4629" i="1" s="1"/>
  <c r="N4629" i="1" s="1"/>
  <c r="L4605" i="1"/>
  <c r="M4605" i="1" s="1"/>
  <c r="N4605" i="1" s="1"/>
  <c r="L4557" i="1"/>
  <c r="M4557" i="1" s="1"/>
  <c r="L4533" i="1"/>
  <c r="M4533" i="1" s="1"/>
  <c r="N4533" i="1" s="1"/>
  <c r="L4521" i="1"/>
  <c r="M4521" i="1" s="1"/>
  <c r="N4521" i="1" s="1"/>
  <c r="L4485" i="1"/>
  <c r="M4485" i="1" s="1"/>
  <c r="N4485" i="1" s="1"/>
  <c r="L4473" i="1"/>
  <c r="M4473" i="1" s="1"/>
  <c r="N4473" i="1" s="1"/>
  <c r="L4449" i="1"/>
  <c r="L4437" i="1"/>
  <c r="M4437" i="1" s="1"/>
  <c r="L4413" i="1"/>
  <c r="M4413" i="1" s="1"/>
  <c r="N4413" i="1" s="1"/>
  <c r="L4401" i="1"/>
  <c r="M4401" i="1" s="1"/>
  <c r="N4401" i="1" s="1"/>
  <c r="L4377" i="1"/>
  <c r="M4377" i="1" s="1"/>
  <c r="N4377" i="1" s="1"/>
  <c r="L4329" i="1"/>
  <c r="L2089" i="1"/>
  <c r="M2089" i="1" s="1"/>
  <c r="N2089" i="1" s="1"/>
  <c r="L2077" i="1"/>
  <c r="L2065" i="1"/>
  <c r="M2065" i="1" s="1"/>
  <c r="L2053" i="1"/>
  <c r="M2053" i="1" s="1"/>
  <c r="N2053" i="1" s="1"/>
  <c r="L2041" i="1"/>
  <c r="M2041" i="1" s="1"/>
  <c r="N2041" i="1" s="1"/>
  <c r="L2029" i="1"/>
  <c r="M2029" i="1" s="1"/>
  <c r="L2017" i="1"/>
  <c r="M2017" i="1" s="1"/>
  <c r="L2005" i="1"/>
  <c r="M2005" i="1" s="1"/>
  <c r="L1993" i="1"/>
  <c r="M1993" i="1" s="1"/>
  <c r="N1993" i="1" s="1"/>
  <c r="L1981" i="1"/>
  <c r="L1969" i="1"/>
  <c r="L1957" i="1"/>
  <c r="M1957" i="1" s="1"/>
  <c r="N1957" i="1" s="1"/>
  <c r="L1945" i="1"/>
  <c r="M1945" i="1" s="1"/>
  <c r="N1945" i="1" s="1"/>
  <c r="L1933" i="1"/>
  <c r="M1933" i="1" s="1"/>
  <c r="N1933" i="1" s="1"/>
  <c r="L1921" i="1"/>
  <c r="M1921" i="1" s="1"/>
  <c r="L1909" i="1"/>
  <c r="M1909" i="1" s="1"/>
  <c r="N1909" i="1" s="1"/>
  <c r="L1897" i="1"/>
  <c r="L1885" i="1"/>
  <c r="L1873" i="1"/>
  <c r="M1873" i="1" s="1"/>
  <c r="N1873" i="1" s="1"/>
  <c r="L1861" i="1"/>
  <c r="M1861" i="1" s="1"/>
  <c r="N1861" i="1" s="1"/>
  <c r="L1849" i="1"/>
  <c r="M1849" i="1" s="1"/>
  <c r="N1849" i="1" s="1"/>
  <c r="L1837" i="1"/>
  <c r="L1825" i="1"/>
  <c r="L1813" i="1"/>
  <c r="M1813" i="1" s="1"/>
  <c r="L1801" i="1"/>
  <c r="M1801" i="1" s="1"/>
  <c r="L1789" i="1"/>
  <c r="M1789" i="1" s="1"/>
  <c r="N1789" i="1" s="1"/>
  <c r="L1777" i="1"/>
  <c r="M1777" i="1" s="1"/>
  <c r="L1765" i="1"/>
  <c r="L1753" i="1"/>
  <c r="M1753" i="1" s="1"/>
  <c r="N1753" i="1" s="1"/>
  <c r="L1741" i="1"/>
  <c r="M1741" i="1" s="1"/>
  <c r="L1729" i="1"/>
  <c r="L1717" i="1"/>
  <c r="M1717" i="1" s="1"/>
  <c r="L1705" i="1"/>
  <c r="M1705" i="1" s="1"/>
  <c r="L1693" i="1"/>
  <c r="M1693" i="1" s="1"/>
  <c r="L1681" i="1"/>
  <c r="M1681" i="1" s="1"/>
  <c r="N1681" i="1" s="1"/>
  <c r="L1669" i="1"/>
  <c r="M1669" i="1" s="1"/>
  <c r="N1669" i="1" s="1"/>
  <c r="L1657" i="1"/>
  <c r="L1645" i="1"/>
  <c r="M1645" i="1" s="1"/>
  <c r="N1645" i="1" s="1"/>
  <c r="L1633" i="1"/>
  <c r="M1633" i="1" s="1"/>
  <c r="N1633" i="1" s="1"/>
  <c r="L1621" i="1"/>
  <c r="M1621" i="1" s="1"/>
  <c r="N1621" i="1" s="1"/>
  <c r="L1609" i="1"/>
  <c r="L1597" i="1"/>
  <c r="M1597" i="1" s="1"/>
  <c r="N1597" i="1" s="1"/>
  <c r="L1573" i="1"/>
  <c r="M1573" i="1" s="1"/>
  <c r="N1573" i="1" s="1"/>
  <c r="L1561" i="1"/>
  <c r="M1561" i="1" s="1"/>
  <c r="L1549" i="1"/>
  <c r="M1549" i="1" s="1"/>
  <c r="L1537" i="1"/>
  <c r="M1537" i="1" s="1"/>
  <c r="L1525" i="1"/>
  <c r="M1525" i="1" s="1"/>
  <c r="L1513" i="1"/>
  <c r="M1513" i="1" s="1"/>
  <c r="L1501" i="1"/>
  <c r="M1501" i="1" s="1"/>
  <c r="N1501" i="1" s="1"/>
  <c r="L1489" i="1"/>
  <c r="L1477" i="1"/>
  <c r="M1477" i="1" s="1"/>
  <c r="N1477" i="1" s="1"/>
  <c r="L1465" i="1"/>
  <c r="M1465" i="1" s="1"/>
  <c r="N1465" i="1" s="1"/>
  <c r="L1453" i="1"/>
  <c r="L1441" i="1"/>
  <c r="L1429" i="1"/>
  <c r="M1429" i="1" s="1"/>
  <c r="L1417" i="1"/>
  <c r="M1417" i="1" s="1"/>
  <c r="N1417" i="1" s="1"/>
  <c r="L1405" i="1"/>
  <c r="M1405" i="1" s="1"/>
  <c r="N1405" i="1" s="1"/>
  <c r="L1393" i="1"/>
  <c r="M1393" i="1" s="1"/>
  <c r="N1393" i="1" s="1"/>
  <c r="L1381" i="1"/>
  <c r="L1369" i="1"/>
  <c r="M1369" i="1" s="1"/>
  <c r="L1357" i="1"/>
  <c r="M1357" i="1" s="1"/>
  <c r="L1345" i="1"/>
  <c r="M1345" i="1" s="1"/>
  <c r="N1345" i="1" s="1"/>
  <c r="L1333" i="1"/>
  <c r="M1333" i="1" s="1"/>
  <c r="N1333" i="1" s="1"/>
  <c r="L1321" i="1"/>
  <c r="M1321" i="1" s="1"/>
  <c r="L1309" i="1"/>
  <c r="M1309" i="1" s="1"/>
  <c r="N1309" i="1" s="1"/>
  <c r="L1297" i="1"/>
  <c r="L1285" i="1"/>
  <c r="M1285" i="1" s="1"/>
  <c r="N1285" i="1" s="1"/>
  <c r="L1273" i="1"/>
  <c r="M1273" i="1" s="1"/>
  <c r="L1261" i="1"/>
  <c r="M1261" i="1" s="1"/>
  <c r="N1261" i="1" s="1"/>
  <c r="L1249" i="1"/>
  <c r="M1249" i="1" s="1"/>
  <c r="L1237" i="1"/>
  <c r="M1237" i="1" s="1"/>
  <c r="N1237" i="1" s="1"/>
  <c r="L1225" i="1"/>
  <c r="L1213" i="1"/>
  <c r="M1213" i="1" s="1"/>
  <c r="N1213" i="1" s="1"/>
  <c r="L1201" i="1"/>
  <c r="M1201" i="1" s="1"/>
  <c r="L1189" i="1"/>
  <c r="M1189" i="1" s="1"/>
  <c r="N1189" i="1" s="1"/>
  <c r="L1177" i="1"/>
  <c r="L1165" i="1"/>
  <c r="M1165" i="1" s="1"/>
  <c r="L1153" i="1"/>
  <c r="M1153" i="1" s="1"/>
  <c r="N1153" i="1" s="1"/>
  <c r="L1141" i="1"/>
  <c r="M1141" i="1" s="1"/>
  <c r="N1141" i="1" s="1"/>
  <c r="L1129" i="1"/>
  <c r="M1129" i="1" s="1"/>
  <c r="N1129" i="1" s="1"/>
  <c r="L1117" i="1"/>
  <c r="M1117" i="1" s="1"/>
  <c r="L1105" i="1"/>
  <c r="M1105" i="1" s="1"/>
  <c r="L1093" i="1"/>
  <c r="M1093" i="1" s="1"/>
  <c r="N1093" i="1" s="1"/>
  <c r="L1081" i="1"/>
  <c r="M1081" i="1" s="1"/>
  <c r="N1081" i="1" s="1"/>
  <c r="L1069" i="1"/>
  <c r="L1057" i="1"/>
  <c r="M1057" i="1" s="1"/>
  <c r="N1057" i="1" s="1"/>
  <c r="L1045" i="1"/>
  <c r="M1045" i="1" s="1"/>
  <c r="N1045" i="1" s="1"/>
  <c r="L1033" i="1"/>
  <c r="L1021" i="1"/>
  <c r="L1009" i="1"/>
  <c r="M1009" i="1" s="1"/>
  <c r="N1009" i="1" s="1"/>
  <c r="L997" i="1"/>
  <c r="M997" i="1" s="1"/>
  <c r="N997" i="1" s="1"/>
  <c r="L985" i="1"/>
  <c r="M985" i="1" s="1"/>
  <c r="N985" i="1" s="1"/>
  <c r="L973" i="1"/>
  <c r="M973" i="1" s="1"/>
  <c r="N973" i="1" s="1"/>
  <c r="L961" i="1"/>
  <c r="M961" i="1" s="1"/>
  <c r="L949" i="1"/>
  <c r="L937" i="1"/>
  <c r="M937" i="1" s="1"/>
  <c r="N937" i="1" s="1"/>
  <c r="L925" i="1"/>
  <c r="M925" i="1" s="1"/>
  <c r="L913" i="1"/>
  <c r="M913" i="1" s="1"/>
  <c r="N913" i="1" s="1"/>
  <c r="L901" i="1"/>
  <c r="M901" i="1" s="1"/>
  <c r="N901" i="1" s="1"/>
  <c r="L889" i="1"/>
  <c r="L877" i="1"/>
  <c r="M877" i="1" s="1"/>
  <c r="N877" i="1" s="1"/>
  <c r="L865" i="1"/>
  <c r="M865" i="1" s="1"/>
  <c r="N865" i="1" s="1"/>
  <c r="L853" i="1"/>
  <c r="M853" i="1" s="1"/>
  <c r="N853" i="1" s="1"/>
  <c r="L841" i="1"/>
  <c r="M841" i="1" s="1"/>
  <c r="N841" i="1" s="1"/>
  <c r="L829" i="1"/>
  <c r="M829" i="1" s="1"/>
  <c r="N829" i="1" s="1"/>
  <c r="L817" i="1"/>
  <c r="M817" i="1" s="1"/>
  <c r="L805" i="1"/>
  <c r="L793" i="1"/>
  <c r="M793" i="1" s="1"/>
  <c r="L781" i="1"/>
  <c r="M781" i="1" s="1"/>
  <c r="N781" i="1" s="1"/>
  <c r="L769" i="1"/>
  <c r="L757" i="1"/>
  <c r="M757" i="1" s="1"/>
  <c r="N757" i="1" s="1"/>
  <c r="L745" i="1"/>
  <c r="M745" i="1" s="1"/>
  <c r="L733" i="1"/>
  <c r="L721" i="1"/>
  <c r="M721" i="1" s="1"/>
  <c r="N721" i="1" s="1"/>
  <c r="L709" i="1"/>
  <c r="M709" i="1" s="1"/>
  <c r="N709" i="1" s="1"/>
  <c r="L697" i="1"/>
  <c r="M697" i="1" s="1"/>
  <c r="N697" i="1" s="1"/>
  <c r="L685" i="1"/>
  <c r="M685" i="1" s="1"/>
  <c r="N685" i="1" s="1"/>
  <c r="L673" i="1"/>
  <c r="M673" i="1" s="1"/>
  <c r="N673" i="1" s="1"/>
  <c r="L661" i="1"/>
  <c r="L649" i="1"/>
  <c r="M649" i="1" s="1"/>
  <c r="N649" i="1" s="1"/>
  <c r="L637" i="1"/>
  <c r="M637" i="1" s="1"/>
  <c r="N637" i="1" s="1"/>
  <c r="L625" i="1"/>
  <c r="M625" i="1" s="1"/>
  <c r="N625" i="1" s="1"/>
  <c r="L613" i="1"/>
  <c r="M613" i="1" s="1"/>
  <c r="N613" i="1" s="1"/>
  <c r="L601" i="1"/>
  <c r="M601" i="1" s="1"/>
  <c r="L589" i="1"/>
  <c r="M589" i="1" s="1"/>
  <c r="N589" i="1" s="1"/>
  <c r="L577" i="1"/>
  <c r="M577" i="1" s="1"/>
  <c r="N577" i="1" s="1"/>
  <c r="L565" i="1"/>
  <c r="M565" i="1" s="1"/>
  <c r="N565" i="1" s="1"/>
  <c r="L553" i="1"/>
  <c r="M553" i="1" s="1"/>
  <c r="N553" i="1" s="1"/>
  <c r="L541" i="1"/>
  <c r="M541" i="1" s="1"/>
  <c r="L529" i="1"/>
  <c r="M529" i="1" s="1"/>
  <c r="L517" i="1"/>
  <c r="M517" i="1" s="1"/>
  <c r="N517" i="1" s="1"/>
  <c r="L505" i="1"/>
  <c r="M505" i="1" s="1"/>
  <c r="N505" i="1" s="1"/>
  <c r="L493" i="1"/>
  <c r="M493" i="1" s="1"/>
  <c r="N493" i="1" s="1"/>
  <c r="L481" i="1"/>
  <c r="M481" i="1" s="1"/>
  <c r="N481" i="1" s="1"/>
  <c r="L469" i="1"/>
  <c r="M469" i="1" s="1"/>
  <c r="N469" i="1" s="1"/>
  <c r="L457" i="1"/>
  <c r="M457" i="1" s="1"/>
  <c r="N457" i="1" s="1"/>
  <c r="L445" i="1"/>
  <c r="M445" i="1" s="1"/>
  <c r="L433" i="1"/>
  <c r="M433" i="1" s="1"/>
  <c r="L421" i="1"/>
  <c r="M421" i="1" s="1"/>
  <c r="N421" i="1" s="1"/>
  <c r="L409" i="1"/>
  <c r="M409" i="1" s="1"/>
  <c r="N409" i="1" s="1"/>
  <c r="L397" i="1"/>
  <c r="L385" i="1"/>
  <c r="M385" i="1" s="1"/>
  <c r="L373" i="1"/>
  <c r="L361" i="1"/>
  <c r="M361" i="1" s="1"/>
  <c r="N361" i="1" s="1"/>
  <c r="L349" i="1"/>
  <c r="M349" i="1" s="1"/>
  <c r="N349" i="1" s="1"/>
  <c r="L337" i="1"/>
  <c r="M337" i="1" s="1"/>
  <c r="L325" i="1"/>
  <c r="M325" i="1" s="1"/>
  <c r="N325" i="1" s="1"/>
  <c r="L313" i="1"/>
  <c r="M313" i="1" s="1"/>
  <c r="L301" i="1"/>
  <c r="M301" i="1" s="1"/>
  <c r="L289" i="1"/>
  <c r="M289" i="1" s="1"/>
  <c r="N289" i="1" s="1"/>
  <c r="L277" i="1"/>
  <c r="M277" i="1" s="1"/>
  <c r="L265" i="1"/>
  <c r="M265" i="1" s="1"/>
  <c r="N265" i="1" s="1"/>
  <c r="L253" i="1"/>
  <c r="M253" i="1" s="1"/>
  <c r="N253" i="1" s="1"/>
  <c r="L241" i="1"/>
  <c r="M241" i="1" s="1"/>
  <c r="N241" i="1" s="1"/>
  <c r="L229" i="1"/>
  <c r="M229" i="1" s="1"/>
  <c r="N229" i="1" s="1"/>
  <c r="L217" i="1"/>
  <c r="M217" i="1" s="1"/>
  <c r="L205" i="1"/>
  <c r="M205" i="1" s="1"/>
  <c r="N205" i="1" s="1"/>
  <c r="L193" i="1"/>
  <c r="M193" i="1" s="1"/>
  <c r="L181" i="1"/>
  <c r="M181" i="1" s="1"/>
  <c r="L169" i="1"/>
  <c r="M169" i="1" s="1"/>
  <c r="N169" i="1" s="1"/>
  <c r="L157" i="1"/>
  <c r="L145" i="1"/>
  <c r="L133" i="1"/>
  <c r="M133" i="1" s="1"/>
  <c r="N133" i="1" s="1"/>
  <c r="L121" i="1"/>
  <c r="M121" i="1" s="1"/>
  <c r="N121" i="1" s="1"/>
  <c r="L109" i="1"/>
  <c r="M109" i="1" s="1"/>
  <c r="N109" i="1" s="1"/>
  <c r="L97" i="1"/>
  <c r="M97" i="1" s="1"/>
  <c r="L85" i="1"/>
  <c r="M85" i="1" s="1"/>
  <c r="N85" i="1" s="1"/>
  <c r="L73" i="1"/>
  <c r="M73" i="1" s="1"/>
  <c r="N73" i="1" s="1"/>
  <c r="L61" i="1"/>
  <c r="M61" i="1" s="1"/>
  <c r="N61" i="1" s="1"/>
  <c r="L3015" i="1"/>
  <c r="M3015" i="1" s="1"/>
  <c r="N3015" i="1" s="1"/>
  <c r="L3003" i="1"/>
  <c r="M3003" i="1" s="1"/>
  <c r="L2991" i="1"/>
  <c r="M2991" i="1" s="1"/>
  <c r="N2991" i="1" s="1"/>
  <c r="L2979" i="1"/>
  <c r="M2979" i="1" s="1"/>
  <c r="N2979" i="1" s="1"/>
  <c r="L2967" i="1"/>
  <c r="L2955" i="1"/>
  <c r="M2955" i="1" s="1"/>
  <c r="N2955" i="1" s="1"/>
  <c r="L2943" i="1"/>
  <c r="M2943" i="1" s="1"/>
  <c r="N2943" i="1" s="1"/>
  <c r="L2931" i="1"/>
  <c r="L2919" i="1"/>
  <c r="M2919" i="1" s="1"/>
  <c r="L2907" i="1"/>
  <c r="M2907" i="1" s="1"/>
  <c r="N2907" i="1" s="1"/>
  <c r="L2895" i="1"/>
  <c r="M2895" i="1" s="1"/>
  <c r="N2895" i="1" s="1"/>
  <c r="L2883" i="1"/>
  <c r="M2883" i="1" s="1"/>
  <c r="N2883" i="1" s="1"/>
  <c r="L2871" i="1"/>
  <c r="M2871" i="1" s="1"/>
  <c r="N2871" i="1" s="1"/>
  <c r="L2859" i="1"/>
  <c r="M2859" i="1" s="1"/>
  <c r="L2847" i="1"/>
  <c r="L2835" i="1"/>
  <c r="M2835" i="1" s="1"/>
  <c r="N2835" i="1" s="1"/>
  <c r="L2823" i="1"/>
  <c r="M2823" i="1" s="1"/>
  <c r="N2823" i="1" s="1"/>
  <c r="L2811" i="1"/>
  <c r="M2811" i="1" s="1"/>
  <c r="N2811" i="1" s="1"/>
  <c r="L2799" i="1"/>
  <c r="M2799" i="1" s="1"/>
  <c r="N2799" i="1" s="1"/>
  <c r="L2787" i="1"/>
  <c r="M2787" i="1" s="1"/>
  <c r="N2787" i="1" s="1"/>
  <c r="L2775" i="1"/>
  <c r="L2763" i="1"/>
  <c r="L2751" i="1"/>
  <c r="L2739" i="1"/>
  <c r="M2739" i="1" s="1"/>
  <c r="L2727" i="1"/>
  <c r="M2727" i="1" s="1"/>
  <c r="N2727" i="1" s="1"/>
  <c r="L2715" i="1"/>
  <c r="M2715" i="1" s="1"/>
  <c r="N2715" i="1" s="1"/>
  <c r="L2703" i="1"/>
  <c r="M2703" i="1" s="1"/>
  <c r="N2703" i="1" s="1"/>
  <c r="L2691" i="1"/>
  <c r="M2691" i="1" s="1"/>
  <c r="N2691" i="1" s="1"/>
  <c r="L2679" i="1"/>
  <c r="M2679" i="1" s="1"/>
  <c r="N2679" i="1" s="1"/>
  <c r="L2667" i="1"/>
  <c r="L2655" i="1"/>
  <c r="M2655" i="1" s="1"/>
  <c r="N2655" i="1" s="1"/>
  <c r="L2643" i="1"/>
  <c r="M2643" i="1" s="1"/>
  <c r="L2631" i="1"/>
  <c r="M2631" i="1" s="1"/>
  <c r="N2631" i="1" s="1"/>
  <c r="L2619" i="1"/>
  <c r="M2619" i="1" s="1"/>
  <c r="N2619" i="1" s="1"/>
  <c r="L2607" i="1"/>
  <c r="L2595" i="1"/>
  <c r="L2583" i="1"/>
  <c r="M2583" i="1" s="1"/>
  <c r="N2583" i="1" s="1"/>
  <c r="L2571" i="1"/>
  <c r="M2571" i="1" s="1"/>
  <c r="L2559" i="1"/>
  <c r="M2559" i="1" s="1"/>
  <c r="N2559" i="1" s="1"/>
  <c r="L2547" i="1"/>
  <c r="L2535" i="1"/>
  <c r="M2535" i="1" s="1"/>
  <c r="N2535" i="1" s="1"/>
  <c r="L2523" i="1"/>
  <c r="M2523" i="1" s="1"/>
  <c r="N2523" i="1" s="1"/>
  <c r="L2511" i="1"/>
  <c r="M2511" i="1" s="1"/>
  <c r="N2511" i="1" s="1"/>
  <c r="L2487" i="1"/>
  <c r="M2487" i="1" s="1"/>
  <c r="N2487" i="1" s="1"/>
  <c r="L2475" i="1"/>
  <c r="M2475" i="1" s="1"/>
  <c r="N2475" i="1" s="1"/>
  <c r="L2463" i="1"/>
  <c r="M2463" i="1" s="1"/>
  <c r="N2463" i="1" s="1"/>
  <c r="L2451" i="1"/>
  <c r="M2451" i="1" s="1"/>
  <c r="N2451" i="1" s="1"/>
  <c r="L2439" i="1"/>
  <c r="L2427" i="1"/>
  <c r="M2427" i="1" s="1"/>
  <c r="N2427" i="1" s="1"/>
  <c r="L2415" i="1"/>
  <c r="M2415" i="1" s="1"/>
  <c r="N2415" i="1" s="1"/>
  <c r="L2403" i="1"/>
  <c r="M2403" i="1" s="1"/>
  <c r="L2391" i="1"/>
  <c r="M2391" i="1" s="1"/>
  <c r="N2391" i="1" s="1"/>
  <c r="L2379" i="1"/>
  <c r="M2379" i="1" s="1"/>
  <c r="N2379" i="1" s="1"/>
  <c r="L2367" i="1"/>
  <c r="M2367" i="1" s="1"/>
  <c r="N2367" i="1" s="1"/>
  <c r="L2355" i="1"/>
  <c r="M2355" i="1" s="1"/>
  <c r="N2355" i="1" s="1"/>
  <c r="L2343" i="1"/>
  <c r="M2343" i="1" s="1"/>
  <c r="N2343" i="1" s="1"/>
  <c r="L2331" i="1"/>
  <c r="M2331" i="1" s="1"/>
  <c r="N2331" i="1" s="1"/>
  <c r="L2319" i="1"/>
  <c r="M2319" i="1" s="1"/>
  <c r="N2319" i="1" s="1"/>
  <c r="L2307" i="1"/>
  <c r="M2307" i="1" s="1"/>
  <c r="N2307" i="1" s="1"/>
  <c r="L2295" i="1"/>
  <c r="M2295" i="1" s="1"/>
  <c r="L2283" i="1"/>
  <c r="M2283" i="1" s="1"/>
  <c r="N2283" i="1" s="1"/>
  <c r="L2271" i="1"/>
  <c r="M2271" i="1" s="1"/>
  <c r="N2271" i="1" s="1"/>
  <c r="L2259" i="1"/>
  <c r="M2259" i="1" s="1"/>
  <c r="N2259" i="1" s="1"/>
  <c r="L2247" i="1"/>
  <c r="M2247" i="1" s="1"/>
  <c r="N2247" i="1" s="1"/>
  <c r="L2235" i="1"/>
  <c r="L2223" i="1"/>
  <c r="M2223" i="1" s="1"/>
  <c r="N2223" i="1" s="1"/>
  <c r="L2211" i="1"/>
  <c r="M2211" i="1" s="1"/>
  <c r="N2211" i="1" s="1"/>
  <c r="L2199" i="1"/>
  <c r="M2199" i="1" s="1"/>
  <c r="N2199" i="1" s="1"/>
  <c r="L2187" i="1"/>
  <c r="M2187" i="1" s="1"/>
  <c r="N2187" i="1" s="1"/>
  <c r="L2175" i="1"/>
  <c r="L2163" i="1"/>
  <c r="M2163" i="1" s="1"/>
  <c r="N2163" i="1" s="1"/>
  <c r="L2151" i="1"/>
  <c r="M2151" i="1" s="1"/>
  <c r="N2151" i="1" s="1"/>
  <c r="L2139" i="1"/>
  <c r="M2139" i="1" s="1"/>
  <c r="N2139" i="1" s="1"/>
  <c r="L2127" i="1"/>
  <c r="M2127" i="1" s="1"/>
  <c r="L2115" i="1"/>
  <c r="M2115" i="1" s="1"/>
  <c r="N2115" i="1" s="1"/>
  <c r="L2103" i="1"/>
  <c r="M2103" i="1" s="1"/>
  <c r="N2103" i="1" s="1"/>
  <c r="L2091" i="1"/>
  <c r="M2091" i="1" s="1"/>
  <c r="N2091" i="1" s="1"/>
  <c r="L2079" i="1"/>
  <c r="M2079" i="1" s="1"/>
  <c r="N2079" i="1" s="1"/>
  <c r="L2067" i="1"/>
  <c r="M2067" i="1" s="1"/>
  <c r="N2067" i="1" s="1"/>
  <c r="L2055" i="1"/>
  <c r="M2055" i="1" s="1"/>
  <c r="N2055" i="1" s="1"/>
  <c r="L2043" i="1"/>
  <c r="M2043" i="1" s="1"/>
  <c r="N2043" i="1" s="1"/>
  <c r="L2031" i="1"/>
  <c r="M2031" i="1" s="1"/>
  <c r="N2031" i="1" s="1"/>
  <c r="L2019" i="1"/>
  <c r="M2019" i="1" s="1"/>
  <c r="L2007" i="1"/>
  <c r="M2007" i="1" s="1"/>
  <c r="N2007" i="1" s="1"/>
  <c r="L1995" i="1"/>
  <c r="M1995" i="1" s="1"/>
  <c r="N1995" i="1" s="1"/>
  <c r="L1983" i="1"/>
  <c r="M1983" i="1" s="1"/>
  <c r="L1971" i="1"/>
  <c r="M1971" i="1" s="1"/>
  <c r="N1971" i="1" s="1"/>
  <c r="L1959" i="1"/>
  <c r="M1959" i="1" s="1"/>
  <c r="N1959" i="1" s="1"/>
  <c r="L1947" i="1"/>
  <c r="M1947" i="1" s="1"/>
  <c r="N1947" i="1" s="1"/>
  <c r="L1935" i="1"/>
  <c r="M1935" i="1" s="1"/>
  <c r="N1935" i="1" s="1"/>
  <c r="L1923" i="1"/>
  <c r="M1923" i="1" s="1"/>
  <c r="N1923" i="1" s="1"/>
  <c r="L1911" i="1"/>
  <c r="L1899" i="1"/>
  <c r="M1899" i="1" s="1"/>
  <c r="N1899" i="1" s="1"/>
  <c r="L1887" i="1"/>
  <c r="M1887" i="1" s="1"/>
  <c r="N1887" i="1" s="1"/>
  <c r="L1875" i="1"/>
  <c r="M1875" i="1" s="1"/>
  <c r="N1875" i="1" s="1"/>
  <c r="L1863" i="1"/>
  <c r="M1863" i="1" s="1"/>
  <c r="N1863" i="1" s="1"/>
  <c r="L1851" i="1"/>
  <c r="M1851" i="1" s="1"/>
  <c r="N1851" i="1" s="1"/>
  <c r="L1839" i="1"/>
  <c r="M1839" i="1" s="1"/>
  <c r="N1839" i="1" s="1"/>
  <c r="L1827" i="1"/>
  <c r="M1827" i="1" s="1"/>
  <c r="N1827" i="1" s="1"/>
  <c r="L1815" i="1"/>
  <c r="M1815" i="1" s="1"/>
  <c r="N1815" i="1" s="1"/>
  <c r="L1803" i="1"/>
  <c r="M1803" i="1" s="1"/>
  <c r="N1803" i="1" s="1"/>
  <c r="L1791" i="1"/>
  <c r="M1791" i="1" s="1"/>
  <c r="N1791" i="1" s="1"/>
  <c r="L1779" i="1"/>
  <c r="M1779" i="1" s="1"/>
  <c r="N1779" i="1" s="1"/>
  <c r="L1767" i="1"/>
  <c r="L1755" i="1"/>
  <c r="M1755" i="1" s="1"/>
  <c r="N1755" i="1" s="1"/>
  <c r="L1743" i="1"/>
  <c r="M1743" i="1" s="1"/>
  <c r="N1743" i="1" s="1"/>
  <c r="L1731" i="1"/>
  <c r="M1731" i="1" s="1"/>
  <c r="N1731" i="1" s="1"/>
  <c r="L1719" i="1"/>
  <c r="M1719" i="1" s="1"/>
  <c r="N1719" i="1" s="1"/>
  <c r="L1707" i="1"/>
  <c r="M1707" i="1" s="1"/>
  <c r="N1707" i="1" s="1"/>
  <c r="L1695" i="1"/>
  <c r="M1695" i="1" s="1"/>
  <c r="N1695" i="1" s="1"/>
  <c r="L1683" i="1"/>
  <c r="M1683" i="1" s="1"/>
  <c r="N1683" i="1" s="1"/>
  <c r="L1671" i="1"/>
  <c r="L1659" i="1"/>
  <c r="M1659" i="1" s="1"/>
  <c r="N1659" i="1" s="1"/>
  <c r="L1647" i="1"/>
  <c r="M1647" i="1" s="1"/>
  <c r="N1647" i="1" s="1"/>
  <c r="L1635" i="1"/>
  <c r="M1635" i="1" s="1"/>
  <c r="N1635" i="1" s="1"/>
  <c r="L1623" i="1"/>
  <c r="M1623" i="1" s="1"/>
  <c r="N1623" i="1" s="1"/>
  <c r="L1611" i="1"/>
  <c r="M1611" i="1" s="1"/>
  <c r="N1611" i="1" s="1"/>
  <c r="L1599" i="1"/>
  <c r="M1599" i="1" s="1"/>
  <c r="N1599" i="1" s="1"/>
  <c r="L1587" i="1"/>
  <c r="M1587" i="1" s="1"/>
  <c r="N1587" i="1" s="1"/>
  <c r="L1575" i="1"/>
  <c r="M1575" i="1" s="1"/>
  <c r="N1575" i="1" s="1"/>
  <c r="L1563" i="1"/>
  <c r="M1563" i="1" s="1"/>
  <c r="N1563" i="1" s="1"/>
  <c r="L1551" i="1"/>
  <c r="M1551" i="1" s="1"/>
  <c r="N1551" i="1" s="1"/>
  <c r="L1539" i="1"/>
  <c r="M1539" i="1" s="1"/>
  <c r="L1527" i="1"/>
  <c r="M1527" i="1" s="1"/>
  <c r="N1527" i="1" s="1"/>
  <c r="L1515" i="1"/>
  <c r="M1515" i="1" s="1"/>
  <c r="N1515" i="1" s="1"/>
  <c r="L1503" i="1"/>
  <c r="M1503" i="1" s="1"/>
  <c r="L1491" i="1"/>
  <c r="M1491" i="1" s="1"/>
  <c r="L1479" i="1"/>
  <c r="M1479" i="1" s="1"/>
  <c r="N1479" i="1" s="1"/>
  <c r="L1467" i="1"/>
  <c r="M1467" i="1" s="1"/>
  <c r="N1467" i="1" s="1"/>
  <c r="L1455" i="1"/>
  <c r="M1455" i="1" s="1"/>
  <c r="N1455" i="1" s="1"/>
  <c r="L1443" i="1"/>
  <c r="M1443" i="1" s="1"/>
  <c r="L1431" i="1"/>
  <c r="M1431" i="1" s="1"/>
  <c r="N1431" i="1" s="1"/>
  <c r="L1419" i="1"/>
  <c r="M1419" i="1" s="1"/>
  <c r="L1407" i="1"/>
  <c r="M1407" i="1" s="1"/>
  <c r="N1407" i="1" s="1"/>
  <c r="L1395" i="1"/>
  <c r="M1395" i="1" s="1"/>
  <c r="N1395" i="1" s="1"/>
  <c r="L1383" i="1"/>
  <c r="M1383" i="1" s="1"/>
  <c r="N1383" i="1" s="1"/>
  <c r="L1371" i="1"/>
  <c r="M1371" i="1" s="1"/>
  <c r="N1371" i="1" s="1"/>
  <c r="L1359" i="1"/>
  <c r="M1359" i="1" s="1"/>
  <c r="N1359" i="1" s="1"/>
  <c r="L1347" i="1"/>
  <c r="M1347" i="1" s="1"/>
  <c r="N1347" i="1" s="1"/>
  <c r="L1335" i="1"/>
  <c r="M1335" i="1" s="1"/>
  <c r="N1335" i="1" s="1"/>
  <c r="L1323" i="1"/>
  <c r="M1323" i="1" s="1"/>
  <c r="N1323" i="1" s="1"/>
  <c r="L1311" i="1"/>
  <c r="M1311" i="1" s="1"/>
  <c r="N1311" i="1" s="1"/>
  <c r="L1299" i="1"/>
  <c r="M1299" i="1" s="1"/>
  <c r="N1299" i="1" s="1"/>
  <c r="L1287" i="1"/>
  <c r="M1287" i="1" s="1"/>
  <c r="N1287" i="1" s="1"/>
  <c r="L1275" i="1"/>
  <c r="M1275" i="1" s="1"/>
  <c r="L1263" i="1"/>
  <c r="M1263" i="1" s="1"/>
  <c r="L1251" i="1"/>
  <c r="M1251" i="1" s="1"/>
  <c r="N1251" i="1" s="1"/>
  <c r="L1239" i="1"/>
  <c r="L1227" i="1"/>
  <c r="M1227" i="1" s="1"/>
  <c r="N1227" i="1" s="1"/>
  <c r="L1215" i="1"/>
  <c r="M1215" i="1" s="1"/>
  <c r="L1203" i="1"/>
  <c r="M1203" i="1" s="1"/>
  <c r="L1191" i="1"/>
  <c r="M1191" i="1" s="1"/>
  <c r="N1191" i="1" s="1"/>
  <c r="L1179" i="1"/>
  <c r="M1179" i="1" s="1"/>
  <c r="N1179" i="1" s="1"/>
  <c r="L1167" i="1"/>
  <c r="M1167" i="1" s="1"/>
  <c r="N1167" i="1" s="1"/>
  <c r="L1155" i="1"/>
  <c r="L1143" i="1"/>
  <c r="M1143" i="1" s="1"/>
  <c r="N1143" i="1" s="1"/>
  <c r="L1131" i="1"/>
  <c r="L1119" i="1"/>
  <c r="M1119" i="1" s="1"/>
  <c r="N1119" i="1" s="1"/>
  <c r="L1107" i="1"/>
  <c r="M1107" i="1" s="1"/>
  <c r="N1107" i="1" s="1"/>
  <c r="L1095" i="1"/>
  <c r="M1095" i="1" s="1"/>
  <c r="N1095" i="1" s="1"/>
  <c r="L1083" i="1"/>
  <c r="M1083" i="1" s="1"/>
  <c r="N1083" i="1" s="1"/>
  <c r="L1071" i="1"/>
  <c r="M1071" i="1" s="1"/>
  <c r="N1071" i="1" s="1"/>
  <c r="L1059" i="1"/>
  <c r="M1059" i="1" s="1"/>
  <c r="N1059" i="1" s="1"/>
  <c r="L1047" i="1"/>
  <c r="M1047" i="1" s="1"/>
  <c r="N1047" i="1" s="1"/>
  <c r="L1035" i="1"/>
  <c r="M1035" i="1" s="1"/>
  <c r="N1035" i="1" s="1"/>
  <c r="L1023" i="1"/>
  <c r="M1023" i="1" s="1"/>
  <c r="N1023" i="1" s="1"/>
  <c r="L1011" i="1"/>
  <c r="M1011" i="1" s="1"/>
  <c r="N1011" i="1" s="1"/>
  <c r="L999" i="1"/>
  <c r="L987" i="1"/>
  <c r="M987" i="1" s="1"/>
  <c r="N987" i="1" s="1"/>
  <c r="L998" i="1"/>
  <c r="M998" i="1" s="1"/>
  <c r="N998" i="1" s="1"/>
  <c r="L986" i="1"/>
  <c r="M986" i="1" s="1"/>
  <c r="N986" i="1" s="1"/>
  <c r="L974" i="1"/>
  <c r="M974" i="1" s="1"/>
  <c r="L962" i="1"/>
  <c r="M962" i="1" s="1"/>
  <c r="N962" i="1" s="1"/>
  <c r="L950" i="1"/>
  <c r="M950" i="1" s="1"/>
  <c r="N950" i="1" s="1"/>
  <c r="L938" i="1"/>
  <c r="M938" i="1" s="1"/>
  <c r="N938" i="1" s="1"/>
  <c r="L926" i="1"/>
  <c r="M926" i="1" s="1"/>
  <c r="N926" i="1" s="1"/>
  <c r="L914" i="1"/>
  <c r="M914" i="1" s="1"/>
  <c r="N914" i="1" s="1"/>
  <c r="L902" i="1"/>
  <c r="L890" i="1"/>
  <c r="M890" i="1" s="1"/>
  <c r="N890" i="1" s="1"/>
  <c r="L878" i="1"/>
  <c r="M878" i="1" s="1"/>
  <c r="L866" i="1"/>
  <c r="M866" i="1" s="1"/>
  <c r="N866" i="1" s="1"/>
  <c r="L854" i="1"/>
  <c r="M854" i="1" s="1"/>
  <c r="N854" i="1" s="1"/>
  <c r="L842" i="1"/>
  <c r="M842" i="1" s="1"/>
  <c r="L830" i="1"/>
  <c r="M830" i="1" s="1"/>
  <c r="N830" i="1" s="1"/>
  <c r="L818" i="1"/>
  <c r="M818" i="1" s="1"/>
  <c r="N818" i="1" s="1"/>
  <c r="L806" i="1"/>
  <c r="M806" i="1" s="1"/>
  <c r="L794" i="1"/>
  <c r="M794" i="1" s="1"/>
  <c r="L782" i="1"/>
  <c r="M782" i="1" s="1"/>
  <c r="N782" i="1" s="1"/>
  <c r="L770" i="1"/>
  <c r="M770" i="1" s="1"/>
  <c r="L758" i="1"/>
  <c r="L746" i="1"/>
  <c r="M746" i="1" s="1"/>
  <c r="L734" i="1"/>
  <c r="M734" i="1" s="1"/>
  <c r="N734" i="1" s="1"/>
  <c r="L722" i="1"/>
  <c r="L710" i="1"/>
  <c r="M710" i="1" s="1"/>
  <c r="N710" i="1" s="1"/>
  <c r="L698" i="1"/>
  <c r="L686" i="1"/>
  <c r="M686" i="1" s="1"/>
  <c r="N686" i="1" s="1"/>
  <c r="L674" i="1"/>
  <c r="M674" i="1" s="1"/>
  <c r="L662" i="1"/>
  <c r="M662" i="1" s="1"/>
  <c r="N662" i="1" s="1"/>
  <c r="L650" i="1"/>
  <c r="M650" i="1" s="1"/>
  <c r="N650" i="1" s="1"/>
  <c r="L638" i="1"/>
  <c r="L626" i="1"/>
  <c r="L614" i="1"/>
  <c r="L602" i="1"/>
  <c r="M602" i="1" s="1"/>
  <c r="L590" i="1"/>
  <c r="M590" i="1" s="1"/>
  <c r="N590" i="1" s="1"/>
  <c r="L578" i="1"/>
  <c r="M578" i="1" s="1"/>
  <c r="N578" i="1" s="1"/>
  <c r="L566" i="1"/>
  <c r="M566" i="1" s="1"/>
  <c r="N566" i="1" s="1"/>
  <c r="L554" i="1"/>
  <c r="M554" i="1" s="1"/>
  <c r="N554" i="1" s="1"/>
  <c r="L542" i="1"/>
  <c r="L530" i="1"/>
  <c r="M530" i="1" s="1"/>
  <c r="N530" i="1" s="1"/>
  <c r="L518" i="1"/>
  <c r="M518" i="1" s="1"/>
  <c r="N518" i="1" s="1"/>
  <c r="L506" i="1"/>
  <c r="L494" i="1"/>
  <c r="M494" i="1" s="1"/>
  <c r="N494" i="1" s="1"/>
  <c r="L482" i="1"/>
  <c r="M482" i="1" s="1"/>
  <c r="N482" i="1" s="1"/>
  <c r="L470" i="1"/>
  <c r="M470" i="1" s="1"/>
  <c r="N470" i="1" s="1"/>
  <c r="L458" i="1"/>
  <c r="M458" i="1" s="1"/>
  <c r="N458" i="1" s="1"/>
  <c r="L446" i="1"/>
  <c r="M446" i="1" s="1"/>
  <c r="L434" i="1"/>
  <c r="M434" i="1" s="1"/>
  <c r="N434" i="1" s="1"/>
  <c r="L422" i="1"/>
  <c r="M422" i="1" s="1"/>
  <c r="N422" i="1" s="1"/>
  <c r="L410" i="1"/>
  <c r="L398" i="1"/>
  <c r="L386" i="1"/>
  <c r="M386" i="1" s="1"/>
  <c r="N386" i="1" s="1"/>
  <c r="L374" i="1"/>
  <c r="M374" i="1" s="1"/>
  <c r="N374" i="1" s="1"/>
  <c r="L362" i="1"/>
  <c r="M362" i="1" s="1"/>
  <c r="L350" i="1"/>
  <c r="L338" i="1"/>
  <c r="M338" i="1" s="1"/>
  <c r="L326" i="1"/>
  <c r="M326" i="1" s="1"/>
  <c r="N326" i="1" s="1"/>
  <c r="L314" i="1"/>
  <c r="M314" i="1" s="1"/>
  <c r="L302" i="1"/>
  <c r="M302" i="1" s="1"/>
  <c r="L290" i="1"/>
  <c r="M290" i="1" s="1"/>
  <c r="N290" i="1" s="1"/>
  <c r="L278" i="1"/>
  <c r="M278" i="1" s="1"/>
  <c r="N278" i="1" s="1"/>
  <c r="L266" i="1"/>
  <c r="M266" i="1" s="1"/>
  <c r="N266" i="1" s="1"/>
  <c r="L254" i="1"/>
  <c r="M254" i="1" s="1"/>
  <c r="N254" i="1" s="1"/>
  <c r="L242" i="1"/>
  <c r="M242" i="1" s="1"/>
  <c r="L230" i="1"/>
  <c r="M230" i="1" s="1"/>
  <c r="L218" i="1"/>
  <c r="M218" i="1" s="1"/>
  <c r="N218" i="1" s="1"/>
  <c r="L206" i="1"/>
  <c r="M206" i="1" s="1"/>
  <c r="N206" i="1" s="1"/>
  <c r="L194" i="1"/>
  <c r="M194" i="1" s="1"/>
  <c r="N194" i="1" s="1"/>
  <c r="L182" i="1"/>
  <c r="M182" i="1" s="1"/>
  <c r="N182" i="1" s="1"/>
  <c r="L170" i="1"/>
  <c r="M170" i="1" s="1"/>
  <c r="L158" i="1"/>
  <c r="M158" i="1" s="1"/>
  <c r="N158" i="1" s="1"/>
  <c r="L146" i="1"/>
  <c r="M146" i="1" s="1"/>
  <c r="N146" i="1" s="1"/>
  <c r="L134" i="1"/>
  <c r="M134" i="1" s="1"/>
  <c r="N134" i="1" s="1"/>
  <c r="L122" i="1"/>
  <c r="M122" i="1" s="1"/>
  <c r="L110" i="1"/>
  <c r="L98" i="1"/>
  <c r="M98" i="1" s="1"/>
  <c r="L86" i="1"/>
  <c r="M86" i="1" s="1"/>
  <c r="N86" i="1" s="1"/>
  <c r="L74" i="1"/>
  <c r="M74" i="1" s="1"/>
  <c r="N74" i="1" s="1"/>
  <c r="L62" i="1"/>
  <c r="L50" i="1"/>
  <c r="L38" i="1"/>
  <c r="L26" i="1"/>
  <c r="M26" i="1" s="1"/>
  <c r="N26" i="1" s="1"/>
  <c r="L14" i="1"/>
  <c r="M14" i="1" s="1"/>
  <c r="N14" i="1" s="1"/>
  <c r="L6035" i="1"/>
  <c r="M6035" i="1" s="1"/>
  <c r="N6035" i="1" s="1"/>
  <c r="L5999" i="1"/>
  <c r="M5999" i="1" s="1"/>
  <c r="N5999" i="1" s="1"/>
  <c r="L5975" i="1"/>
  <c r="M5975" i="1" s="1"/>
  <c r="L5951" i="1"/>
  <c r="M5951" i="1" s="1"/>
  <c r="N5951" i="1" s="1"/>
  <c r="L5903" i="1"/>
  <c r="M5903" i="1" s="1"/>
  <c r="N5903" i="1" s="1"/>
  <c r="L5807" i="1"/>
  <c r="M5807" i="1" s="1"/>
  <c r="L5687" i="1"/>
  <c r="M5687" i="1" s="1"/>
  <c r="N5687" i="1" s="1"/>
  <c r="L5675" i="1"/>
  <c r="M5675" i="1" s="1"/>
  <c r="N5675" i="1" s="1"/>
  <c r="L5663" i="1"/>
  <c r="M5663" i="1" s="1"/>
  <c r="N5663" i="1" s="1"/>
  <c r="L5615" i="1"/>
  <c r="M5615" i="1" s="1"/>
  <c r="L5483" i="1"/>
  <c r="M5483" i="1" s="1"/>
  <c r="L5471" i="1"/>
  <c r="M5471" i="1" s="1"/>
  <c r="N5471" i="1" s="1"/>
  <c r="L5459" i="1"/>
  <c r="M5459" i="1" s="1"/>
  <c r="N5459" i="1" s="1"/>
  <c r="L5447" i="1"/>
  <c r="M5447" i="1" s="1"/>
  <c r="N5447" i="1" s="1"/>
  <c r="L5423" i="1"/>
  <c r="M5423" i="1" s="1"/>
  <c r="N5423" i="1" s="1"/>
  <c r="L5387" i="1"/>
  <c r="M5387" i="1" s="1"/>
  <c r="N5387" i="1" s="1"/>
  <c r="L5375" i="1"/>
  <c r="M5375" i="1" s="1"/>
  <c r="L5279" i="1"/>
  <c r="M5279" i="1" s="1"/>
  <c r="N5279" i="1" s="1"/>
  <c r="L5231" i="1"/>
  <c r="M5231" i="1" s="1"/>
  <c r="L5123" i="1"/>
  <c r="M5123" i="1" s="1"/>
  <c r="N5123" i="1" s="1"/>
  <c r="L5111" i="1"/>
  <c r="M5111" i="1" s="1"/>
  <c r="N5111" i="1" s="1"/>
  <c r="L5039" i="1"/>
  <c r="M5039" i="1" s="1"/>
  <c r="N5039" i="1" s="1"/>
  <c r="L4979" i="1"/>
  <c r="M4979" i="1" s="1"/>
  <c r="L4967" i="1"/>
  <c r="L4955" i="1"/>
  <c r="M4955" i="1" s="1"/>
  <c r="N4955" i="1" s="1"/>
  <c r="L4811" i="1"/>
  <c r="M4811" i="1" s="1"/>
  <c r="N4811" i="1" s="1"/>
  <c r="L4703" i="1"/>
  <c r="M4703" i="1" s="1"/>
  <c r="N4703" i="1" s="1"/>
  <c r="L4691" i="1"/>
  <c r="M4691" i="1" s="1"/>
  <c r="N4691" i="1" s="1"/>
  <c r="L4679" i="1"/>
  <c r="M4679" i="1" s="1"/>
  <c r="N4679" i="1" s="1"/>
  <c r="L4619" i="1"/>
  <c r="M4619" i="1" s="1"/>
  <c r="N4619" i="1" s="1"/>
  <c r="L4571" i="1"/>
  <c r="M4571" i="1" s="1"/>
  <c r="L4547" i="1"/>
  <c r="M4547" i="1" s="1"/>
  <c r="N4547" i="1" s="1"/>
  <c r="L4463" i="1"/>
  <c r="M4463" i="1" s="1"/>
  <c r="N4463" i="1" s="1"/>
  <c r="L4427" i="1"/>
  <c r="M4427" i="1" s="1"/>
  <c r="N4427" i="1" s="1"/>
  <c r="L4415" i="1"/>
  <c r="M4415" i="1" s="1"/>
  <c r="N4415" i="1" s="1"/>
  <c r="L4391" i="1"/>
  <c r="L4307" i="1"/>
  <c r="M4307" i="1" s="1"/>
  <c r="N4307" i="1" s="1"/>
  <c r="L4175" i="1"/>
  <c r="M4175" i="1" s="1"/>
  <c r="N4175" i="1" s="1"/>
  <c r="L4103" i="1"/>
  <c r="M4103" i="1" s="1"/>
  <c r="N4103" i="1" s="1"/>
  <c r="L4019" i="1"/>
  <c r="M4019" i="1" s="1"/>
  <c r="N4019" i="1" s="1"/>
  <c r="L3911" i="1"/>
  <c r="M3911" i="1" s="1"/>
  <c r="L3899" i="1"/>
  <c r="M3899" i="1" s="1"/>
  <c r="N3899" i="1" s="1"/>
  <c r="L3755" i="1"/>
  <c r="M3755" i="1" s="1"/>
  <c r="N3755" i="1" s="1"/>
  <c r="L3743" i="1"/>
  <c r="M3743" i="1" s="1"/>
  <c r="N3743" i="1" s="1"/>
  <c r="L3587" i="1"/>
  <c r="M3587" i="1" s="1"/>
  <c r="N3587" i="1" s="1"/>
  <c r="L975" i="1"/>
  <c r="M975" i="1" s="1"/>
  <c r="N975" i="1" s="1"/>
  <c r="L963" i="1"/>
  <c r="M963" i="1" s="1"/>
  <c r="N963" i="1" s="1"/>
  <c r="L951" i="1"/>
  <c r="M951" i="1" s="1"/>
  <c r="N951" i="1" s="1"/>
  <c r="L939" i="1"/>
  <c r="M939" i="1" s="1"/>
  <c r="N939" i="1" s="1"/>
  <c r="L927" i="1"/>
  <c r="M927" i="1" s="1"/>
  <c r="L915" i="1"/>
  <c r="M915" i="1" s="1"/>
  <c r="N915" i="1" s="1"/>
  <c r="L903" i="1"/>
  <c r="M903" i="1" s="1"/>
  <c r="N903" i="1" s="1"/>
  <c r="L891" i="1"/>
  <c r="M891" i="1" s="1"/>
  <c r="N891" i="1" s="1"/>
  <c r="L879" i="1"/>
  <c r="M879" i="1" s="1"/>
  <c r="N879" i="1" s="1"/>
  <c r="L867" i="1"/>
  <c r="M867" i="1" s="1"/>
  <c r="N867" i="1" s="1"/>
  <c r="L855" i="1"/>
  <c r="M855" i="1" s="1"/>
  <c r="N855" i="1" s="1"/>
  <c r="L843" i="1"/>
  <c r="L831" i="1"/>
  <c r="M831" i="1" s="1"/>
  <c r="N831" i="1" s="1"/>
  <c r="L819" i="1"/>
  <c r="M819" i="1" s="1"/>
  <c r="N819" i="1" s="1"/>
  <c r="L807" i="1"/>
  <c r="M807" i="1" s="1"/>
  <c r="N807" i="1" s="1"/>
  <c r="L795" i="1"/>
  <c r="M795" i="1" s="1"/>
  <c r="L783" i="1"/>
  <c r="M783" i="1" s="1"/>
  <c r="N783" i="1" s="1"/>
  <c r="L771" i="1"/>
  <c r="L759" i="1"/>
  <c r="M759" i="1" s="1"/>
  <c r="N759" i="1" s="1"/>
  <c r="L747" i="1"/>
  <c r="M747" i="1" s="1"/>
  <c r="N747" i="1" s="1"/>
  <c r="L735" i="1"/>
  <c r="M735" i="1" s="1"/>
  <c r="N735" i="1" s="1"/>
  <c r="L723" i="1"/>
  <c r="M723" i="1" s="1"/>
  <c r="N723" i="1" s="1"/>
  <c r="L711" i="1"/>
  <c r="M711" i="1" s="1"/>
  <c r="N711" i="1" s="1"/>
  <c r="L699" i="1"/>
  <c r="M699" i="1" s="1"/>
  <c r="N699" i="1" s="1"/>
  <c r="L687" i="1"/>
  <c r="M687" i="1" s="1"/>
  <c r="N687" i="1" s="1"/>
  <c r="L675" i="1"/>
  <c r="M675" i="1" s="1"/>
  <c r="L663" i="1"/>
  <c r="M663" i="1" s="1"/>
  <c r="N663" i="1" s="1"/>
  <c r="L651" i="1"/>
  <c r="L639" i="1"/>
  <c r="M639" i="1" s="1"/>
  <c r="N639" i="1" s="1"/>
  <c r="L627" i="1"/>
  <c r="L615" i="1"/>
  <c r="M615" i="1" s="1"/>
  <c r="N615" i="1" s="1"/>
  <c r="L603" i="1"/>
  <c r="M603" i="1" s="1"/>
  <c r="N603" i="1" s="1"/>
  <c r="L591" i="1"/>
  <c r="M591" i="1" s="1"/>
  <c r="N591" i="1" s="1"/>
  <c r="L579" i="1"/>
  <c r="M579" i="1" s="1"/>
  <c r="N579" i="1" s="1"/>
  <c r="L567" i="1"/>
  <c r="L555" i="1"/>
  <c r="M555" i="1" s="1"/>
  <c r="N555" i="1" s="1"/>
  <c r="L543" i="1"/>
  <c r="L531" i="1"/>
  <c r="M531" i="1" s="1"/>
  <c r="N531" i="1" s="1"/>
  <c r="L519" i="1"/>
  <c r="M519" i="1" s="1"/>
  <c r="N519" i="1" s="1"/>
  <c r="L507" i="1"/>
  <c r="M507" i="1" s="1"/>
  <c r="N507" i="1" s="1"/>
  <c r="L495" i="1"/>
  <c r="M495" i="1" s="1"/>
  <c r="N495" i="1" s="1"/>
  <c r="L483" i="1"/>
  <c r="M483" i="1" s="1"/>
  <c r="N483" i="1" s="1"/>
  <c r="L471" i="1"/>
  <c r="M471" i="1" s="1"/>
  <c r="N471" i="1" s="1"/>
  <c r="L459" i="1"/>
  <c r="M459" i="1" s="1"/>
  <c r="N459" i="1" s="1"/>
  <c r="L447" i="1"/>
  <c r="M447" i="1" s="1"/>
  <c r="N447" i="1" s="1"/>
  <c r="L435" i="1"/>
  <c r="M435" i="1" s="1"/>
  <c r="N435" i="1" s="1"/>
  <c r="L423" i="1"/>
  <c r="M423" i="1" s="1"/>
  <c r="N423" i="1" s="1"/>
  <c r="L411" i="1"/>
  <c r="M411" i="1" s="1"/>
  <c r="N411" i="1" s="1"/>
  <c r="L399" i="1"/>
  <c r="M399" i="1" s="1"/>
  <c r="L387" i="1"/>
  <c r="M387" i="1" s="1"/>
  <c r="N387" i="1" s="1"/>
  <c r="L375" i="1"/>
  <c r="L363" i="1"/>
  <c r="M363" i="1" s="1"/>
  <c r="N363" i="1" s="1"/>
  <c r="L351" i="1"/>
  <c r="M351" i="1" s="1"/>
  <c r="N351" i="1" s="1"/>
  <c r="L339" i="1"/>
  <c r="L327" i="1"/>
  <c r="M327" i="1" s="1"/>
  <c r="N327" i="1" s="1"/>
  <c r="L315" i="1"/>
  <c r="L303" i="1"/>
  <c r="M303" i="1" s="1"/>
  <c r="N303" i="1" s="1"/>
  <c r="L291" i="1"/>
  <c r="M291" i="1" s="1"/>
  <c r="N291" i="1" s="1"/>
  <c r="L279" i="1"/>
  <c r="M279" i="1" s="1"/>
  <c r="N279" i="1" s="1"/>
  <c r="L267" i="1"/>
  <c r="L255" i="1"/>
  <c r="M255" i="1" s="1"/>
  <c r="N255" i="1" s="1"/>
  <c r="L243" i="1"/>
  <c r="M243" i="1" s="1"/>
  <c r="N243" i="1" s="1"/>
  <c r="L231" i="1"/>
  <c r="L219" i="1"/>
  <c r="M219" i="1" s="1"/>
  <c r="N219" i="1" s="1"/>
  <c r="L207" i="1"/>
  <c r="M207" i="1" s="1"/>
  <c r="N207" i="1" s="1"/>
  <c r="L195" i="1"/>
  <c r="M195" i="1" s="1"/>
  <c r="N195" i="1" s="1"/>
  <c r="L183" i="1"/>
  <c r="M183" i="1" s="1"/>
  <c r="N183" i="1" s="1"/>
  <c r="L171" i="1"/>
  <c r="M171" i="1" s="1"/>
  <c r="N171" i="1" s="1"/>
  <c r="L159" i="1"/>
  <c r="M159" i="1" s="1"/>
  <c r="N159" i="1" s="1"/>
  <c r="L147" i="1"/>
  <c r="M147" i="1" s="1"/>
  <c r="N147" i="1" s="1"/>
  <c r="L135" i="1"/>
  <c r="M135" i="1" s="1"/>
  <c r="N135" i="1" s="1"/>
  <c r="L123" i="1"/>
  <c r="M123" i="1" s="1"/>
  <c r="N123" i="1" s="1"/>
  <c r="L111" i="1"/>
  <c r="M111" i="1" s="1"/>
  <c r="N111" i="1" s="1"/>
  <c r="L99" i="1"/>
  <c r="M99" i="1" s="1"/>
  <c r="N99" i="1" s="1"/>
  <c r="L87" i="1"/>
  <c r="M87" i="1" s="1"/>
  <c r="N87" i="1" s="1"/>
  <c r="L75" i="1"/>
  <c r="M75" i="1" s="1"/>
  <c r="N75" i="1" s="1"/>
  <c r="L63" i="1"/>
  <c r="M63" i="1" s="1"/>
  <c r="N63" i="1" s="1"/>
  <c r="L51" i="1"/>
  <c r="M51" i="1" s="1"/>
  <c r="L39" i="1"/>
  <c r="M39" i="1" s="1"/>
  <c r="L27" i="1"/>
  <c r="M27" i="1" s="1"/>
  <c r="N27" i="1" s="1"/>
  <c r="L15" i="1"/>
  <c r="M15" i="1" s="1"/>
  <c r="N15" i="1" s="1"/>
  <c r="M5754" i="1"/>
  <c r="N5754" i="1"/>
  <c r="M5514" i="1"/>
  <c r="N5514" i="1" s="1"/>
  <c r="M3066" i="1"/>
  <c r="N3066" i="1" s="1"/>
  <c r="L6116" i="1"/>
  <c r="M6116" i="1" s="1"/>
  <c r="N6116" i="1" s="1"/>
  <c r="L6092" i="1"/>
  <c r="M6092" i="1" s="1"/>
  <c r="N6092" i="1" s="1"/>
  <c r="L6044" i="1"/>
  <c r="M6044" i="1" s="1"/>
  <c r="N6044" i="1" s="1"/>
  <c r="L5996" i="1"/>
  <c r="M5996" i="1" s="1"/>
  <c r="N5996" i="1" s="1"/>
  <c r="L5960" i="1"/>
  <c r="M5960" i="1" s="1"/>
  <c r="N5960" i="1" s="1"/>
  <c r="L5924" i="1"/>
  <c r="L5876" i="1"/>
  <c r="M5876" i="1" s="1"/>
  <c r="L5840" i="1"/>
  <c r="M5840" i="1" s="1"/>
  <c r="N5840" i="1" s="1"/>
  <c r="L5804" i="1"/>
  <c r="M5804" i="1" s="1"/>
  <c r="L5768" i="1"/>
  <c r="M5768" i="1" s="1"/>
  <c r="N5768" i="1" s="1"/>
  <c r="L5732" i="1"/>
  <c r="M5732" i="1" s="1"/>
  <c r="L5684" i="1"/>
  <c r="M5684" i="1" s="1"/>
  <c r="N5684" i="1" s="1"/>
  <c r="L5636" i="1"/>
  <c r="L5612" i="1"/>
  <c r="M5612" i="1" s="1"/>
  <c r="N5612" i="1" s="1"/>
  <c r="L5576" i="1"/>
  <c r="L5552" i="1"/>
  <c r="M5552" i="1" s="1"/>
  <c r="N5552" i="1" s="1"/>
  <c r="L5516" i="1"/>
  <c r="L5480" i="1"/>
  <c r="L5444" i="1"/>
  <c r="L5408" i="1"/>
  <c r="M5408" i="1" s="1"/>
  <c r="L5372" i="1"/>
  <c r="M5372" i="1" s="1"/>
  <c r="N5372" i="1" s="1"/>
  <c r="L5336" i="1"/>
  <c r="M5336" i="1" s="1"/>
  <c r="N5336" i="1" s="1"/>
  <c r="L5300" i="1"/>
  <c r="M5300" i="1" s="1"/>
  <c r="N5300" i="1" s="1"/>
  <c r="L5276" i="1"/>
  <c r="M5276" i="1" s="1"/>
  <c r="L5240" i="1"/>
  <c r="M5240" i="1" s="1"/>
  <c r="L5216" i="1"/>
  <c r="M5216" i="1" s="1"/>
  <c r="N5216" i="1" s="1"/>
  <c r="L5192" i="1"/>
  <c r="M5192" i="1" s="1"/>
  <c r="L5168" i="1"/>
  <c r="M5168" i="1" s="1"/>
  <c r="L5144" i="1"/>
  <c r="M5144" i="1" s="1"/>
  <c r="N5144" i="1" s="1"/>
  <c r="L5108" i="1"/>
  <c r="M5108" i="1" s="1"/>
  <c r="L5084" i="1"/>
  <c r="M5084" i="1" s="1"/>
  <c r="N5084" i="1" s="1"/>
  <c r="L5060" i="1"/>
  <c r="M5060" i="1" s="1"/>
  <c r="N5060" i="1" s="1"/>
  <c r="L5048" i="1"/>
  <c r="M5048" i="1" s="1"/>
  <c r="L5024" i="1"/>
  <c r="M5024" i="1" s="1"/>
  <c r="N5024" i="1" s="1"/>
  <c r="L5000" i="1"/>
  <c r="M5000" i="1" s="1"/>
  <c r="N5000" i="1" s="1"/>
  <c r="L4976" i="1"/>
  <c r="L4952" i="1"/>
  <c r="L4916" i="1"/>
  <c r="M4916" i="1" s="1"/>
  <c r="N4916" i="1" s="1"/>
  <c r="L4880" i="1"/>
  <c r="M4880" i="1" s="1"/>
  <c r="N4880" i="1" s="1"/>
  <c r="L6104" i="1"/>
  <c r="M6104" i="1" s="1"/>
  <c r="L6068" i="1"/>
  <c r="M6068" i="1" s="1"/>
  <c r="L6032" i="1"/>
  <c r="M6032" i="1" s="1"/>
  <c r="L5984" i="1"/>
  <c r="M5984" i="1" s="1"/>
  <c r="N5984" i="1" s="1"/>
  <c r="L5948" i="1"/>
  <c r="L5912" i="1"/>
  <c r="M5912" i="1" s="1"/>
  <c r="N5912" i="1" s="1"/>
  <c r="L5888" i="1"/>
  <c r="M5888" i="1" s="1"/>
  <c r="N5888" i="1" s="1"/>
  <c r="L5864" i="1"/>
  <c r="M5864" i="1" s="1"/>
  <c r="L5828" i="1"/>
  <c r="M5828" i="1" s="1"/>
  <c r="N5828" i="1" s="1"/>
  <c r="L5780" i="1"/>
  <c r="L5744" i="1"/>
  <c r="M5744" i="1" s="1"/>
  <c r="N5744" i="1" s="1"/>
  <c r="L5720" i="1"/>
  <c r="M5720" i="1" s="1"/>
  <c r="L5696" i="1"/>
  <c r="M5696" i="1" s="1"/>
  <c r="N5696" i="1" s="1"/>
  <c r="L5660" i="1"/>
  <c r="L5624" i="1"/>
  <c r="M5624" i="1" s="1"/>
  <c r="N5624" i="1" s="1"/>
  <c r="L5600" i="1"/>
  <c r="M5600" i="1" s="1"/>
  <c r="N5600" i="1" s="1"/>
  <c r="L5564" i="1"/>
  <c r="M5564" i="1" s="1"/>
  <c r="L5528" i="1"/>
  <c r="M5528" i="1" s="1"/>
  <c r="N5528" i="1" s="1"/>
  <c r="L5492" i="1"/>
  <c r="L5468" i="1"/>
  <c r="M5468" i="1" s="1"/>
  <c r="N5468" i="1" s="1"/>
  <c r="L5432" i="1"/>
  <c r="M5432" i="1" s="1"/>
  <c r="N5432" i="1" s="1"/>
  <c r="L5396" i="1"/>
  <c r="L5384" i="1"/>
  <c r="M5384" i="1" s="1"/>
  <c r="N5384" i="1" s="1"/>
  <c r="L5360" i="1"/>
  <c r="M5360" i="1" s="1"/>
  <c r="N5360" i="1" s="1"/>
  <c r="L5312" i="1"/>
  <c r="M5312" i="1" s="1"/>
  <c r="L5288" i="1"/>
  <c r="M5288" i="1" s="1"/>
  <c r="L5252" i="1"/>
  <c r="L5228" i="1"/>
  <c r="M5228" i="1" s="1"/>
  <c r="N5228" i="1" s="1"/>
  <c r="L5180" i="1"/>
  <c r="M5180" i="1" s="1"/>
  <c r="N5180" i="1" s="1"/>
  <c r="L5156" i="1"/>
  <c r="M5156" i="1" s="1"/>
  <c r="N5156" i="1" s="1"/>
  <c r="L5132" i="1"/>
  <c r="M5132" i="1" s="1"/>
  <c r="L5120" i="1"/>
  <c r="M5120" i="1" s="1"/>
  <c r="N5120" i="1" s="1"/>
  <c r="L5096" i="1"/>
  <c r="M5096" i="1" s="1"/>
  <c r="N5096" i="1" s="1"/>
  <c r="L5072" i="1"/>
  <c r="M5072" i="1" s="1"/>
  <c r="N5072" i="1" s="1"/>
  <c r="L5036" i="1"/>
  <c r="M5036" i="1" s="1"/>
  <c r="N5036" i="1" s="1"/>
  <c r="L5012" i="1"/>
  <c r="L4940" i="1"/>
  <c r="M4940" i="1" s="1"/>
  <c r="L4904" i="1"/>
  <c r="L4892" i="1"/>
  <c r="M4892" i="1" s="1"/>
  <c r="N4892" i="1" s="1"/>
  <c r="M3808" i="1"/>
  <c r="N3808" i="1" s="1"/>
  <c r="L6080" i="1"/>
  <c r="L6056" i="1"/>
  <c r="M6056" i="1" s="1"/>
  <c r="L6020" i="1"/>
  <c r="M6020" i="1" s="1"/>
  <c r="N6020" i="1" s="1"/>
  <c r="L6008" i="1"/>
  <c r="M6008" i="1" s="1"/>
  <c r="L5972" i="1"/>
  <c r="L5936" i="1"/>
  <c r="M5936" i="1" s="1"/>
  <c r="N5936" i="1" s="1"/>
  <c r="L5900" i="1"/>
  <c r="M5900" i="1" s="1"/>
  <c r="L5852" i="1"/>
  <c r="L5816" i="1"/>
  <c r="M5816" i="1" s="1"/>
  <c r="N5816" i="1" s="1"/>
  <c r="L5792" i="1"/>
  <c r="M5792" i="1" s="1"/>
  <c r="N5792" i="1" s="1"/>
  <c r="L5756" i="1"/>
  <c r="M5756" i="1" s="1"/>
  <c r="L5708" i="1"/>
  <c r="M5708" i="1" s="1"/>
  <c r="L5672" i="1"/>
  <c r="L5648" i="1"/>
  <c r="M5648" i="1" s="1"/>
  <c r="N5648" i="1" s="1"/>
  <c r="L5588" i="1"/>
  <c r="M5588" i="1" s="1"/>
  <c r="N5588" i="1" s="1"/>
  <c r="L5540" i="1"/>
  <c r="L5504" i="1"/>
  <c r="M5504" i="1" s="1"/>
  <c r="N5504" i="1" s="1"/>
  <c r="L5456" i="1"/>
  <c r="M5456" i="1" s="1"/>
  <c r="L5420" i="1"/>
  <c r="M5420" i="1" s="1"/>
  <c r="N5420" i="1" s="1"/>
  <c r="L5348" i="1"/>
  <c r="L5324" i="1"/>
  <c r="L5264" i="1"/>
  <c r="M5264" i="1" s="1"/>
  <c r="N5264" i="1" s="1"/>
  <c r="L5204" i="1"/>
  <c r="M5204" i="1" s="1"/>
  <c r="L4964" i="1"/>
  <c r="M4964" i="1" s="1"/>
  <c r="N4964" i="1" s="1"/>
  <c r="L4868" i="1"/>
  <c r="M4868" i="1" s="1"/>
  <c r="N4868" i="1" s="1"/>
  <c r="L4844" i="1"/>
  <c r="M4844" i="1" s="1"/>
  <c r="N4844" i="1" s="1"/>
  <c r="L4832" i="1"/>
  <c r="M4832" i="1" s="1"/>
  <c r="N4832" i="1" s="1"/>
  <c r="L4820" i="1"/>
  <c r="L4808" i="1"/>
  <c r="M4808" i="1" s="1"/>
  <c r="L4796" i="1"/>
  <c r="M4796" i="1" s="1"/>
  <c r="L4772" i="1"/>
  <c r="M4772" i="1" s="1"/>
  <c r="N4772" i="1" s="1"/>
  <c r="L4760" i="1"/>
  <c r="M4760" i="1" s="1"/>
  <c r="N4760" i="1" s="1"/>
  <c r="L4748" i="1"/>
  <c r="M4748" i="1" s="1"/>
  <c r="N4748" i="1" s="1"/>
  <c r="L4736" i="1"/>
  <c r="M4736" i="1" s="1"/>
  <c r="N4736" i="1" s="1"/>
  <c r="L4724" i="1"/>
  <c r="M4724" i="1" s="1"/>
  <c r="N4724" i="1" s="1"/>
  <c r="L4700" i="1"/>
  <c r="L4688" i="1"/>
  <c r="M4688" i="1" s="1"/>
  <c r="N4688" i="1" s="1"/>
  <c r="L4676" i="1"/>
  <c r="L4664" i="1"/>
  <c r="L4652" i="1"/>
  <c r="L4628" i="1"/>
  <c r="M4628" i="1" s="1"/>
  <c r="L4616" i="1"/>
  <c r="M4616" i="1" s="1"/>
  <c r="N4616" i="1" s="1"/>
  <c r="L4604" i="1"/>
  <c r="M4604" i="1" s="1"/>
  <c r="L4592" i="1"/>
  <c r="M4592" i="1" s="1"/>
  <c r="L4580" i="1"/>
  <c r="L4556" i="1"/>
  <c r="L4544" i="1"/>
  <c r="M4544" i="1" s="1"/>
  <c r="N4544" i="1" s="1"/>
  <c r="L4532" i="1"/>
  <c r="M4532" i="1" s="1"/>
  <c r="N4532" i="1" s="1"/>
  <c r="L4520" i="1"/>
  <c r="L4508" i="1"/>
  <c r="M4508" i="1" s="1"/>
  <c r="L4484" i="1"/>
  <c r="M4484" i="1" s="1"/>
  <c r="N4484" i="1" s="1"/>
  <c r="L4472" i="1"/>
  <c r="M4472" i="1" s="1"/>
  <c r="N4472" i="1" s="1"/>
  <c r="L4460" i="1"/>
  <c r="M4460" i="1" s="1"/>
  <c r="N4460" i="1" s="1"/>
  <c r="L4448" i="1"/>
  <c r="M4448" i="1" s="1"/>
  <c r="L4436" i="1"/>
  <c r="M4436" i="1" s="1"/>
  <c r="N4436" i="1" s="1"/>
  <c r="L4412" i="1"/>
  <c r="M4412" i="1" s="1"/>
  <c r="L4400" i="1"/>
  <c r="M4400" i="1" s="1"/>
  <c r="N4400" i="1" s="1"/>
  <c r="L4388" i="1"/>
  <c r="L4376" i="1"/>
  <c r="M4376" i="1" s="1"/>
  <c r="N4376" i="1" s="1"/>
  <c r="L4340" i="1"/>
  <c r="M4340" i="1" s="1"/>
  <c r="N4340" i="1" s="1"/>
  <c r="L4328" i="1"/>
  <c r="L4304" i="1"/>
  <c r="L4292" i="1"/>
  <c r="M4292" i="1" s="1"/>
  <c r="L4268" i="1"/>
  <c r="M4268" i="1" s="1"/>
  <c r="N4268" i="1" s="1"/>
  <c r="L4244" i="1"/>
  <c r="M4244" i="1" s="1"/>
  <c r="N4244" i="1" s="1"/>
  <c r="L4232" i="1"/>
  <c r="M4232" i="1" s="1"/>
  <c r="N4232" i="1" s="1"/>
  <c r="L4220" i="1"/>
  <c r="M4220" i="1" s="1"/>
  <c r="N4220" i="1" s="1"/>
  <c r="L4196" i="1"/>
  <c r="M4196" i="1" s="1"/>
  <c r="L4184" i="1"/>
  <c r="M4184" i="1" s="1"/>
  <c r="N4184" i="1" s="1"/>
  <c r="L4172" i="1"/>
  <c r="M4172" i="1" s="1"/>
  <c r="L4160" i="1"/>
  <c r="M4160" i="1" s="1"/>
  <c r="N4160" i="1" s="1"/>
  <c r="L4148" i="1"/>
  <c r="L4124" i="1"/>
  <c r="M4124" i="1" s="1"/>
  <c r="N4124" i="1" s="1"/>
  <c r="L4112" i="1"/>
  <c r="M4112" i="1" s="1"/>
  <c r="N4112" i="1" s="1"/>
  <c r="L4100" i="1"/>
  <c r="M4100" i="1" s="1"/>
  <c r="N4100" i="1" s="1"/>
  <c r="L4088" i="1"/>
  <c r="M4088" i="1" s="1"/>
  <c r="N4088" i="1" s="1"/>
  <c r="L4076" i="1"/>
  <c r="M4076" i="1" s="1"/>
  <c r="L4052" i="1"/>
  <c r="M4052" i="1" s="1"/>
  <c r="L4040" i="1"/>
  <c r="M4040" i="1" s="1"/>
  <c r="N4040" i="1" s="1"/>
  <c r="L4028" i="1"/>
  <c r="L4016" i="1"/>
  <c r="M4016" i="1" s="1"/>
  <c r="N4016" i="1" s="1"/>
  <c r="L4004" i="1"/>
  <c r="L3980" i="1"/>
  <c r="L3968" i="1"/>
  <c r="M3968" i="1" s="1"/>
  <c r="N3968" i="1" s="1"/>
  <c r="L3956" i="1"/>
  <c r="M3956" i="1" s="1"/>
  <c r="N3956" i="1" s="1"/>
  <c r="L3944" i="1"/>
  <c r="M3944" i="1" s="1"/>
  <c r="L3932" i="1"/>
  <c r="L3908" i="1"/>
  <c r="M3908" i="1" s="1"/>
  <c r="N3908" i="1" s="1"/>
  <c r="L3896" i="1"/>
  <c r="M3896" i="1" s="1"/>
  <c r="N3896" i="1" s="1"/>
  <c r="L3884" i="1"/>
  <c r="M3884" i="1" s="1"/>
  <c r="N3884" i="1" s="1"/>
  <c r="L3872" i="1"/>
  <c r="M3872" i="1" s="1"/>
  <c r="N3872" i="1" s="1"/>
  <c r="L3860" i="1"/>
  <c r="M3860" i="1" s="1"/>
  <c r="N3860" i="1" s="1"/>
  <c r="L3836" i="1"/>
  <c r="L3812" i="1"/>
  <c r="M3812" i="1" s="1"/>
  <c r="N3812" i="1" s="1"/>
  <c r="L3800" i="1"/>
  <c r="L3788" i="1"/>
  <c r="M3788" i="1" s="1"/>
  <c r="N3788" i="1" s="1"/>
  <c r="L3764" i="1"/>
  <c r="M3764" i="1" s="1"/>
  <c r="N3764" i="1" s="1"/>
  <c r="L3752" i="1"/>
  <c r="M3752" i="1" s="1"/>
  <c r="N3752" i="1" s="1"/>
  <c r="L3740" i="1"/>
  <c r="M3740" i="1" s="1"/>
  <c r="N3740" i="1" s="1"/>
  <c r="L3728" i="1"/>
  <c r="M3728" i="1" s="1"/>
  <c r="N3728" i="1" s="1"/>
  <c r="L3716" i="1"/>
  <c r="M3716" i="1" s="1"/>
  <c r="L3692" i="1"/>
  <c r="M3692" i="1" s="1"/>
  <c r="L3680" i="1"/>
  <c r="M3680" i="1" s="1"/>
  <c r="N3680" i="1" s="1"/>
  <c r="L3668" i="1"/>
  <c r="M3668" i="1" s="1"/>
  <c r="N3668" i="1" s="1"/>
  <c r="L3656" i="1"/>
  <c r="M3656" i="1" s="1"/>
  <c r="N3656" i="1" s="1"/>
  <c r="L6115" i="1"/>
  <c r="M6115" i="1" s="1"/>
  <c r="N6115" i="1" s="1"/>
  <c r="L6091" i="1"/>
  <c r="M6091" i="1" s="1"/>
  <c r="N6091" i="1" s="1"/>
  <c r="L6079" i="1"/>
  <c r="M6079" i="1" s="1"/>
  <c r="N6079" i="1" s="1"/>
  <c r="L6067" i="1"/>
  <c r="M6067" i="1" s="1"/>
  <c r="N6067" i="1" s="1"/>
  <c r="L6055" i="1"/>
  <c r="L6043" i="1"/>
  <c r="M6043" i="1" s="1"/>
  <c r="N6043" i="1" s="1"/>
  <c r="L6007" i="1"/>
  <c r="M6007" i="1" s="1"/>
  <c r="L5995" i="1"/>
  <c r="L5983" i="1"/>
  <c r="M5983" i="1" s="1"/>
  <c r="N5983" i="1" s="1"/>
  <c r="L5971" i="1"/>
  <c r="L5959" i="1"/>
  <c r="M5959" i="1" s="1"/>
  <c r="L5935" i="1"/>
  <c r="L5923" i="1"/>
  <c r="M5923" i="1" s="1"/>
  <c r="L5911" i="1"/>
  <c r="M5911" i="1" s="1"/>
  <c r="N5911" i="1" s="1"/>
  <c r="L5887" i="1"/>
  <c r="M5887" i="1" s="1"/>
  <c r="N5887" i="1" s="1"/>
  <c r="L5875" i="1"/>
  <c r="M5875" i="1" s="1"/>
  <c r="L5851" i="1"/>
  <c r="M5851" i="1" s="1"/>
  <c r="L5839" i="1"/>
  <c r="M5839" i="1" s="1"/>
  <c r="N5839" i="1" s="1"/>
  <c r="L5815" i="1"/>
  <c r="M5815" i="1" s="1"/>
  <c r="N5815" i="1" s="1"/>
  <c r="L5803" i="1"/>
  <c r="M5803" i="1" s="1"/>
  <c r="N5803" i="1" s="1"/>
  <c r="L5779" i="1"/>
  <c r="M5779" i="1" s="1"/>
  <c r="L5767" i="1"/>
  <c r="L5755" i="1"/>
  <c r="M5755" i="1" s="1"/>
  <c r="L5743" i="1"/>
  <c r="L5731" i="1"/>
  <c r="M5731" i="1" s="1"/>
  <c r="N5731" i="1" s="1"/>
  <c r="L5719" i="1"/>
  <c r="L5695" i="1"/>
  <c r="M5695" i="1" s="1"/>
  <c r="N5695" i="1" s="1"/>
  <c r="L5683" i="1"/>
  <c r="M5683" i="1" s="1"/>
  <c r="N5683" i="1" s="1"/>
  <c r="L5659" i="1"/>
  <c r="M5659" i="1" s="1"/>
  <c r="L5647" i="1"/>
  <c r="M5647" i="1" s="1"/>
  <c r="L5623" i="1"/>
  <c r="M5623" i="1" s="1"/>
  <c r="N5623" i="1" s="1"/>
  <c r="L5611" i="1"/>
  <c r="M5611" i="1" s="1"/>
  <c r="N5611" i="1" s="1"/>
  <c r="L5599" i="1"/>
  <c r="M4682" i="1"/>
  <c r="N4682" i="1" s="1"/>
  <c r="M6038" i="1"/>
  <c r="N6038" i="1" s="1"/>
  <c r="M5581" i="1"/>
  <c r="N5581" i="1" s="1"/>
  <c r="M5221" i="1"/>
  <c r="N5221" i="1" s="1"/>
  <c r="L6031" i="1"/>
  <c r="M6031" i="1" s="1"/>
  <c r="N6031" i="1" s="1"/>
  <c r="M5355" i="1"/>
  <c r="N5355" i="1" s="1"/>
  <c r="M4695" i="1"/>
  <c r="N4695" i="1" s="1"/>
  <c r="M6013" i="1"/>
  <c r="N6013" i="1" s="1"/>
  <c r="M4359" i="1"/>
  <c r="N4359" i="1" s="1"/>
  <c r="M4263" i="1"/>
  <c r="N4263" i="1" s="1"/>
  <c r="L6071" i="1"/>
  <c r="M6071" i="1" s="1"/>
  <c r="L5927" i="1"/>
  <c r="L5759" i="1"/>
  <c r="M5759" i="1" s="1"/>
  <c r="N5759" i="1" s="1"/>
  <c r="L5243" i="1"/>
  <c r="M5243" i="1" s="1"/>
  <c r="N5243" i="1" s="1"/>
  <c r="L4559" i="1"/>
  <c r="L4499" i="1"/>
  <c r="M4499" i="1" s="1"/>
  <c r="L4247" i="1"/>
  <c r="M4247" i="1" s="1"/>
  <c r="N4247" i="1" s="1"/>
  <c r="L3623" i="1"/>
  <c r="M3623" i="1" s="1"/>
  <c r="N3623" i="1" s="1"/>
  <c r="L6095" i="1"/>
  <c r="M6095" i="1" s="1"/>
  <c r="N6095" i="1" s="1"/>
  <c r="L6047" i="1"/>
  <c r="M6047" i="1" s="1"/>
  <c r="N6047" i="1" s="1"/>
  <c r="L5915" i="1"/>
  <c r="M5915" i="1" s="1"/>
  <c r="N5915" i="1" s="1"/>
  <c r="L5819" i="1"/>
  <c r="M5819" i="1" s="1"/>
  <c r="N5819" i="1" s="1"/>
  <c r="L5747" i="1"/>
  <c r="M5747" i="1" s="1"/>
  <c r="L5567" i="1"/>
  <c r="L5543" i="1"/>
  <c r="M5543" i="1" s="1"/>
  <c r="L5351" i="1"/>
  <c r="L5315" i="1"/>
  <c r="M5315" i="1" s="1"/>
  <c r="N5315" i="1" s="1"/>
  <c r="L5255" i="1"/>
  <c r="M5255" i="1" s="1"/>
  <c r="N5255" i="1" s="1"/>
  <c r="L5159" i="1"/>
  <c r="L5099" i="1"/>
  <c r="M5099" i="1" s="1"/>
  <c r="N5099" i="1" s="1"/>
  <c r="L5015" i="1"/>
  <c r="L4895" i="1"/>
  <c r="M4895" i="1" s="1"/>
  <c r="N4895" i="1" s="1"/>
  <c r="L4847" i="1"/>
  <c r="M4847" i="1" s="1"/>
  <c r="N4847" i="1" s="1"/>
  <c r="L4667" i="1"/>
  <c r="M4667" i="1" s="1"/>
  <c r="N4667" i="1" s="1"/>
  <c r="L4403" i="1"/>
  <c r="M4403" i="1" s="1"/>
  <c r="N4403" i="1" s="1"/>
  <c r="L4343" i="1"/>
  <c r="M4343" i="1" s="1"/>
  <c r="N4343" i="1" s="1"/>
  <c r="L4283" i="1"/>
  <c r="M4283" i="1" s="1"/>
  <c r="L4235" i="1"/>
  <c r="M4235" i="1" s="1"/>
  <c r="N4235" i="1" s="1"/>
  <c r="L3971" i="1"/>
  <c r="M3971" i="1" s="1"/>
  <c r="N3971" i="1" s="1"/>
  <c r="L3839" i="1"/>
  <c r="M3839" i="1" s="1"/>
  <c r="N3839" i="1" s="1"/>
  <c r="L3803" i="1"/>
  <c r="M3803" i="1" s="1"/>
  <c r="L3659" i="1"/>
  <c r="M3659" i="1" s="1"/>
  <c r="N3659" i="1" s="1"/>
  <c r="L6119" i="1"/>
  <c r="M6119" i="1" s="1"/>
  <c r="L6059" i="1"/>
  <c r="L5879" i="1"/>
  <c r="M5879" i="1" s="1"/>
  <c r="N5879" i="1" s="1"/>
  <c r="L5843" i="1"/>
  <c r="L5783" i="1"/>
  <c r="M5783" i="1" s="1"/>
  <c r="N5783" i="1" s="1"/>
  <c r="L5711" i="1"/>
  <c r="L5591" i="1"/>
  <c r="M5591" i="1" s="1"/>
  <c r="N5591" i="1" s="1"/>
  <c r="L5555" i="1"/>
  <c r="M5555" i="1" s="1"/>
  <c r="N5555" i="1" s="1"/>
  <c r="L5495" i="1"/>
  <c r="L5303" i="1"/>
  <c r="L5267" i="1"/>
  <c r="M5267" i="1" s="1"/>
  <c r="N5267" i="1" s="1"/>
  <c r="L5183" i="1"/>
  <c r="L5087" i="1"/>
  <c r="M5087" i="1" s="1"/>
  <c r="N5087" i="1" s="1"/>
  <c r="L4991" i="1"/>
  <c r="L4931" i="1"/>
  <c r="M4931" i="1" s="1"/>
  <c r="N4931" i="1" s="1"/>
  <c r="L4763" i="1"/>
  <c r="M4763" i="1" s="1"/>
  <c r="L4643" i="1"/>
  <c r="M4643" i="1" s="1"/>
  <c r="L4535" i="1"/>
  <c r="L4259" i="1"/>
  <c r="M4259" i="1" s="1"/>
  <c r="N4259" i="1" s="1"/>
  <c r="L4211" i="1"/>
  <c r="M4211" i="1" s="1"/>
  <c r="N4211" i="1" s="1"/>
  <c r="L4139" i="1"/>
  <c r="M4139" i="1" s="1"/>
  <c r="N4139" i="1" s="1"/>
  <c r="L4091" i="1"/>
  <c r="L3959" i="1"/>
  <c r="M3959" i="1" s="1"/>
  <c r="N3959" i="1" s="1"/>
  <c r="L3875" i="1"/>
  <c r="M3875" i="1" s="1"/>
  <c r="N3875" i="1" s="1"/>
  <c r="L3851" i="1"/>
  <c r="M3851" i="1" s="1"/>
  <c r="N3851" i="1" s="1"/>
  <c r="L3827" i="1"/>
  <c r="M3827" i="1" s="1"/>
  <c r="N3827" i="1" s="1"/>
  <c r="L3671" i="1"/>
  <c r="M3671" i="1" s="1"/>
  <c r="N3671" i="1" s="1"/>
  <c r="L3635" i="1"/>
  <c r="M1307" i="1"/>
  <c r="N1307" i="1" s="1"/>
  <c r="L6107" i="1"/>
  <c r="L6023" i="1"/>
  <c r="L5855" i="1"/>
  <c r="M5855" i="1" s="1"/>
  <c r="N5855" i="1" s="1"/>
  <c r="L5735" i="1"/>
  <c r="M5735" i="1" s="1"/>
  <c r="L5639" i="1"/>
  <c r="L5603" i="1"/>
  <c r="M5603" i="1" s="1"/>
  <c r="N5603" i="1" s="1"/>
  <c r="L5531" i="1"/>
  <c r="M5531" i="1" s="1"/>
  <c r="N5531" i="1" s="1"/>
  <c r="L5399" i="1"/>
  <c r="L5327" i="1"/>
  <c r="M5327" i="1" s="1"/>
  <c r="N5327" i="1" s="1"/>
  <c r="L5195" i="1"/>
  <c r="M5195" i="1" s="1"/>
  <c r="N5195" i="1" s="1"/>
  <c r="L5171" i="1"/>
  <c r="M5171" i="1" s="1"/>
  <c r="N5171" i="1" s="1"/>
  <c r="L5027" i="1"/>
  <c r="L4919" i="1"/>
  <c r="M4919" i="1" s="1"/>
  <c r="N4919" i="1" s="1"/>
  <c r="L4883" i="1"/>
  <c r="M4883" i="1" s="1"/>
  <c r="N4883" i="1" s="1"/>
  <c r="L4835" i="1"/>
  <c r="M4835" i="1" s="1"/>
  <c r="N4835" i="1" s="1"/>
  <c r="L4739" i="1"/>
  <c r="M4739" i="1" s="1"/>
  <c r="N4739" i="1" s="1"/>
  <c r="L4607" i="1"/>
  <c r="L4487" i="1"/>
  <c r="M4487" i="1" s="1"/>
  <c r="L4331" i="1"/>
  <c r="M4331" i="1" s="1"/>
  <c r="N4331" i="1" s="1"/>
  <c r="L4271" i="1"/>
  <c r="M4271" i="1" s="1"/>
  <c r="N4271" i="1" s="1"/>
  <c r="L4115" i="1"/>
  <c r="M4115" i="1" s="1"/>
  <c r="N4115" i="1" s="1"/>
  <c r="L4067" i="1"/>
  <c r="M4067" i="1" s="1"/>
  <c r="L4031" i="1"/>
  <c r="M4031" i="1" s="1"/>
  <c r="N4031" i="1" s="1"/>
  <c r="L3947" i="1"/>
  <c r="M3947" i="1" s="1"/>
  <c r="N3947" i="1" s="1"/>
  <c r="L3815" i="1"/>
  <c r="M3815" i="1" s="1"/>
  <c r="N3815" i="1" s="1"/>
  <c r="L3707" i="1"/>
  <c r="L3683" i="1"/>
  <c r="M3683" i="1" s="1"/>
  <c r="N3683" i="1" s="1"/>
  <c r="L3599" i="1"/>
  <c r="M3599" i="1" s="1"/>
  <c r="N3599" i="1" s="1"/>
  <c r="L4317" i="1"/>
  <c r="M4317" i="1" s="1"/>
  <c r="N4317" i="1" s="1"/>
  <c r="L3933" i="1"/>
  <c r="M3933" i="1" s="1"/>
  <c r="N3933" i="1" s="1"/>
  <c r="L3369" i="1"/>
  <c r="M3369" i="1" s="1"/>
  <c r="N3369" i="1" s="1"/>
  <c r="L6096" i="1"/>
  <c r="M6096" i="1" s="1"/>
  <c r="L6036" i="1"/>
  <c r="M6036" i="1" s="1"/>
  <c r="N6036" i="1" s="1"/>
  <c r="L6000" i="1"/>
  <c r="M6000" i="1" s="1"/>
  <c r="N6000" i="1" s="1"/>
  <c r="L5808" i="1"/>
  <c r="L5688" i="1"/>
  <c r="L5640" i="1"/>
  <c r="M5640" i="1" s="1"/>
  <c r="L5568" i="1"/>
  <c r="M5568" i="1" s="1"/>
  <c r="N5568" i="1" s="1"/>
  <c r="L5484" i="1"/>
  <c r="M5484" i="1" s="1"/>
  <c r="N5484" i="1" s="1"/>
  <c r="L5388" i="1"/>
  <c r="M5388" i="1" s="1"/>
  <c r="N5388" i="1" s="1"/>
  <c r="L5376" i="1"/>
  <c r="L5587" i="1"/>
  <c r="M5587" i="1" s="1"/>
  <c r="N5587" i="1" s="1"/>
  <c r="L5467" i="1"/>
  <c r="M5467" i="1" s="1"/>
  <c r="N5467" i="1" s="1"/>
  <c r="L5215" i="1"/>
  <c r="M5215" i="1" s="1"/>
  <c r="N5215" i="1" s="1"/>
  <c r="L5083" i="1"/>
  <c r="M5083" i="1" s="1"/>
  <c r="N5083" i="1" s="1"/>
  <c r="L4903" i="1"/>
  <c r="M4903" i="1" s="1"/>
  <c r="L4795" i="1"/>
  <c r="M4795" i="1" s="1"/>
  <c r="N4795" i="1" s="1"/>
  <c r="L4567" i="1"/>
  <c r="L4642" i="1"/>
  <c r="M4642" i="1" s="1"/>
  <c r="L4630" i="1"/>
  <c r="M4630" i="1" s="1"/>
  <c r="N4630" i="1" s="1"/>
  <c r="L4618" i="1"/>
  <c r="M4618" i="1" s="1"/>
  <c r="N4618" i="1" s="1"/>
  <c r="L4606" i="1"/>
  <c r="L4594" i="1"/>
  <c r="M4594" i="1" s="1"/>
  <c r="N4594" i="1" s="1"/>
  <c r="L4570" i="1"/>
  <c r="M4570" i="1" s="1"/>
  <c r="N4570" i="1" s="1"/>
  <c r="L4558" i="1"/>
  <c r="M4558" i="1" s="1"/>
  <c r="N4558" i="1" s="1"/>
  <c r="L4534" i="1"/>
  <c r="M4534" i="1" s="1"/>
  <c r="L4522" i="1"/>
  <c r="M4522" i="1" s="1"/>
  <c r="N4522" i="1" s="1"/>
  <c r="L4498" i="1"/>
  <c r="L4486" i="1"/>
  <c r="M4486" i="1" s="1"/>
  <c r="N4486" i="1" s="1"/>
  <c r="L4474" i="1"/>
  <c r="L4462" i="1"/>
  <c r="M4462" i="1" s="1"/>
  <c r="N4462" i="1" s="1"/>
  <c r="L4450" i="1"/>
  <c r="L4414" i="1"/>
  <c r="M4414" i="1" s="1"/>
  <c r="N4414" i="1" s="1"/>
  <c r="L4402" i="1"/>
  <c r="L4378" i="1"/>
  <c r="M4378" i="1" s="1"/>
  <c r="L4354" i="1"/>
  <c r="M4354" i="1" s="1"/>
  <c r="N4354" i="1" s="1"/>
  <c r="L4342" i="1"/>
  <c r="L4330" i="1"/>
  <c r="M4330" i="1" s="1"/>
  <c r="N4330" i="1" s="1"/>
  <c r="L4318" i="1"/>
  <c r="L4306" i="1"/>
  <c r="M4306" i="1" s="1"/>
  <c r="L4282" i="1"/>
  <c r="M4282" i="1" s="1"/>
  <c r="L4258" i="1"/>
  <c r="M4258" i="1" s="1"/>
  <c r="N4258" i="1" s="1"/>
  <c r="L4246" i="1"/>
  <c r="M4246" i="1" s="1"/>
  <c r="L4210" i="1"/>
  <c r="M4210" i="1" s="1"/>
  <c r="N4210" i="1" s="1"/>
  <c r="L4198" i="1"/>
  <c r="M4198" i="1" s="1"/>
  <c r="N4198" i="1" s="1"/>
  <c r="L4186" i="1"/>
  <c r="L4174" i="1"/>
  <c r="M4174" i="1" s="1"/>
  <c r="N4174" i="1" s="1"/>
  <c r="L4162" i="1"/>
  <c r="M4162" i="1" s="1"/>
  <c r="N4162" i="1" s="1"/>
  <c r="L4138" i="1"/>
  <c r="M4138" i="1" s="1"/>
  <c r="N4138" i="1" s="1"/>
  <c r="L4126" i="1"/>
  <c r="M4126" i="1" s="1"/>
  <c r="L4102" i="1"/>
  <c r="M4102" i="1" s="1"/>
  <c r="N4102" i="1" s="1"/>
  <c r="L4090" i="1"/>
  <c r="L4066" i="1"/>
  <c r="L4054" i="1"/>
  <c r="M4054" i="1" s="1"/>
  <c r="L4042" i="1"/>
  <c r="L4030" i="1"/>
  <c r="M4030" i="1" s="1"/>
  <c r="N4030" i="1" s="1"/>
  <c r="L4018" i="1"/>
  <c r="M4018" i="1" s="1"/>
  <c r="L3982" i="1"/>
  <c r="M3982" i="1" s="1"/>
  <c r="N3982" i="1" s="1"/>
  <c r="L3970" i="1"/>
  <c r="L3946" i="1"/>
  <c r="L3922" i="1"/>
  <c r="M3922" i="1" s="1"/>
  <c r="L3910" i="1"/>
  <c r="M3910" i="1" s="1"/>
  <c r="N3910" i="1" s="1"/>
  <c r="L3898" i="1"/>
  <c r="M3898" i="1" s="1"/>
  <c r="L3886" i="1"/>
  <c r="M3886" i="1" s="1"/>
  <c r="N3886" i="1" s="1"/>
  <c r="L3874" i="1"/>
  <c r="M3874" i="1" s="1"/>
  <c r="N3874" i="1" s="1"/>
  <c r="L3850" i="1"/>
  <c r="M3850" i="1" s="1"/>
  <c r="N3850" i="1" s="1"/>
  <c r="L3826" i="1"/>
  <c r="M3826" i="1" s="1"/>
  <c r="N3826" i="1" s="1"/>
  <c r="L3814" i="1"/>
  <c r="M3814" i="1" s="1"/>
  <c r="N3814" i="1" s="1"/>
  <c r="L3778" i="1"/>
  <c r="M3778" i="1" s="1"/>
  <c r="N3778" i="1" s="1"/>
  <c r="L3766" i="1"/>
  <c r="L3754" i="1"/>
  <c r="M3754" i="1" s="1"/>
  <c r="L3742" i="1"/>
  <c r="L3730" i="1"/>
  <c r="M3730" i="1" s="1"/>
  <c r="N3730" i="1" s="1"/>
  <c r="L3706" i="1"/>
  <c r="L3694" i="1"/>
  <c r="M3694" i="1" s="1"/>
  <c r="L3670" i="1"/>
  <c r="M3670" i="1" s="1"/>
  <c r="L3658" i="1"/>
  <c r="M3658" i="1" s="1"/>
  <c r="L3634" i="1"/>
  <c r="L3622" i="1"/>
  <c r="M3622" i="1" s="1"/>
  <c r="N3622" i="1" s="1"/>
  <c r="L3598" i="1"/>
  <c r="M3598" i="1" s="1"/>
  <c r="L3586" i="1"/>
  <c r="M3586" i="1" s="1"/>
  <c r="L3550" i="1"/>
  <c r="M3550" i="1" s="1"/>
  <c r="N3550" i="1" s="1"/>
  <c r="L3538" i="1"/>
  <c r="L3526" i="1"/>
  <c r="M3526" i="1" s="1"/>
  <c r="N3526" i="1" s="1"/>
  <c r="L3466" i="1"/>
  <c r="L3454" i="1"/>
  <c r="M3454" i="1" s="1"/>
  <c r="N3454" i="1" s="1"/>
  <c r="L3442" i="1"/>
  <c r="L3406" i="1"/>
  <c r="L3394" i="1"/>
  <c r="M3394" i="1" s="1"/>
  <c r="N3394" i="1" s="1"/>
  <c r="L3382" i="1"/>
  <c r="L3370" i="1"/>
  <c r="L3334" i="1"/>
  <c r="M3334" i="1" s="1"/>
  <c r="N3334" i="1" s="1"/>
  <c r="L3310" i="1"/>
  <c r="M3310" i="1" s="1"/>
  <c r="L3298" i="1"/>
  <c r="L3262" i="1"/>
  <c r="L3250" i="1"/>
  <c r="L3238" i="1"/>
  <c r="L3178" i="1"/>
  <c r="M3178" i="1" s="1"/>
  <c r="L3142" i="1"/>
  <c r="M3142" i="1" s="1"/>
  <c r="N3142" i="1" s="1"/>
  <c r="L3130" i="1"/>
  <c r="M3130" i="1" s="1"/>
  <c r="L3082" i="1"/>
  <c r="M3082" i="1" s="1"/>
  <c r="N3082" i="1" s="1"/>
  <c r="L3070" i="1"/>
  <c r="L3058" i="1"/>
  <c r="M3058" i="1" s="1"/>
  <c r="N3058" i="1" s="1"/>
  <c r="L3034" i="1"/>
  <c r="L3022" i="1"/>
  <c r="M3022" i="1" s="1"/>
  <c r="L3010" i="1"/>
  <c r="L2986" i="1"/>
  <c r="M2986" i="1" s="1"/>
  <c r="L2926" i="1"/>
  <c r="L2890" i="1"/>
  <c r="M2890" i="1" s="1"/>
  <c r="N2890" i="1" s="1"/>
  <c r="L2878" i="1"/>
  <c r="L2866" i="1"/>
  <c r="M2866" i="1" s="1"/>
  <c r="L2842" i="1"/>
  <c r="M2842" i="1" s="1"/>
  <c r="N2842" i="1" s="1"/>
  <c r="L2806" i="1"/>
  <c r="M2806" i="1" s="1"/>
  <c r="N2806" i="1" s="1"/>
  <c r="L2782" i="1"/>
  <c r="M2782" i="1" s="1"/>
  <c r="L2758" i="1"/>
  <c r="M2758" i="1" s="1"/>
  <c r="L2734" i="1"/>
  <c r="M2734" i="1" s="1"/>
  <c r="L2722" i="1"/>
  <c r="L2710" i="1"/>
  <c r="L2662" i="1"/>
  <c r="M2662" i="1" s="1"/>
  <c r="N2662" i="1" s="1"/>
  <c r="L2650" i="1"/>
  <c r="M2650" i="1" s="1"/>
  <c r="L2626" i="1"/>
  <c r="M2626" i="1" s="1"/>
  <c r="L2614" i="1"/>
  <c r="M2614" i="1" s="1"/>
  <c r="L2602" i="1"/>
  <c r="M2602" i="1" s="1"/>
  <c r="L2578" i="1"/>
  <c r="M2578" i="1" s="1"/>
  <c r="N2578" i="1" s="1"/>
  <c r="L2566" i="1"/>
  <c r="M2566" i="1" s="1"/>
  <c r="L2554" i="1"/>
  <c r="M2554" i="1" s="1"/>
  <c r="N2554" i="1" s="1"/>
  <c r="L2506" i="1"/>
  <c r="M2506" i="1" s="1"/>
  <c r="N2506" i="1" s="1"/>
  <c r="L2482" i="1"/>
  <c r="M2482" i="1" s="1"/>
  <c r="N2482" i="1" s="1"/>
  <c r="L2446" i="1"/>
  <c r="M2446" i="1" s="1"/>
  <c r="N2446" i="1" s="1"/>
  <c r="L2434" i="1"/>
  <c r="L2410" i="1"/>
  <c r="M2410" i="1" s="1"/>
  <c r="N2410" i="1" s="1"/>
  <c r="L2398" i="1"/>
  <c r="L2362" i="1"/>
  <c r="M2362" i="1" s="1"/>
  <c r="N2362" i="1" s="1"/>
  <c r="L2350" i="1"/>
  <c r="M2350" i="1" s="1"/>
  <c r="N2350" i="1" s="1"/>
  <c r="L2326" i="1"/>
  <c r="L2278" i="1"/>
  <c r="M2278" i="1" s="1"/>
  <c r="N2278" i="1" s="1"/>
  <c r="L2254" i="1"/>
  <c r="L2230" i="1"/>
  <c r="M2230" i="1" s="1"/>
  <c r="N2230" i="1" s="1"/>
  <c r="L2206" i="1"/>
  <c r="L2170" i="1"/>
  <c r="L2110" i="1"/>
  <c r="L2098" i="1"/>
  <c r="M2098" i="1" s="1"/>
  <c r="N2098" i="1" s="1"/>
  <c r="L2086" i="1"/>
  <c r="L2074" i="1"/>
  <c r="M2074" i="1" s="1"/>
  <c r="N2074" i="1" s="1"/>
  <c r="L2062" i="1"/>
  <c r="M2062" i="1" s="1"/>
  <c r="N2062" i="1" s="1"/>
  <c r="L2050" i="1"/>
  <c r="M2050" i="1" s="1"/>
  <c r="N2050" i="1" s="1"/>
  <c r="L2014" i="1"/>
  <c r="M2014" i="1" s="1"/>
  <c r="N2014" i="1" s="1"/>
  <c r="L1906" i="1"/>
  <c r="M1906" i="1" s="1"/>
  <c r="N1906" i="1" s="1"/>
  <c r="L1870" i="1"/>
  <c r="M1870" i="1" s="1"/>
  <c r="N1870" i="1" s="1"/>
  <c r="L1834" i="1"/>
  <c r="M1834" i="1" s="1"/>
  <c r="N1834" i="1" s="1"/>
  <c r="L1810" i="1"/>
  <c r="M1810" i="1" s="1"/>
  <c r="N1810" i="1" s="1"/>
  <c r="L1798" i="1"/>
  <c r="M1798" i="1" s="1"/>
  <c r="L1786" i="1"/>
  <c r="L1750" i="1"/>
  <c r="M1750" i="1" s="1"/>
  <c r="L1654" i="1"/>
  <c r="L5232" i="1"/>
  <c r="M5232" i="1" s="1"/>
  <c r="L5208" i="1"/>
  <c r="M5208" i="1" s="1"/>
  <c r="N5208" i="1" s="1"/>
  <c r="L5196" i="1"/>
  <c r="M5196" i="1" s="1"/>
  <c r="N5196" i="1" s="1"/>
  <c r="L5028" i="1"/>
  <c r="M5028" i="1" s="1"/>
  <c r="L4920" i="1"/>
  <c r="M4920" i="1" s="1"/>
  <c r="N4920" i="1" s="1"/>
  <c r="L4872" i="1"/>
  <c r="L4764" i="1"/>
  <c r="L4704" i="1"/>
  <c r="M4704" i="1" s="1"/>
  <c r="N4704" i="1" s="1"/>
  <c r="L4560" i="1"/>
  <c r="M4560" i="1" s="1"/>
  <c r="L4428" i="1"/>
  <c r="M4428" i="1" s="1"/>
  <c r="N4428" i="1" s="1"/>
  <c r="L4296" i="1"/>
  <c r="M4296" i="1" s="1"/>
  <c r="L4284" i="1"/>
  <c r="M4284" i="1" s="1"/>
  <c r="L4176" i="1"/>
  <c r="M4176" i="1" s="1"/>
  <c r="L4140" i="1"/>
  <c r="M4140" i="1" s="1"/>
  <c r="N4140" i="1" s="1"/>
  <c r="L4068" i="1"/>
  <c r="M4068" i="1" s="1"/>
  <c r="L3996" i="1"/>
  <c r="L3972" i="1"/>
  <c r="M3972" i="1" s="1"/>
  <c r="N3972" i="1" s="1"/>
  <c r="L3515" i="1"/>
  <c r="M3515" i="1" s="1"/>
  <c r="N3515" i="1" s="1"/>
  <c r="L3263" i="1"/>
  <c r="M3263" i="1" s="1"/>
  <c r="N3263" i="1" s="1"/>
  <c r="L3251" i="1"/>
  <c r="M3251" i="1" s="1"/>
  <c r="N3251" i="1" s="1"/>
  <c r="L3239" i="1"/>
  <c r="L3143" i="1"/>
  <c r="M3143" i="1" s="1"/>
  <c r="N3143" i="1" s="1"/>
  <c r="L3071" i="1"/>
  <c r="M3071" i="1" s="1"/>
  <c r="N3071" i="1" s="1"/>
  <c r="L2927" i="1"/>
  <c r="M2927" i="1" s="1"/>
  <c r="N2927" i="1" s="1"/>
  <c r="L2735" i="1"/>
  <c r="M2735" i="1" s="1"/>
  <c r="N2735" i="1" s="1"/>
  <c r="L2711" i="1"/>
  <c r="L2615" i="1"/>
  <c r="M2615" i="1" s="1"/>
  <c r="N2615" i="1" s="1"/>
  <c r="L2567" i="1"/>
  <c r="M2567" i="1" s="1"/>
  <c r="L2507" i="1"/>
  <c r="M2507" i="1" s="1"/>
  <c r="N2507" i="1" s="1"/>
  <c r="L2363" i="1"/>
  <c r="M2363" i="1" s="1"/>
  <c r="L2231" i="1"/>
  <c r="M2231" i="1" s="1"/>
  <c r="N2231" i="1" s="1"/>
  <c r="L2051" i="1"/>
  <c r="M2051" i="1" s="1"/>
  <c r="N2051" i="1" s="1"/>
  <c r="L1835" i="1"/>
  <c r="M1835" i="1" s="1"/>
  <c r="N1835" i="1" s="1"/>
  <c r="L1703" i="1"/>
  <c r="M1703" i="1" s="1"/>
  <c r="N1703" i="1" s="1"/>
  <c r="L1427" i="1"/>
  <c r="M1427" i="1" s="1"/>
  <c r="N1427" i="1" s="1"/>
  <c r="L1319" i="1"/>
  <c r="M1319" i="1" s="1"/>
  <c r="N1319" i="1" s="1"/>
  <c r="L1235" i="1"/>
  <c r="L1223" i="1"/>
  <c r="M1223" i="1" s="1"/>
  <c r="N1223" i="1" s="1"/>
  <c r="L1175" i="1"/>
  <c r="M1175" i="1" s="1"/>
  <c r="N1175" i="1" s="1"/>
  <c r="L1115" i="1"/>
  <c r="M1115" i="1" s="1"/>
  <c r="N1115" i="1" s="1"/>
  <c r="L983" i="1"/>
  <c r="M983" i="1" s="1"/>
  <c r="L767" i="1"/>
  <c r="M767" i="1" s="1"/>
  <c r="N767" i="1" s="1"/>
  <c r="L743" i="1"/>
  <c r="M743" i="1" s="1"/>
  <c r="N743" i="1" s="1"/>
  <c r="L587" i="1"/>
  <c r="M587" i="1" s="1"/>
  <c r="L515" i="1"/>
  <c r="M515" i="1" s="1"/>
  <c r="N515" i="1" s="1"/>
  <c r="L383" i="1"/>
  <c r="M383" i="1" s="1"/>
  <c r="N383" i="1" s="1"/>
  <c r="L371" i="1"/>
  <c r="M371" i="1" s="1"/>
  <c r="N371" i="1" s="1"/>
  <c r="L215" i="1"/>
  <c r="M215" i="1" s="1"/>
  <c r="N215" i="1" s="1"/>
  <c r="L59" i="1"/>
  <c r="M59" i="1" s="1"/>
  <c r="N59" i="1" s="1"/>
  <c r="L47" i="1"/>
  <c r="M47" i="1" s="1"/>
  <c r="N47" i="1" s="1"/>
  <c r="L1618" i="1"/>
  <c r="M1618" i="1" s="1"/>
  <c r="N1618" i="1" s="1"/>
  <c r="L1594" i="1"/>
  <c r="M1594" i="1" s="1"/>
  <c r="L1570" i="1"/>
  <c r="M1570" i="1" s="1"/>
  <c r="L1534" i="1"/>
  <c r="M1534" i="1" s="1"/>
  <c r="N1534" i="1" s="1"/>
  <c r="L1510" i="1"/>
  <c r="M1510" i="1" s="1"/>
  <c r="N1510" i="1" s="1"/>
  <c r="L1474" i="1"/>
  <c r="M1474" i="1" s="1"/>
  <c r="L1450" i="1"/>
  <c r="L1426" i="1"/>
  <c r="L1390" i="1"/>
  <c r="M1390" i="1" s="1"/>
  <c r="N1390" i="1" s="1"/>
  <c r="L1306" i="1"/>
  <c r="L1282" i="1"/>
  <c r="M1282" i="1" s="1"/>
  <c r="L1258" i="1"/>
  <c r="L1222" i="1"/>
  <c r="M1222" i="1" s="1"/>
  <c r="N1222" i="1" s="1"/>
  <c r="L1186" i="1"/>
  <c r="L1174" i="1"/>
  <c r="M1174" i="1" s="1"/>
  <c r="N1174" i="1" s="1"/>
  <c r="L1162" i="1"/>
  <c r="M1162" i="1" s="1"/>
  <c r="N1162" i="1" s="1"/>
  <c r="L1138" i="1"/>
  <c r="M1138" i="1" s="1"/>
  <c r="N1138" i="1" s="1"/>
  <c r="L1102" i="1"/>
  <c r="M1102" i="1" s="1"/>
  <c r="N1102" i="1" s="1"/>
  <c r="L1078" i="1"/>
  <c r="L1042" i="1"/>
  <c r="M1042" i="1" s="1"/>
  <c r="N1042" i="1" s="1"/>
  <c r="L982" i="1"/>
  <c r="M982" i="1" s="1"/>
  <c r="N982" i="1" s="1"/>
  <c r="L910" i="1"/>
  <c r="M910" i="1" s="1"/>
  <c r="N910" i="1" s="1"/>
  <c r="L862" i="1"/>
  <c r="M862" i="1" s="1"/>
  <c r="N862" i="1" s="1"/>
  <c r="L838" i="1"/>
  <c r="M838" i="1" s="1"/>
  <c r="N838" i="1" s="1"/>
  <c r="L814" i="1"/>
  <c r="M814" i="1" s="1"/>
  <c r="N814" i="1" s="1"/>
  <c r="L778" i="1"/>
  <c r="L766" i="1"/>
  <c r="M766" i="1" s="1"/>
  <c r="N766" i="1" s="1"/>
  <c r="L742" i="1"/>
  <c r="M742" i="1" s="1"/>
  <c r="N742" i="1" s="1"/>
  <c r="L718" i="1"/>
  <c r="M718" i="1" s="1"/>
  <c r="N718" i="1" s="1"/>
  <c r="L670" i="1"/>
  <c r="M670" i="1" s="1"/>
  <c r="N670" i="1" s="1"/>
  <c r="L634" i="1"/>
  <c r="M634" i="1" s="1"/>
  <c r="N634" i="1" s="1"/>
  <c r="L586" i="1"/>
  <c r="L514" i="1"/>
  <c r="M514" i="1" s="1"/>
  <c r="N514" i="1" s="1"/>
  <c r="L490" i="1"/>
  <c r="M490" i="1" s="1"/>
  <c r="L442" i="1"/>
  <c r="M442" i="1" s="1"/>
  <c r="N442" i="1" s="1"/>
  <c r="L406" i="1"/>
  <c r="M406" i="1" s="1"/>
  <c r="N406" i="1" s="1"/>
  <c r="L382" i="1"/>
  <c r="M382" i="1" s="1"/>
  <c r="L370" i="1"/>
  <c r="L358" i="1"/>
  <c r="M358" i="1" s="1"/>
  <c r="N358" i="1" s="1"/>
  <c r="L310" i="1"/>
  <c r="M310" i="1" s="1"/>
  <c r="N310" i="1" s="1"/>
  <c r="L286" i="1"/>
  <c r="L238" i="1"/>
  <c r="M238" i="1" s="1"/>
  <c r="N238" i="1" s="1"/>
  <c r="L214" i="1"/>
  <c r="M214" i="1" s="1"/>
  <c r="N214" i="1" s="1"/>
  <c r="L190" i="1"/>
  <c r="L166" i="1"/>
  <c r="L118" i="1"/>
  <c r="M118" i="1" s="1"/>
  <c r="N118" i="1" s="1"/>
  <c r="L94" i="1"/>
  <c r="M94" i="1" s="1"/>
  <c r="N94" i="1" s="1"/>
  <c r="L82" i="1"/>
  <c r="M82" i="1" s="1"/>
  <c r="N82" i="1" s="1"/>
  <c r="L70" i="1"/>
  <c r="M70" i="1" s="1"/>
  <c r="L58" i="1"/>
  <c r="M58" i="1" s="1"/>
  <c r="N58" i="1" s="1"/>
  <c r="L46" i="1"/>
  <c r="M46" i="1" s="1"/>
  <c r="N46" i="1" s="1"/>
  <c r="L2649" i="1"/>
  <c r="M2649" i="1" s="1"/>
  <c r="N2649" i="1" s="1"/>
  <c r="L2613" i="1"/>
  <c r="M2613" i="1" s="1"/>
  <c r="N2613" i="1" s="1"/>
  <c r="L2577" i="1"/>
  <c r="M2577" i="1" s="1"/>
  <c r="N2577" i="1" s="1"/>
  <c r="L2565" i="1"/>
  <c r="L2553" i="1"/>
  <c r="M2553" i="1" s="1"/>
  <c r="N2553" i="1" s="1"/>
  <c r="L2481" i="1"/>
  <c r="M2481" i="1" s="1"/>
  <c r="N2481" i="1" s="1"/>
  <c r="L2433" i="1"/>
  <c r="M2433" i="1" s="1"/>
  <c r="N2433" i="1" s="1"/>
  <c r="L2421" i="1"/>
  <c r="M2421" i="1" s="1"/>
  <c r="N2421" i="1" s="1"/>
  <c r="L2409" i="1"/>
  <c r="M2409" i="1" s="1"/>
  <c r="N2409" i="1" s="1"/>
  <c r="L2397" i="1"/>
  <c r="L2385" i="1"/>
  <c r="M2385" i="1" s="1"/>
  <c r="N2385" i="1" s="1"/>
  <c r="L2325" i="1"/>
  <c r="L2313" i="1"/>
  <c r="M2313" i="1" s="1"/>
  <c r="N2313" i="1" s="1"/>
  <c r="L2277" i="1"/>
  <c r="M2277" i="1" s="1"/>
  <c r="L2253" i="1"/>
  <c r="M2253" i="1" s="1"/>
  <c r="N2253" i="1" s="1"/>
  <c r="L2205" i="1"/>
  <c r="L2109" i="1"/>
  <c r="M2109" i="1" s="1"/>
  <c r="N2109" i="1" s="1"/>
  <c r="L2097" i="1"/>
  <c r="M2097" i="1" s="1"/>
  <c r="N2097" i="1" s="1"/>
  <c r="L2049" i="1"/>
  <c r="M2049" i="1" s="1"/>
  <c r="L2037" i="1"/>
  <c r="M2037" i="1" s="1"/>
  <c r="N2037" i="1" s="1"/>
  <c r="L2013" i="1"/>
  <c r="M2013" i="1" s="1"/>
  <c r="N2013" i="1" s="1"/>
  <c r="L2001" i="1"/>
  <c r="M2001" i="1" s="1"/>
  <c r="N2001" i="1" s="1"/>
  <c r="L1905" i="1"/>
  <c r="M1905" i="1" s="1"/>
  <c r="L1881" i="1"/>
  <c r="M1881" i="1" s="1"/>
  <c r="N1881" i="1" s="1"/>
  <c r="L1809" i="1"/>
  <c r="M1809" i="1" s="1"/>
  <c r="N1809" i="1" s="1"/>
  <c r="L1797" i="1"/>
  <c r="L1785" i="1"/>
  <c r="L1749" i="1"/>
  <c r="L1713" i="1"/>
  <c r="M1713" i="1" s="1"/>
  <c r="N1713" i="1" s="1"/>
  <c r="L1017" i="1"/>
  <c r="M1017" i="1" s="1"/>
  <c r="L1005" i="1"/>
  <c r="M1005" i="1" s="1"/>
  <c r="N1005" i="1" s="1"/>
  <c r="L981" i="1"/>
  <c r="M981" i="1" s="1"/>
  <c r="N981" i="1" s="1"/>
  <c r="L945" i="1"/>
  <c r="M945" i="1" s="1"/>
  <c r="N945" i="1" s="1"/>
  <c r="L933" i="1"/>
  <c r="M933" i="1" s="1"/>
  <c r="N933" i="1" s="1"/>
  <c r="L909" i="1"/>
  <c r="M909" i="1" s="1"/>
  <c r="N909" i="1" s="1"/>
  <c r="L849" i="1"/>
  <c r="L777" i="1"/>
  <c r="M777" i="1" s="1"/>
  <c r="N777" i="1" s="1"/>
  <c r="L753" i="1"/>
  <c r="M753" i="1" s="1"/>
  <c r="N753" i="1" s="1"/>
  <c r="L717" i="1"/>
  <c r="M717" i="1" s="1"/>
  <c r="N717" i="1" s="1"/>
  <c r="L705" i="1"/>
  <c r="M705" i="1" s="1"/>
  <c r="N705" i="1" s="1"/>
  <c r="L681" i="1"/>
  <c r="M681" i="1" s="1"/>
  <c r="N681" i="1" s="1"/>
  <c r="L657" i="1"/>
  <c r="M657" i="1" s="1"/>
  <c r="N657" i="1" s="1"/>
  <c r="L537" i="1"/>
  <c r="M537" i="1" s="1"/>
  <c r="N537" i="1" s="1"/>
  <c r="L513" i="1"/>
  <c r="M513" i="1" s="1"/>
  <c r="N513" i="1" s="1"/>
  <c r="L465" i="1"/>
  <c r="L405" i="1"/>
  <c r="M405" i="1" s="1"/>
  <c r="N405" i="1" s="1"/>
  <c r="L321" i="1"/>
  <c r="M321" i="1" s="1"/>
  <c r="N321" i="1" s="1"/>
  <c r="L285" i="1"/>
  <c r="M285" i="1" s="1"/>
  <c r="N285" i="1" s="1"/>
  <c r="L141" i="1"/>
  <c r="M141" i="1" s="1"/>
  <c r="L117" i="1"/>
  <c r="M117" i="1" s="1"/>
  <c r="N117" i="1" s="1"/>
  <c r="L81" i="1"/>
  <c r="M81" i="1" s="1"/>
  <c r="N81" i="1" s="1"/>
  <c r="L69" i="1"/>
  <c r="M69" i="1" s="1"/>
  <c r="N69" i="1" s="1"/>
  <c r="L3816" i="1"/>
  <c r="M3816" i="1" s="1"/>
  <c r="L3756" i="1"/>
  <c r="M3756" i="1" s="1"/>
  <c r="L3564" i="1"/>
  <c r="M3564" i="1" s="1"/>
  <c r="N3564" i="1" s="1"/>
  <c r="L3528" i="1"/>
  <c r="M3528" i="1" s="1"/>
  <c r="N3528" i="1" s="1"/>
  <c r="L3492" i="1"/>
  <c r="M3492" i="1" s="1"/>
  <c r="N3492" i="1" s="1"/>
  <c r="L3408" i="1"/>
  <c r="M3408" i="1" s="1"/>
  <c r="L3384" i="1"/>
  <c r="M3384" i="1" s="1"/>
  <c r="N3384" i="1" s="1"/>
  <c r="L3336" i="1"/>
  <c r="M3336" i="1" s="1"/>
  <c r="N3336" i="1" s="1"/>
  <c r="L3048" i="1"/>
  <c r="M3048" i="1" s="1"/>
  <c r="N3048" i="1" s="1"/>
  <c r="L2880" i="1"/>
  <c r="L2364" i="1"/>
  <c r="M2364" i="1" s="1"/>
  <c r="N2364" i="1" s="1"/>
  <c r="L2280" i="1"/>
  <c r="L2148" i="1"/>
  <c r="L2052" i="1"/>
  <c r="L1956" i="1"/>
  <c r="L1908" i="1"/>
  <c r="M1908" i="1" s="1"/>
  <c r="N1908" i="1" s="1"/>
  <c r="L1824" i="1"/>
  <c r="L1536" i="1"/>
  <c r="M1536" i="1" s="1"/>
  <c r="N1536" i="1" s="1"/>
  <c r="L1404" i="1"/>
  <c r="M1404" i="1" s="1"/>
  <c r="N1404" i="1" s="1"/>
  <c r="L1320" i="1"/>
  <c r="L888" i="1"/>
  <c r="M888" i="1" s="1"/>
  <c r="N888" i="1" s="1"/>
  <c r="L204" i="1"/>
  <c r="L3644" i="1"/>
  <c r="L3620" i="1"/>
  <c r="L3608" i="1"/>
  <c r="M3608" i="1" s="1"/>
  <c r="N3608" i="1" s="1"/>
  <c r="L3596" i="1"/>
  <c r="M3596" i="1" s="1"/>
  <c r="N3596" i="1" s="1"/>
  <c r="L3584" i="1"/>
  <c r="M3584" i="1" s="1"/>
  <c r="N3584" i="1" s="1"/>
  <c r="L3572" i="1"/>
  <c r="M3572" i="1" s="1"/>
  <c r="L3548" i="1"/>
  <c r="M3548" i="1" s="1"/>
  <c r="N3548" i="1" s="1"/>
  <c r="L3536" i="1"/>
  <c r="M3536" i="1" s="1"/>
  <c r="L3524" i="1"/>
  <c r="M3524" i="1" s="1"/>
  <c r="L3512" i="1"/>
  <c r="M3512" i="1" s="1"/>
  <c r="L3500" i="1"/>
  <c r="L3476" i="1"/>
  <c r="M3476" i="1" s="1"/>
  <c r="N3476" i="1" s="1"/>
  <c r="L3464" i="1"/>
  <c r="L3452" i="1"/>
  <c r="M3452" i="1" s="1"/>
  <c r="N3452" i="1" s="1"/>
  <c r="L3440" i="1"/>
  <c r="M3440" i="1" s="1"/>
  <c r="N3440" i="1" s="1"/>
  <c r="L3428" i="1"/>
  <c r="M3428" i="1" s="1"/>
  <c r="N3428" i="1" s="1"/>
  <c r="L3404" i="1"/>
  <c r="M3404" i="1" s="1"/>
  <c r="L3392" i="1"/>
  <c r="M3392" i="1" s="1"/>
  <c r="N3392" i="1" s="1"/>
  <c r="L3380" i="1"/>
  <c r="M3380" i="1" s="1"/>
  <c r="N3380" i="1" s="1"/>
  <c r="L3356" i="1"/>
  <c r="M3356" i="1" s="1"/>
  <c r="N3356" i="1" s="1"/>
  <c r="L3332" i="1"/>
  <c r="M3332" i="1" s="1"/>
  <c r="N3332" i="1" s="1"/>
  <c r="L3320" i="1"/>
  <c r="M3320" i="1" s="1"/>
  <c r="N3320" i="1" s="1"/>
  <c r="L3308" i="1"/>
  <c r="M3308" i="1" s="1"/>
  <c r="L3296" i="1"/>
  <c r="L3284" i="1"/>
  <c r="M3284" i="1" s="1"/>
  <c r="N3284" i="1" s="1"/>
  <c r="L3260" i="1"/>
  <c r="M3260" i="1" s="1"/>
  <c r="N3260" i="1" s="1"/>
  <c r="L3248" i="1"/>
  <c r="M3248" i="1" s="1"/>
  <c r="N3248" i="1" s="1"/>
  <c r="L3236" i="1"/>
  <c r="L3224" i="1"/>
  <c r="L3212" i="1"/>
  <c r="M3212" i="1" s="1"/>
  <c r="N3212" i="1" s="1"/>
  <c r="L3188" i="1"/>
  <c r="M3188" i="1" s="1"/>
  <c r="N3188" i="1" s="1"/>
  <c r="L3176" i="1"/>
  <c r="M3176" i="1" s="1"/>
  <c r="L3164" i="1"/>
  <c r="M3164" i="1" s="1"/>
  <c r="N3164" i="1" s="1"/>
  <c r="L3152" i="1"/>
  <c r="M3152" i="1" s="1"/>
  <c r="L3140" i="1"/>
  <c r="M3140" i="1" s="1"/>
  <c r="L3128" i="1"/>
  <c r="M3128" i="1" s="1"/>
  <c r="N3128" i="1" s="1"/>
  <c r="L3116" i="1"/>
  <c r="M3116" i="1" s="1"/>
  <c r="N3116" i="1" s="1"/>
  <c r="L3104" i="1"/>
  <c r="M3104" i="1" s="1"/>
  <c r="N3104" i="1" s="1"/>
  <c r="L3068" i="1"/>
  <c r="L3032" i="1"/>
  <c r="M3032" i="1" s="1"/>
  <c r="L3020" i="1"/>
  <c r="M3020" i="1" s="1"/>
  <c r="N3020" i="1" s="1"/>
  <c r="L3008" i="1"/>
  <c r="L2984" i="1"/>
  <c r="M2984" i="1" s="1"/>
  <c r="N2984" i="1" s="1"/>
  <c r="L2972" i="1"/>
  <c r="M2972" i="1" s="1"/>
  <c r="L2960" i="1"/>
  <c r="M2960" i="1" s="1"/>
  <c r="L2924" i="1"/>
  <c r="M2924" i="1" s="1"/>
  <c r="N2924" i="1" s="1"/>
  <c r="L2912" i="1"/>
  <c r="L2900" i="1"/>
  <c r="M2900" i="1" s="1"/>
  <c r="N2900" i="1" s="1"/>
  <c r="L2876" i="1"/>
  <c r="M2876" i="1" s="1"/>
  <c r="N2876" i="1" s="1"/>
  <c r="L2864" i="1"/>
  <c r="M2864" i="1" s="1"/>
  <c r="L2852" i="1"/>
  <c r="M2852" i="1" s="1"/>
  <c r="N2852" i="1" s="1"/>
  <c r="L2828" i="1"/>
  <c r="M2828" i="1" s="1"/>
  <c r="N2828" i="1" s="1"/>
  <c r="L2816" i="1"/>
  <c r="M2816" i="1" s="1"/>
  <c r="L2780" i="1"/>
  <c r="M2780" i="1" s="1"/>
  <c r="N2780" i="1" s="1"/>
  <c r="L2768" i="1"/>
  <c r="M2768" i="1" s="1"/>
  <c r="L2756" i="1"/>
  <c r="L2744" i="1"/>
  <c r="L2732" i="1"/>
  <c r="M2732" i="1" s="1"/>
  <c r="N2732" i="1" s="1"/>
  <c r="L2720" i="1"/>
  <c r="M2720" i="1" s="1"/>
  <c r="N2720" i="1" s="1"/>
  <c r="L2708" i="1"/>
  <c r="M2708" i="1" s="1"/>
  <c r="N2708" i="1" s="1"/>
  <c r="L2696" i="1"/>
  <c r="M2696" i="1" s="1"/>
  <c r="N2696" i="1" s="1"/>
  <c r="L2684" i="1"/>
  <c r="M2684" i="1" s="1"/>
  <c r="N2684" i="1" s="1"/>
  <c r="L2672" i="1"/>
  <c r="M2672" i="1" s="1"/>
  <c r="N2672" i="1" s="1"/>
  <c r="L2624" i="1"/>
  <c r="L2612" i="1"/>
  <c r="L2600" i="1"/>
  <c r="M2600" i="1" s="1"/>
  <c r="L2576" i="1"/>
  <c r="M2576" i="1" s="1"/>
  <c r="N2576" i="1" s="1"/>
  <c r="L2564" i="1"/>
  <c r="M2564" i="1" s="1"/>
  <c r="L2552" i="1"/>
  <c r="L2528" i="1"/>
  <c r="M2528" i="1" s="1"/>
  <c r="N2528" i="1" s="1"/>
  <c r="L2504" i="1"/>
  <c r="L2480" i="1"/>
  <c r="M2480" i="1" s="1"/>
  <c r="N2480" i="1" s="1"/>
  <c r="L2468" i="1"/>
  <c r="M2468" i="1" s="1"/>
  <c r="N2468" i="1" s="1"/>
  <c r="L2432" i="1"/>
  <c r="M2432" i="1" s="1"/>
  <c r="N2432" i="1" s="1"/>
  <c r="L2420" i="1"/>
  <c r="L2408" i="1"/>
  <c r="M2408" i="1" s="1"/>
  <c r="N2408" i="1" s="1"/>
  <c r="L2396" i="1"/>
  <c r="M2396" i="1" s="1"/>
  <c r="N2396" i="1" s="1"/>
  <c r="L2384" i="1"/>
  <c r="M2384" i="1" s="1"/>
  <c r="L2360" i="1"/>
  <c r="M2360" i="1" s="1"/>
  <c r="L2348" i="1"/>
  <c r="M2348" i="1" s="1"/>
  <c r="N2348" i="1" s="1"/>
  <c r="L2324" i="1"/>
  <c r="M2324" i="1" s="1"/>
  <c r="N2324" i="1" s="1"/>
  <c r="L2312" i="1"/>
  <c r="M2312" i="1" s="1"/>
  <c r="N2312" i="1" s="1"/>
  <c r="L2288" i="1"/>
  <c r="L2276" i="1"/>
  <c r="L2264" i="1"/>
  <c r="M2264" i="1" s="1"/>
  <c r="L2252" i="1"/>
  <c r="L2240" i="1"/>
  <c r="M2240" i="1" s="1"/>
  <c r="N2240" i="1" s="1"/>
  <c r="L1016" i="1"/>
  <c r="M1016" i="1" s="1"/>
  <c r="L1004" i="1"/>
  <c r="L992" i="1"/>
  <c r="M992" i="1" s="1"/>
  <c r="N992" i="1" s="1"/>
  <c r="L980" i="1"/>
  <c r="M980" i="1" s="1"/>
  <c r="N980" i="1" s="1"/>
  <c r="L944" i="1"/>
  <c r="M944" i="1" s="1"/>
  <c r="N944" i="1" s="1"/>
  <c r="L932" i="1"/>
  <c r="M932" i="1" s="1"/>
  <c r="N932" i="1" s="1"/>
  <c r="L908" i="1"/>
  <c r="M908" i="1" s="1"/>
  <c r="N908" i="1" s="1"/>
  <c r="L860" i="1"/>
  <c r="M860" i="1" s="1"/>
  <c r="L848" i="1"/>
  <c r="M848" i="1" s="1"/>
  <c r="N848" i="1" s="1"/>
  <c r="L836" i="1"/>
  <c r="M836" i="1" s="1"/>
  <c r="N836" i="1" s="1"/>
  <c r="L824" i="1"/>
  <c r="M824" i="1" s="1"/>
  <c r="N824" i="1" s="1"/>
  <c r="L788" i="1"/>
  <c r="L776" i="1"/>
  <c r="M776" i="1" s="1"/>
  <c r="N776" i="1" s="1"/>
  <c r="L752" i="1"/>
  <c r="M752" i="1" s="1"/>
  <c r="L716" i="1"/>
  <c r="M716" i="1" s="1"/>
  <c r="N716" i="1" s="1"/>
  <c r="L704" i="1"/>
  <c r="M704" i="1" s="1"/>
  <c r="N704" i="1" s="1"/>
  <c r="L692" i="1"/>
  <c r="M692" i="1" s="1"/>
  <c r="L680" i="1"/>
  <c r="M680" i="1" s="1"/>
  <c r="N680" i="1" s="1"/>
  <c r="L656" i="1"/>
  <c r="M656" i="1" s="1"/>
  <c r="N656" i="1" s="1"/>
  <c r="L632" i="1"/>
  <c r="M632" i="1" s="1"/>
  <c r="N632" i="1" s="1"/>
  <c r="L560" i="1"/>
  <c r="M560" i="1" s="1"/>
  <c r="N560" i="1" s="1"/>
  <c r="L536" i="1"/>
  <c r="M536" i="1" s="1"/>
  <c r="N536" i="1" s="1"/>
  <c r="L512" i="1"/>
  <c r="L476" i="1"/>
  <c r="L464" i="1"/>
  <c r="M464" i="1" s="1"/>
  <c r="N464" i="1" s="1"/>
  <c r="L428" i="1"/>
  <c r="M428" i="1" s="1"/>
  <c r="L404" i="1"/>
  <c r="M404" i="1" s="1"/>
  <c r="N404" i="1" s="1"/>
  <c r="L392" i="1"/>
  <c r="M392" i="1" s="1"/>
  <c r="N392" i="1" s="1"/>
  <c r="L344" i="1"/>
  <c r="M344" i="1" s="1"/>
  <c r="L320" i="1"/>
  <c r="M320" i="1" s="1"/>
  <c r="N320" i="1" s="1"/>
  <c r="L296" i="1"/>
  <c r="M296" i="1" s="1"/>
  <c r="N296" i="1" s="1"/>
  <c r="L284" i="1"/>
  <c r="M284" i="1" s="1"/>
  <c r="N284" i="1" s="1"/>
  <c r="L260" i="1"/>
  <c r="L140" i="1"/>
  <c r="M140" i="1" s="1"/>
  <c r="N140" i="1" s="1"/>
  <c r="L116" i="1"/>
  <c r="M116" i="1" s="1"/>
  <c r="N116" i="1" s="1"/>
  <c r="L80" i="1"/>
  <c r="M80" i="1" s="1"/>
  <c r="N80" i="1" s="1"/>
  <c r="L68" i="1"/>
  <c r="M68" i="1" s="1"/>
  <c r="N68" i="1" s="1"/>
  <c r="L32" i="1"/>
  <c r="M32" i="1" s="1"/>
  <c r="N32" i="1" s="1"/>
  <c r="L3379" i="1"/>
  <c r="M3379" i="1" s="1"/>
  <c r="N3379" i="1" s="1"/>
  <c r="L3355" i="1"/>
  <c r="M3355" i="1" s="1"/>
  <c r="N3355" i="1" s="1"/>
  <c r="L3343" i="1"/>
  <c r="L3307" i="1"/>
  <c r="L3295" i="1"/>
  <c r="L3283" i="1"/>
  <c r="M3283" i="1" s="1"/>
  <c r="N3283" i="1" s="1"/>
  <c r="L3271" i="1"/>
  <c r="L3247" i="1"/>
  <c r="M3247" i="1" s="1"/>
  <c r="N3247" i="1" s="1"/>
  <c r="L3235" i="1"/>
  <c r="L3223" i="1"/>
  <c r="M3223" i="1" s="1"/>
  <c r="L3211" i="1"/>
  <c r="M3211" i="1" s="1"/>
  <c r="N3211" i="1" s="1"/>
  <c r="L3199" i="1"/>
  <c r="M3199" i="1" s="1"/>
  <c r="N3199" i="1" s="1"/>
  <c r="L3175" i="1"/>
  <c r="L3163" i="1"/>
  <c r="M3163" i="1" s="1"/>
  <c r="N3163" i="1" s="1"/>
  <c r="L3151" i="1"/>
  <c r="L3127" i="1"/>
  <c r="M3127" i="1" s="1"/>
  <c r="N3127" i="1" s="1"/>
  <c r="L3115" i="1"/>
  <c r="M3115" i="1" s="1"/>
  <c r="N3115" i="1" s="1"/>
  <c r="L3103" i="1"/>
  <c r="M3103" i="1" s="1"/>
  <c r="N3103" i="1" s="1"/>
  <c r="L3043" i="1"/>
  <c r="M3043" i="1" s="1"/>
  <c r="N3043" i="1" s="1"/>
  <c r="L3031" i="1"/>
  <c r="M3031" i="1" s="1"/>
  <c r="N3031" i="1" s="1"/>
  <c r="L3019" i="1"/>
  <c r="M3019" i="1" s="1"/>
  <c r="N3019" i="1" s="1"/>
  <c r="L3007" i="1"/>
  <c r="M3007" i="1" s="1"/>
  <c r="N3007" i="1" s="1"/>
  <c r="L2995" i="1"/>
  <c r="M2995" i="1" s="1"/>
  <c r="N2995" i="1" s="1"/>
  <c r="L2983" i="1"/>
  <c r="L2971" i="1"/>
  <c r="M2971" i="1" s="1"/>
  <c r="N2971" i="1" s="1"/>
  <c r="L2959" i="1"/>
  <c r="M2959" i="1" s="1"/>
  <c r="N2959" i="1" s="1"/>
  <c r="L2947" i="1"/>
  <c r="M2947" i="1" s="1"/>
  <c r="L2899" i="1"/>
  <c r="M2899" i="1" s="1"/>
  <c r="L2875" i="1"/>
  <c r="M2875" i="1" s="1"/>
  <c r="N2875" i="1" s="1"/>
  <c r="L2851" i="1"/>
  <c r="M2851" i="1" s="1"/>
  <c r="N2851" i="1" s="1"/>
  <c r="L2827" i="1"/>
  <c r="M2827" i="1" s="1"/>
  <c r="N2827" i="1" s="1"/>
  <c r="L2815" i="1"/>
  <c r="L2803" i="1"/>
  <c r="M2803" i="1" s="1"/>
  <c r="N2803" i="1" s="1"/>
  <c r="L2767" i="1"/>
  <c r="M2767" i="1" s="1"/>
  <c r="L2755" i="1"/>
  <c r="M2755" i="1" s="1"/>
  <c r="N2755" i="1" s="1"/>
  <c r="L2707" i="1"/>
  <c r="M2707" i="1" s="1"/>
  <c r="N2707" i="1" s="1"/>
  <c r="L2623" i="1"/>
  <c r="M2623" i="1" s="1"/>
  <c r="L2599" i="1"/>
  <c r="M2599" i="1" s="1"/>
  <c r="N2599" i="1" s="1"/>
  <c r="L2587" i="1"/>
  <c r="L2575" i="1"/>
  <c r="M2575" i="1" s="1"/>
  <c r="N2575" i="1" s="1"/>
  <c r="L2563" i="1"/>
  <c r="M2563" i="1" s="1"/>
  <c r="N2563" i="1" s="1"/>
  <c r="L2539" i="1"/>
  <c r="M2539" i="1" s="1"/>
  <c r="N2539" i="1" s="1"/>
  <c r="L2527" i="1"/>
  <c r="M2527" i="1" s="1"/>
  <c r="N2527" i="1" s="1"/>
  <c r="L2515" i="1"/>
  <c r="M2515" i="1" s="1"/>
  <c r="N2515" i="1" s="1"/>
  <c r="L2479" i="1"/>
  <c r="L2455" i="1"/>
  <c r="M2455" i="1" s="1"/>
  <c r="N2455" i="1" s="1"/>
  <c r="L2443" i="1"/>
  <c r="M2443" i="1" s="1"/>
  <c r="L2419" i="1"/>
  <c r="M2419" i="1" s="1"/>
  <c r="N2419" i="1" s="1"/>
  <c r="L2395" i="1"/>
  <c r="M2395" i="1" s="1"/>
  <c r="L2383" i="1"/>
  <c r="M2383" i="1" s="1"/>
  <c r="L2335" i="1"/>
  <c r="L2323" i="1"/>
  <c r="M2323" i="1" s="1"/>
  <c r="N2323" i="1" s="1"/>
  <c r="L2311" i="1"/>
  <c r="M2311" i="1" s="1"/>
  <c r="N2311" i="1" s="1"/>
  <c r="L2299" i="1"/>
  <c r="M2299" i="1" s="1"/>
  <c r="N2299" i="1" s="1"/>
  <c r="L2275" i="1"/>
  <c r="L2263" i="1"/>
  <c r="L2239" i="1"/>
  <c r="L2203" i="1"/>
  <c r="M2203" i="1" s="1"/>
  <c r="N2203" i="1" s="1"/>
  <c r="L2191" i="1"/>
  <c r="M2191" i="1" s="1"/>
  <c r="L2179" i="1"/>
  <c r="M2179" i="1" s="1"/>
  <c r="N2179" i="1" s="1"/>
  <c r="L2167" i="1"/>
  <c r="M2167" i="1" s="1"/>
  <c r="N2167" i="1" s="1"/>
  <c r="L2143" i="1"/>
  <c r="M2143" i="1" s="1"/>
  <c r="N2143" i="1" s="1"/>
  <c r="L2131" i="1"/>
  <c r="M2131" i="1" s="1"/>
  <c r="L2095" i="1"/>
  <c r="M2095" i="1" s="1"/>
  <c r="N2095" i="1" s="1"/>
  <c r="L2059" i="1"/>
  <c r="L2047" i="1"/>
  <c r="M2047" i="1" s="1"/>
  <c r="N2047" i="1" s="1"/>
  <c r="L2035" i="1"/>
  <c r="M2035" i="1" s="1"/>
  <c r="N2035" i="1" s="1"/>
  <c r="L2011" i="1"/>
  <c r="M2011" i="1" s="1"/>
  <c r="N2011" i="1" s="1"/>
  <c r="L1999" i="1"/>
  <c r="M1999" i="1" s="1"/>
  <c r="L1939" i="1"/>
  <c r="M1939" i="1" s="1"/>
  <c r="N1939" i="1" s="1"/>
  <c r="L1927" i="1"/>
  <c r="M1927" i="1" s="1"/>
  <c r="L1903" i="1"/>
  <c r="M1903" i="1" s="1"/>
  <c r="N1903" i="1" s="1"/>
  <c r="L1891" i="1"/>
  <c r="M1891" i="1" s="1"/>
  <c r="N1891" i="1" s="1"/>
  <c r="L1879" i="1"/>
  <c r="M1879" i="1" s="1"/>
  <c r="L1843" i="1"/>
  <c r="L1807" i="1"/>
  <c r="M1807" i="1" s="1"/>
  <c r="N1807" i="1" s="1"/>
  <c r="L1795" i="1"/>
  <c r="M1795" i="1" s="1"/>
  <c r="N1795" i="1" s="1"/>
  <c r="L1783" i="1"/>
  <c r="M1783" i="1" s="1"/>
  <c r="N1783" i="1" s="1"/>
  <c r="L1771" i="1"/>
  <c r="M1771" i="1" s="1"/>
  <c r="N1771" i="1" s="1"/>
  <c r="L1747" i="1"/>
  <c r="M1747" i="1" s="1"/>
  <c r="N1747" i="1" s="1"/>
  <c r="L1735" i="1"/>
  <c r="L1711" i="1"/>
  <c r="M1711" i="1" s="1"/>
  <c r="N1711" i="1" s="1"/>
  <c r="L1699" i="1"/>
  <c r="L1675" i="1"/>
  <c r="M1675" i="1" s="1"/>
  <c r="N1675" i="1" s="1"/>
  <c r="L1663" i="1"/>
  <c r="M1663" i="1" s="1"/>
  <c r="N1663" i="1" s="1"/>
  <c r="L1639" i="1"/>
  <c r="M1639" i="1" s="1"/>
  <c r="N1639" i="1" s="1"/>
  <c r="L1627" i="1"/>
  <c r="M1627" i="1" s="1"/>
  <c r="N1627" i="1" s="1"/>
  <c r="L1579" i="1"/>
  <c r="M1579" i="1" s="1"/>
  <c r="N1579" i="1" s="1"/>
  <c r="L1567" i="1"/>
  <c r="L1531" i="1"/>
  <c r="M1531" i="1" s="1"/>
  <c r="N1531" i="1" s="1"/>
  <c r="L1507" i="1"/>
  <c r="M1507" i="1" s="1"/>
  <c r="N1507" i="1" s="1"/>
  <c r="L1495" i="1"/>
  <c r="M1495" i="1" s="1"/>
  <c r="N1495" i="1" s="1"/>
  <c r="L1483" i="1"/>
  <c r="M1483" i="1" s="1"/>
  <c r="N1483" i="1" s="1"/>
  <c r="L1447" i="1"/>
  <c r="M1447" i="1" s="1"/>
  <c r="N1447" i="1" s="1"/>
  <c r="L1423" i="1"/>
  <c r="M1423" i="1" s="1"/>
  <c r="N1423" i="1" s="1"/>
  <c r="L1411" i="1"/>
  <c r="M1411" i="1" s="1"/>
  <c r="N1411" i="1" s="1"/>
  <c r="L1387" i="1"/>
  <c r="M1387" i="1" s="1"/>
  <c r="N1387" i="1" s="1"/>
  <c r="L1351" i="1"/>
  <c r="M1351" i="1" s="1"/>
  <c r="N1351" i="1" s="1"/>
  <c r="L1339" i="1"/>
  <c r="L1303" i="1"/>
  <c r="M1303" i="1" s="1"/>
  <c r="L1267" i="1"/>
  <c r="L1243" i="1"/>
  <c r="M1243" i="1" s="1"/>
  <c r="L1219" i="1"/>
  <c r="M1219" i="1" s="1"/>
  <c r="N1219" i="1" s="1"/>
  <c r="L1195" i="1"/>
  <c r="M1195" i="1" s="1"/>
  <c r="N1195" i="1" s="1"/>
  <c r="L1171" i="1"/>
  <c r="L1135" i="1"/>
  <c r="M1135" i="1" s="1"/>
  <c r="N1135" i="1" s="1"/>
  <c r="L1099" i="1"/>
  <c r="M1099" i="1" s="1"/>
  <c r="L1087" i="1"/>
  <c r="M1087" i="1" s="1"/>
  <c r="N1087" i="1" s="1"/>
  <c r="L1051" i="1"/>
  <c r="M1051" i="1" s="1"/>
  <c r="N1051" i="1" s="1"/>
  <c r="M4815" i="1"/>
  <c r="N4815" i="1" s="1"/>
  <c r="M4635" i="1"/>
  <c r="N4635" i="1" s="1"/>
  <c r="M4587" i="1"/>
  <c r="N4587" i="1" s="1"/>
  <c r="M4203" i="1"/>
  <c r="N4203" i="1" s="1"/>
  <c r="M4649" i="1"/>
  <c r="N4649" i="1" s="1"/>
  <c r="M4373" i="1"/>
  <c r="N4373" i="1" s="1"/>
  <c r="M4349" i="1"/>
  <c r="N4349" i="1" s="1"/>
  <c r="M1109" i="1"/>
  <c r="N1109" i="1" s="1"/>
  <c r="M557" i="1"/>
  <c r="N557" i="1" s="1"/>
  <c r="M185" i="1"/>
  <c r="N185" i="1" s="1"/>
  <c r="M1430" i="1"/>
  <c r="N1430" i="1" s="1"/>
  <c r="M6075" i="1"/>
  <c r="N6075" i="1" s="1"/>
  <c r="M6027" i="1"/>
  <c r="N6027" i="1" s="1"/>
  <c r="N5847" i="1"/>
  <c r="M5835" i="1"/>
  <c r="N5835" i="1" s="1"/>
  <c r="M5787" i="1"/>
  <c r="N5787" i="1" s="1"/>
  <c r="N5667" i="1"/>
  <c r="M5583" i="1"/>
  <c r="N5583" i="1" s="1"/>
  <c r="N5499" i="1"/>
  <c r="M5475" i="1"/>
  <c r="M5451" i="1"/>
  <c r="N5451" i="1" s="1"/>
  <c r="M5175" i="1"/>
  <c r="N5175" i="1" s="1"/>
  <c r="M5151" i="1"/>
  <c r="N5151" i="1" s="1"/>
  <c r="N5043" i="1"/>
  <c r="M4995" i="1"/>
  <c r="N4995" i="1" s="1"/>
  <c r="M4899" i="1"/>
  <c r="N4899" i="1" s="1"/>
  <c r="M4755" i="1"/>
  <c r="N4755" i="1" s="1"/>
  <c r="M4731" i="1"/>
  <c r="N4731" i="1" s="1"/>
  <c r="M4671" i="1"/>
  <c r="N4671" i="1" s="1"/>
  <c r="M4575" i="1"/>
  <c r="N4575" i="1" s="1"/>
  <c r="M4515" i="1"/>
  <c r="N4515" i="1" s="1"/>
  <c r="N4395" i="1"/>
  <c r="N4335" i="1"/>
  <c r="M4179" i="1"/>
  <c r="N4179" i="1" s="1"/>
  <c r="M4119" i="1"/>
  <c r="N4119" i="1" s="1"/>
  <c r="M4095" i="1"/>
  <c r="N4095" i="1" s="1"/>
  <c r="M3459" i="1"/>
  <c r="N3459" i="1" s="1"/>
  <c r="M1671" i="1"/>
  <c r="N1671" i="1" s="1"/>
  <c r="M3468" i="1"/>
  <c r="N3468" i="1" s="1"/>
  <c r="M2640" i="1"/>
  <c r="N2640" i="1" s="1"/>
  <c r="M4131" i="1"/>
  <c r="N4131" i="1" s="1"/>
  <c r="N5907" i="1"/>
  <c r="M5919" i="1"/>
  <c r="N5919" i="1" s="1"/>
  <c r="M4769" i="1"/>
  <c r="N4769" i="1" s="1"/>
  <c r="M4659" i="1"/>
  <c r="N4659" i="1" s="1"/>
  <c r="M3879" i="1"/>
  <c r="N3879" i="1" s="1"/>
  <c r="N1253" i="1"/>
  <c r="M5763" i="1"/>
  <c r="N5763" i="1" s="1"/>
  <c r="M5607" i="1"/>
  <c r="N5607" i="1" s="1"/>
  <c r="N5679" i="1"/>
  <c r="M1512" i="1"/>
  <c r="N1512" i="1" s="1"/>
  <c r="N5979" i="1"/>
  <c r="N5439" i="1"/>
  <c r="N3479" i="1"/>
  <c r="N3047" i="1"/>
  <c r="M1535" i="1"/>
  <c r="N1535" i="1" s="1"/>
  <c r="M671" i="1"/>
  <c r="N671" i="1" s="1"/>
  <c r="M119" i="1"/>
  <c r="N119" i="1" s="1"/>
  <c r="M5811" i="1"/>
  <c r="N5811" i="1" s="1"/>
  <c r="M5259" i="1"/>
  <c r="N5259" i="1" s="1"/>
  <c r="M4823" i="1"/>
  <c r="N4823" i="1" s="1"/>
  <c r="M636" i="1"/>
  <c r="N636" i="1" s="1"/>
  <c r="N4083" i="1"/>
  <c r="N4025" i="1"/>
  <c r="N2327" i="1"/>
  <c r="L4365" i="1"/>
  <c r="M1476" i="1"/>
  <c r="N1476" i="1" s="1"/>
  <c r="M5859" i="1"/>
  <c r="N5859" i="1" s="1"/>
  <c r="M5751" i="1"/>
  <c r="N5751" i="1" s="1"/>
  <c r="L4988" i="1"/>
  <c r="L4364" i="1"/>
  <c r="L4256" i="1"/>
  <c r="L3824" i="1"/>
  <c r="L5863" i="1"/>
  <c r="L5791" i="1"/>
  <c r="L5635" i="1"/>
  <c r="L4987" i="1"/>
  <c r="L4915" i="1"/>
  <c r="L4843" i="1"/>
  <c r="L4627" i="1"/>
  <c r="L4555" i="1"/>
  <c r="L4483" i="1"/>
  <c r="L4411" i="1"/>
  <c r="L4159" i="1"/>
  <c r="L4123" i="1"/>
  <c r="L3979" i="1"/>
  <c r="L3895" i="1"/>
  <c r="L3775" i="1"/>
  <c r="L3691" i="1"/>
  <c r="L3619" i="1"/>
  <c r="L3547" i="1"/>
  <c r="L3475" i="1"/>
  <c r="L3403" i="1"/>
  <c r="L3331" i="1"/>
  <c r="L3139" i="1"/>
  <c r="L3091" i="1"/>
  <c r="L2887" i="1"/>
  <c r="L2839" i="1"/>
  <c r="L2731" i="1"/>
  <c r="L2683" i="1"/>
  <c r="L2611" i="1"/>
  <c r="L2491" i="1"/>
  <c r="L2407" i="1"/>
  <c r="L1855" i="1"/>
  <c r="L1723" i="1"/>
  <c r="L1459" i="1"/>
  <c r="L1363" i="1"/>
  <c r="L1291" i="1"/>
  <c r="L1207" i="1"/>
  <c r="L1063" i="1"/>
  <c r="M4959" i="1"/>
  <c r="N4959" i="1" s="1"/>
  <c r="M4781" i="1"/>
  <c r="N4781" i="1" s="1"/>
  <c r="M4611" i="1"/>
  <c r="N4611" i="1" s="1"/>
  <c r="M4239" i="1"/>
  <c r="N4239" i="1" s="1"/>
  <c r="N5703" i="1"/>
  <c r="N5334" i="1"/>
  <c r="N4227" i="1"/>
  <c r="M5837" i="1"/>
  <c r="N5837" i="1" s="1"/>
  <c r="M5693" i="1"/>
  <c r="N5693" i="1" s="1"/>
  <c r="M5633" i="1"/>
  <c r="N5633" i="1" s="1"/>
  <c r="M5249" i="1"/>
  <c r="N5249" i="1" s="1"/>
  <c r="M5177" i="1"/>
  <c r="N5177" i="1" s="1"/>
  <c r="M5105" i="1"/>
  <c r="N5105" i="1" s="1"/>
  <c r="N3593" i="1"/>
  <c r="M3473" i="1"/>
  <c r="N3473" i="1" s="1"/>
  <c r="M3401" i="1"/>
  <c r="N3401" i="1" s="1"/>
  <c r="M2573" i="1"/>
  <c r="N2573" i="1" s="1"/>
  <c r="M2381" i="1"/>
  <c r="N2381" i="1" s="1"/>
  <c r="M1997" i="1"/>
  <c r="N1997" i="1" s="1"/>
  <c r="M1973" i="1"/>
  <c r="N1973" i="1" s="1"/>
  <c r="M1853" i="1"/>
  <c r="N1853" i="1" s="1"/>
  <c r="M425" i="1"/>
  <c r="N425" i="1" s="1"/>
  <c r="M401" i="1"/>
  <c r="N401" i="1" s="1"/>
  <c r="M5373" i="1"/>
  <c r="N5373" i="1" s="1"/>
  <c r="M4433" i="1"/>
  <c r="N4433" i="1" s="1"/>
  <c r="M4265" i="1"/>
  <c r="N4265" i="1" s="1"/>
  <c r="M1216" i="1"/>
  <c r="N1216" i="1" s="1"/>
  <c r="M701" i="1"/>
  <c r="N701" i="1" s="1"/>
  <c r="N6063" i="1"/>
  <c r="N6051" i="1"/>
  <c r="N5991" i="1"/>
  <c r="N5967" i="1"/>
  <c r="N5895" i="1"/>
  <c r="M5691" i="1"/>
  <c r="N5691" i="1" s="1"/>
  <c r="N5619" i="1"/>
  <c r="M5559" i="1"/>
  <c r="N5559" i="1" s="1"/>
  <c r="M5547" i="1"/>
  <c r="N5547" i="1" s="1"/>
  <c r="M5487" i="1"/>
  <c r="N5487" i="1" s="1"/>
  <c r="M5403" i="1"/>
  <c r="N5403" i="1" s="1"/>
  <c r="N5391" i="1"/>
  <c r="M5307" i="1"/>
  <c r="N5307" i="1" s="1"/>
  <c r="M5283" i="1"/>
  <c r="N5283" i="1" s="1"/>
  <c r="N5271" i="1"/>
  <c r="N5223" i="1"/>
  <c r="N5199" i="1"/>
  <c r="N5115" i="1"/>
  <c r="N5067" i="1"/>
  <c r="M5055" i="1"/>
  <c r="N5055" i="1" s="1"/>
  <c r="M4983" i="1"/>
  <c r="N4983" i="1" s="1"/>
  <c r="M4971" i="1"/>
  <c r="N4971" i="1" s="1"/>
  <c r="M4947" i="1"/>
  <c r="N4947" i="1" s="1"/>
  <c r="M4911" i="1"/>
  <c r="N4911" i="1" s="1"/>
  <c r="N4803" i="1"/>
  <c r="M4707" i="1"/>
  <c r="N4707" i="1" s="1"/>
  <c r="M4599" i="1"/>
  <c r="N4599" i="1" s="1"/>
  <c r="M4551" i="1"/>
  <c r="N4551" i="1" s="1"/>
  <c r="M4479" i="1"/>
  <c r="N4479" i="1" s="1"/>
  <c r="N4467" i="1"/>
  <c r="M4443" i="1"/>
  <c r="N4443" i="1" s="1"/>
  <c r="M4347" i="1"/>
  <c r="N4347" i="1" s="1"/>
  <c r="M4311" i="1"/>
  <c r="N4311" i="1" s="1"/>
  <c r="N4191" i="1"/>
  <c r="N4167" i="1"/>
  <c r="M4155" i="1"/>
  <c r="N4155" i="1" s="1"/>
  <c r="M6099" i="1"/>
  <c r="N6099" i="1" s="1"/>
  <c r="M5379" i="1"/>
  <c r="N5379" i="1" s="1"/>
  <c r="M4887" i="1"/>
  <c r="N4887" i="1" s="1"/>
  <c r="M4577" i="1"/>
  <c r="N4577" i="1" s="1"/>
  <c r="N4454" i="1"/>
  <c r="M5972" i="1"/>
  <c r="N5972" i="1" s="1"/>
  <c r="M5463" i="1"/>
  <c r="N5463" i="1" s="1"/>
  <c r="M5009" i="1"/>
  <c r="N5009" i="1" s="1"/>
  <c r="N4719" i="1"/>
  <c r="M5397" i="1"/>
  <c r="N5397" i="1" s="1"/>
  <c r="M4683" i="1"/>
  <c r="N4683" i="1" s="1"/>
  <c r="M3008" i="1"/>
  <c r="N3008" i="1" s="1"/>
  <c r="M2436" i="1"/>
  <c r="N2436" i="1" s="1"/>
  <c r="N1751" i="1"/>
  <c r="M443" i="1"/>
  <c r="N443" i="1" s="1"/>
  <c r="M6039" i="1"/>
  <c r="N6039" i="1" s="1"/>
  <c r="M5235" i="1"/>
  <c r="N5235" i="1" s="1"/>
  <c r="N5727" i="1"/>
  <c r="N5595" i="1"/>
  <c r="N5211" i="1"/>
  <c r="N5163" i="1"/>
  <c r="N5019" i="1"/>
  <c r="M3035" i="1"/>
  <c r="N3035" i="1" s="1"/>
  <c r="M1511" i="1"/>
  <c r="N1511" i="1" s="1"/>
  <c r="M1295" i="1"/>
  <c r="N1295" i="1" s="1"/>
  <c r="M359" i="1"/>
  <c r="N359" i="1" s="1"/>
  <c r="M5413" i="1"/>
  <c r="N5413" i="1" s="1"/>
  <c r="M6015" i="1"/>
  <c r="N6015" i="1" s="1"/>
  <c r="M5631" i="1"/>
  <c r="N5631" i="1" s="1"/>
  <c r="M5343" i="1"/>
  <c r="N5343" i="1" s="1"/>
  <c r="M2351" i="1"/>
  <c r="N2351" i="1" s="1"/>
  <c r="N4863" i="1"/>
  <c r="M3563" i="1"/>
  <c r="N3563" i="1" s="1"/>
  <c r="M3005" i="1"/>
  <c r="N3005" i="1" s="1"/>
  <c r="M1886" i="1"/>
  <c r="N1886" i="1" s="1"/>
  <c r="M1585" i="1"/>
  <c r="N1585" i="1" s="1"/>
  <c r="L3825" i="1"/>
  <c r="L3237" i="1"/>
  <c r="M5880" i="1"/>
  <c r="N5880" i="1" s="1"/>
  <c r="M3864" i="1"/>
  <c r="N3864" i="1" s="1"/>
  <c r="M113" i="1"/>
  <c r="N113" i="1" s="1"/>
  <c r="N5883" i="1"/>
  <c r="N5523" i="1"/>
  <c r="N5295" i="1"/>
  <c r="L4316" i="1"/>
  <c r="N1475" i="1"/>
  <c r="M71" i="1"/>
  <c r="N71" i="1" s="1"/>
  <c r="M4527" i="1"/>
  <c r="N4527" i="1" s="1"/>
  <c r="M2863" i="1"/>
  <c r="N2863" i="1" s="1"/>
  <c r="M2129" i="1"/>
  <c r="N2129" i="1" s="1"/>
  <c r="M677" i="1"/>
  <c r="N677" i="1" s="1"/>
  <c r="N5577" i="1"/>
  <c r="L6103" i="1"/>
  <c r="L6019" i="1"/>
  <c r="L5947" i="1"/>
  <c r="L5827" i="1"/>
  <c r="L5707" i="1"/>
  <c r="L5515" i="1"/>
  <c r="L5431" i="1"/>
  <c r="L5359" i="1"/>
  <c r="L5287" i="1"/>
  <c r="L5011" i="1"/>
  <c r="L4951" i="1"/>
  <c r="L4879" i="1"/>
  <c r="L4771" i="1"/>
  <c r="L4747" i="1"/>
  <c r="L4699" i="1"/>
  <c r="L4543" i="1"/>
  <c r="L4519" i="1"/>
  <c r="L4363" i="1"/>
  <c r="L4339" i="1"/>
  <c r="L4315" i="1"/>
  <c r="L4267" i="1"/>
  <c r="L4195" i="1"/>
  <c r="L4135" i="1"/>
  <c r="L4051" i="1"/>
  <c r="L3907" i="1"/>
  <c r="L3835" i="1"/>
  <c r="L3763" i="1"/>
  <c r="L3643" i="1"/>
  <c r="L3487" i="1"/>
  <c r="L3391" i="1"/>
  <c r="L3319" i="1"/>
  <c r="L3259" i="1"/>
  <c r="L3187" i="1"/>
  <c r="L2911" i="1"/>
  <c r="L2719" i="1"/>
  <c r="L2695" i="1"/>
  <c r="L2671" i="1"/>
  <c r="L2659" i="1"/>
  <c r="L2551" i="1"/>
  <c r="L2467" i="1"/>
  <c r="L2371" i="1"/>
  <c r="L2347" i="1"/>
  <c r="L2251" i="1"/>
  <c r="L2227" i="1"/>
  <c r="L2215" i="1"/>
  <c r="L2083" i="1"/>
  <c r="L1987" i="1"/>
  <c r="L1951" i="1"/>
  <c r="L1759" i="1"/>
  <c r="L1603" i="1"/>
  <c r="L1519" i="1"/>
  <c r="L1375" i="1"/>
  <c r="L1231" i="1"/>
  <c r="L1147" i="1"/>
  <c r="L1075" i="1"/>
  <c r="M6114" i="1"/>
  <c r="N6114" i="1" s="1"/>
  <c r="M5994" i="1"/>
  <c r="N5994" i="1"/>
  <c r="M5742" i="1"/>
  <c r="N5742" i="1" s="1"/>
  <c r="N5286" i="1"/>
  <c r="M5262" i="1"/>
  <c r="N5262" i="1" s="1"/>
  <c r="N4854" i="1"/>
  <c r="M4218" i="1"/>
  <c r="N4218" i="1" s="1"/>
  <c r="N3978" i="1"/>
  <c r="M3930" i="1"/>
  <c r="N3930" i="1" s="1"/>
  <c r="M3762" i="1"/>
  <c r="N3762" i="1" s="1"/>
  <c r="M3354" i="1"/>
  <c r="N3354" i="1" s="1"/>
  <c r="M2814" i="1"/>
  <c r="N2814" i="1" s="1"/>
  <c r="N2802" i="1"/>
  <c r="M2790" i="1"/>
  <c r="N2790" i="1" s="1"/>
  <c r="N2754" i="1"/>
  <c r="M2526" i="1"/>
  <c r="N2526" i="1" s="1"/>
  <c r="N2502" i="1"/>
  <c r="M2430" i="1"/>
  <c r="N2430" i="1" s="1"/>
  <c r="N2070" i="1"/>
  <c r="N1734" i="1"/>
  <c r="M1158" i="1"/>
  <c r="N1158" i="1" s="1"/>
  <c r="M1002" i="1"/>
  <c r="N1002" i="1" s="1"/>
  <c r="N642" i="1"/>
  <c r="M330" i="1"/>
  <c r="N330" i="1" s="1"/>
  <c r="M282" i="1"/>
  <c r="N282" i="1" s="1"/>
  <c r="M1258" i="1"/>
  <c r="N1258" i="1" s="1"/>
  <c r="M5535" i="1"/>
  <c r="N5535" i="1" s="1"/>
  <c r="M5415" i="1"/>
  <c r="N5415" i="1" s="1"/>
  <c r="M5103" i="1"/>
  <c r="N5103" i="1" s="1"/>
  <c r="M4491" i="1"/>
  <c r="N4491" i="1" s="1"/>
  <c r="M3461" i="1"/>
  <c r="N3461" i="1" s="1"/>
  <c r="M3174" i="1"/>
  <c r="N3174" i="1" s="1"/>
  <c r="M1302" i="1"/>
  <c r="N1302" i="1" s="1"/>
  <c r="N5571" i="1"/>
  <c r="N5427" i="1"/>
  <c r="N5331" i="1"/>
  <c r="N4297" i="1"/>
  <c r="N4646" i="1"/>
  <c r="N4166" i="1"/>
  <c r="N1550" i="1"/>
  <c r="M1346" i="1"/>
  <c r="N1346" i="1" s="1"/>
  <c r="M1190" i="1"/>
  <c r="N1190" i="1" s="1"/>
  <c r="N1046" i="1"/>
  <c r="M1033" i="1"/>
  <c r="N1033" i="1" s="1"/>
  <c r="N1586" i="1"/>
  <c r="L6108" i="1"/>
  <c r="L6084" i="1"/>
  <c r="L6060" i="1"/>
  <c r="L6024" i="1"/>
  <c r="L6012" i="1"/>
  <c r="L5988" i="1"/>
  <c r="L5964" i="1"/>
  <c r="L5952" i="1"/>
  <c r="L5940" i="1"/>
  <c r="L5904" i="1"/>
  <c r="L5892" i="1"/>
  <c r="L5868" i="1"/>
  <c r="L5832" i="1"/>
  <c r="L5796" i="1"/>
  <c r="L5784" i="1"/>
  <c r="L5760" i="1"/>
  <c r="L5748" i="1"/>
  <c r="L5724" i="1"/>
  <c r="L5712" i="1"/>
  <c r="L5700" i="1"/>
  <c r="L5676" i="1"/>
  <c r="L5652" i="1"/>
  <c r="L5628" i="1"/>
  <c r="L5592" i="1"/>
  <c r="L5580" i="1"/>
  <c r="L5556" i="1"/>
  <c r="L5520" i="1"/>
  <c r="L5508" i="1"/>
  <c r="L5472" i="1"/>
  <c r="L5436" i="1"/>
  <c r="L5412" i="1"/>
  <c r="L5400" i="1"/>
  <c r="L5364" i="1"/>
  <c r="L5352" i="1"/>
  <c r="L5340" i="1"/>
  <c r="L5316" i="1"/>
  <c r="L5292" i="1"/>
  <c r="L5280" i="1"/>
  <c r="L5268" i="1"/>
  <c r="L5256" i="1"/>
  <c r="L5220" i="1"/>
  <c r="L5184" i="1"/>
  <c r="L5160" i="1"/>
  <c r="L5148" i="1"/>
  <c r="L5136" i="1"/>
  <c r="L5112" i="1"/>
  <c r="L5088" i="1"/>
  <c r="L5076" i="1"/>
  <c r="L5052" i="1"/>
  <c r="L5016" i="1"/>
  <c r="L5004" i="1"/>
  <c r="L4980" i="1"/>
  <c r="L4956" i="1"/>
  <c r="L4944" i="1"/>
  <c r="L4932" i="1"/>
  <c r="L4908" i="1"/>
  <c r="L4884" i="1"/>
  <c r="L4860" i="1"/>
  <c r="L4848" i="1"/>
  <c r="L4824" i="1"/>
  <c r="L4812" i="1"/>
  <c r="L4800" i="1"/>
  <c r="L4788" i="1"/>
  <c r="L4776" i="1"/>
  <c r="L4752" i="1"/>
  <c r="L4740" i="1"/>
  <c r="L4728" i="1"/>
  <c r="L4716" i="1"/>
  <c r="L4680" i="1"/>
  <c r="L4668" i="1"/>
  <c r="L4644" i="1"/>
  <c r="L4632" i="1"/>
  <c r="L4620" i="1"/>
  <c r="L4596" i="1"/>
  <c r="L4572" i="1"/>
  <c r="L4548" i="1"/>
  <c r="L4524" i="1"/>
  <c r="L4512" i="1"/>
  <c r="L4476" i="1"/>
  <c r="L4464" i="1"/>
  <c r="L4452" i="1"/>
  <c r="L4440" i="1"/>
  <c r="L4416" i="1"/>
  <c r="L4392" i="1"/>
  <c r="L4380" i="1"/>
  <c r="L4368" i="1"/>
  <c r="L4356" i="1"/>
  <c r="L4320" i="1"/>
  <c r="L4308" i="1"/>
  <c r="L4260" i="1"/>
  <c r="L4248" i="1"/>
  <c r="L4236" i="1"/>
  <c r="L4212" i="1"/>
  <c r="L4200" i="1"/>
  <c r="L4188" i="1"/>
  <c r="L4164" i="1"/>
  <c r="L4152" i="1"/>
  <c r="L4104" i="1"/>
  <c r="L4092" i="1"/>
  <c r="L4080" i="1"/>
  <c r="L4056" i="1"/>
  <c r="L4044" i="1"/>
  <c r="L4032" i="1"/>
  <c r="L4020" i="1"/>
  <c r="L4008" i="1"/>
  <c r="L3984" i="1"/>
  <c r="L3948" i="1"/>
  <c r="L3924" i="1"/>
  <c r="L3912" i="1"/>
  <c r="L3900" i="1"/>
  <c r="L3888" i="1"/>
  <c r="L3876" i="1"/>
  <c r="L3852" i="1"/>
  <c r="L3828" i="1"/>
  <c r="L3804" i="1"/>
  <c r="L3792" i="1"/>
  <c r="L3768" i="1"/>
  <c r="L3732" i="1"/>
  <c r="L3720" i="1"/>
  <c r="L3696" i="1"/>
  <c r="L3672" i="1"/>
  <c r="L3660" i="1"/>
  <c r="L3648" i="1"/>
  <c r="L3624" i="1"/>
  <c r="L3612" i="1"/>
  <c r="L3600" i="1"/>
  <c r="L3588" i="1"/>
  <c r="L3576" i="1"/>
  <c r="L3552" i="1"/>
  <c r="L3516" i="1"/>
  <c r="L3504" i="1"/>
  <c r="L3480" i="1"/>
  <c r="L3456" i="1"/>
  <c r="L3444" i="1"/>
  <c r="L3432" i="1"/>
  <c r="L3420" i="1"/>
  <c r="L3396" i="1"/>
  <c r="L3372" i="1"/>
  <c r="L3360" i="1"/>
  <c r="L3348" i="1"/>
  <c r="L3324" i="1"/>
  <c r="L3312" i="1"/>
  <c r="L3300" i="1"/>
  <c r="L3288" i="1"/>
  <c r="L3276" i="1"/>
  <c r="L3264" i="1"/>
  <c r="L3252" i="1"/>
  <c r="L3240" i="1"/>
  <c r="L3228" i="1"/>
  <c r="L3216" i="1"/>
  <c r="L3180" i="1"/>
  <c r="L3168" i="1"/>
  <c r="L3144" i="1"/>
  <c r="L3132" i="1"/>
  <c r="L3120" i="1"/>
  <c r="L3108" i="1"/>
  <c r="L3096" i="1"/>
  <c r="L3084" i="1"/>
  <c r="L3072" i="1"/>
  <c r="L3060" i="1"/>
  <c r="L3036" i="1"/>
  <c r="L3024" i="1"/>
  <c r="L3012" i="1"/>
  <c r="L3000" i="1"/>
  <c r="L2988" i="1"/>
  <c r="L2976" i="1"/>
  <c r="L2952" i="1"/>
  <c r="L2940" i="1"/>
  <c r="L2928" i="1"/>
  <c r="L2916" i="1"/>
  <c r="L2904" i="1"/>
  <c r="L2892" i="1"/>
  <c r="L2868" i="1"/>
  <c r="L2856" i="1"/>
  <c r="L2844" i="1"/>
  <c r="L2832" i="1"/>
  <c r="L2820" i="1"/>
  <c r="L2808" i="1"/>
  <c r="L2784" i="1"/>
  <c r="L2772" i="1"/>
  <c r="L2760" i="1"/>
  <c r="L2748" i="1"/>
  <c r="L2736" i="1"/>
  <c r="L2724" i="1"/>
  <c r="L2712" i="1"/>
  <c r="L2700" i="1"/>
  <c r="L2688" i="1"/>
  <c r="L2676" i="1"/>
  <c r="L2664" i="1"/>
  <c r="L2652" i="1"/>
  <c r="L2616" i="1"/>
  <c r="L2604" i="1"/>
  <c r="L2592" i="1"/>
  <c r="L2580" i="1"/>
  <c r="L2568" i="1"/>
  <c r="L2556" i="1"/>
  <c r="L2544" i="1"/>
  <c r="L2532" i="1"/>
  <c r="L2520" i="1"/>
  <c r="L2508" i="1"/>
  <c r="L2496" i="1"/>
  <c r="L2484" i="1"/>
  <c r="L2472" i="1"/>
  <c r="L2460" i="1"/>
  <c r="L2448" i="1"/>
  <c r="L2424" i="1"/>
  <c r="L2412" i="1"/>
  <c r="L2400" i="1"/>
  <c r="L2388" i="1"/>
  <c r="L2352" i="1"/>
  <c r="L2340" i="1"/>
  <c r="L2328" i="1"/>
  <c r="L2304" i="1"/>
  <c r="L2292" i="1"/>
  <c r="L2268" i="1"/>
  <c r="L2256" i="1"/>
  <c r="L2244" i="1"/>
  <c r="L2232" i="1"/>
  <c r="L2220" i="1"/>
  <c r="L2196" i="1"/>
  <c r="L2184" i="1"/>
  <c r="L2172" i="1"/>
  <c r="L2160" i="1"/>
  <c r="L2136" i="1"/>
  <c r="L2124" i="1"/>
  <c r="L2112" i="1"/>
  <c r="L2100" i="1"/>
  <c r="L2088" i="1"/>
  <c r="L2076" i="1"/>
  <c r="L2064" i="1"/>
  <c r="L2040" i="1"/>
  <c r="L2028" i="1"/>
  <c r="L2016" i="1"/>
  <c r="L2004" i="1"/>
  <c r="L1992" i="1"/>
  <c r="L1968" i="1"/>
  <c r="L1932" i="1"/>
  <c r="L1920" i="1"/>
  <c r="L1884" i="1"/>
  <c r="L1872" i="1"/>
  <c r="L1860" i="1"/>
  <c r="L1848" i="1"/>
  <c r="L1836" i="1"/>
  <c r="L1800" i="1"/>
  <c r="L1788" i="1"/>
  <c r="L1776" i="1"/>
  <c r="L1764" i="1"/>
  <c r="L1740" i="1"/>
  <c r="L1728" i="1"/>
  <c r="L1716" i="1"/>
  <c r="L1704" i="1"/>
  <c r="L1692" i="1"/>
  <c r="L1680" i="1"/>
  <c r="L1668" i="1"/>
  <c r="L1656" i="1"/>
  <c r="L1644" i="1"/>
  <c r="L1632" i="1"/>
  <c r="L1608" i="1"/>
  <c r="L1596" i="1"/>
  <c r="L1584" i="1"/>
  <c r="L1572" i="1"/>
  <c r="L1560" i="1"/>
  <c r="L1548" i="1"/>
  <c r="L1524" i="1"/>
  <c r="L1500" i="1"/>
  <c r="L1488" i="1"/>
  <c r="L1464" i="1"/>
  <c r="L1452" i="1"/>
  <c r="L1440" i="1"/>
  <c r="L1428" i="1"/>
  <c r="L1416" i="1"/>
  <c r="L1380" i="1"/>
  <c r="L1368" i="1"/>
  <c r="L1356" i="1"/>
  <c r="L1344" i="1"/>
  <c r="L1332" i="1"/>
  <c r="L1308" i="1"/>
  <c r="L1296" i="1"/>
  <c r="L1284" i="1"/>
  <c r="L1272" i="1"/>
  <c r="L1248" i="1"/>
  <c r="L1236" i="1"/>
  <c r="L1224" i="1"/>
  <c r="L1212" i="1"/>
  <c r="L1200" i="1"/>
  <c r="L1188" i="1"/>
  <c r="L1176" i="1"/>
  <c r="L1164" i="1"/>
  <c r="L1152" i="1"/>
  <c r="L1140" i="1"/>
  <c r="L1128" i="1"/>
  <c r="L1116" i="1"/>
  <c r="L1104" i="1"/>
  <c r="L1092" i="1"/>
  <c r="L1080" i="1"/>
  <c r="L1068" i="1"/>
  <c r="L1056" i="1"/>
  <c r="L1044" i="1"/>
  <c r="L1032" i="1"/>
  <c r="L1020" i="1"/>
  <c r="L1008" i="1"/>
  <c r="L996" i="1"/>
  <c r="L984" i="1"/>
  <c r="L972" i="1"/>
  <c r="L960" i="1"/>
  <c r="L948" i="1"/>
  <c r="L936" i="1"/>
  <c r="L924" i="1"/>
  <c r="L912" i="1"/>
  <c r="L900" i="1"/>
  <c r="L876" i="1"/>
  <c r="L864" i="1"/>
  <c r="L852" i="1"/>
  <c r="L840" i="1"/>
  <c r="L828" i="1"/>
  <c r="L816" i="1"/>
  <c r="L804" i="1"/>
  <c r="L792" i="1"/>
  <c r="L780" i="1"/>
  <c r="L768" i="1"/>
  <c r="L756" i="1"/>
  <c r="L744" i="1"/>
  <c r="L732" i="1"/>
  <c r="L720" i="1"/>
  <c r="L708" i="1"/>
  <c r="L696" i="1"/>
  <c r="L684" i="1"/>
  <c r="L672" i="1"/>
  <c r="L660" i="1"/>
  <c r="L648" i="1"/>
  <c r="L624" i="1"/>
  <c r="L612" i="1"/>
  <c r="L600" i="1"/>
  <c r="L576" i="1"/>
  <c r="L564" i="1"/>
  <c r="L552" i="1"/>
  <c r="L540" i="1"/>
  <c r="L528" i="1"/>
  <c r="L516" i="1"/>
  <c r="L504" i="1"/>
  <c r="L492" i="1"/>
  <c r="L480" i="1"/>
  <c r="L444" i="1"/>
  <c r="L432" i="1"/>
  <c r="L420" i="1"/>
  <c r="L408" i="1"/>
  <c r="L396" i="1"/>
  <c r="L384" i="1"/>
  <c r="L372" i="1"/>
  <c r="L360" i="1"/>
  <c r="L348" i="1"/>
  <c r="L336" i="1"/>
  <c r="L324" i="1"/>
  <c r="L312" i="1"/>
  <c r="L300" i="1"/>
  <c r="L288" i="1"/>
  <c r="L276" i="1"/>
  <c r="L264" i="1"/>
  <c r="L252" i="1"/>
  <c r="L228" i="1"/>
  <c r="L216" i="1"/>
  <c r="L192" i="1"/>
  <c r="L180" i="1"/>
  <c r="L168" i="1"/>
  <c r="L156" i="1"/>
  <c r="L132" i="1"/>
  <c r="L120" i="1"/>
  <c r="L108" i="1"/>
  <c r="L96" i="1"/>
  <c r="L84" i="1"/>
  <c r="L72" i="1"/>
  <c r="L60" i="1"/>
  <c r="L48" i="1"/>
  <c r="L36" i="1"/>
  <c r="L24" i="1"/>
  <c r="L12" i="1"/>
  <c r="N5930" i="1"/>
  <c r="N5234" i="1"/>
  <c r="M3230" i="1"/>
  <c r="N3230" i="1" s="1"/>
  <c r="N3002" i="1"/>
  <c r="N2474" i="1"/>
  <c r="N1742" i="1"/>
  <c r="M4310" i="1"/>
  <c r="N4310" i="1" s="1"/>
  <c r="N3505" i="1"/>
  <c r="N2869" i="1"/>
  <c r="L6083" i="1"/>
  <c r="L6011" i="1"/>
  <c r="L5963" i="1"/>
  <c r="L5939" i="1"/>
  <c r="L5891" i="1"/>
  <c r="L5867" i="1"/>
  <c r="L5831" i="1"/>
  <c r="L5795" i="1"/>
  <c r="L5771" i="1"/>
  <c r="L5723" i="1"/>
  <c r="L5699" i="1"/>
  <c r="L5651" i="1"/>
  <c r="L5627" i="1"/>
  <c r="L5579" i="1"/>
  <c r="L5519" i="1"/>
  <c r="L5507" i="1"/>
  <c r="L5435" i="1"/>
  <c r="L5411" i="1"/>
  <c r="L5363" i="1"/>
  <c r="L5339" i="1"/>
  <c r="L5291" i="1"/>
  <c r="L5219" i="1"/>
  <c r="L5207" i="1"/>
  <c r="L5147" i="1"/>
  <c r="L5135" i="1"/>
  <c r="L5075" i="1"/>
  <c r="L5063" i="1"/>
  <c r="L5051" i="1"/>
  <c r="L5003" i="1"/>
  <c r="L4943" i="1"/>
  <c r="L4907" i="1"/>
  <c r="L4871" i="1"/>
  <c r="L4859" i="1"/>
  <c r="L4799" i="1"/>
  <c r="L4787" i="1"/>
  <c r="L4775" i="1"/>
  <c r="L4751" i="1"/>
  <c r="L4727" i="1"/>
  <c r="L4715" i="1"/>
  <c r="L4655" i="1"/>
  <c r="L4631" i="1"/>
  <c r="L4595" i="1"/>
  <c r="L4583" i="1"/>
  <c r="L4523" i="1"/>
  <c r="L4511" i="1"/>
  <c r="L4475" i="1"/>
  <c r="L4451" i="1"/>
  <c r="L4439" i="1"/>
  <c r="L4379" i="1"/>
  <c r="L4367" i="1"/>
  <c r="L4355" i="1"/>
  <c r="L4319" i="1"/>
  <c r="L4295" i="1"/>
  <c r="L4223" i="1"/>
  <c r="L4199" i="1"/>
  <c r="L4187" i="1"/>
  <c r="L4163" i="1"/>
  <c r="L4151" i="1"/>
  <c r="L4127" i="1"/>
  <c r="L4079" i="1"/>
  <c r="L4055" i="1"/>
  <c r="L4043" i="1"/>
  <c r="L4007" i="1"/>
  <c r="L3995" i="1"/>
  <c r="L3983" i="1"/>
  <c r="L3935" i="1"/>
  <c r="L3923" i="1"/>
  <c r="L3887" i="1"/>
  <c r="L3863" i="1"/>
  <c r="L3791" i="1"/>
  <c r="L3779" i="1"/>
  <c r="L3767" i="1"/>
  <c r="L3731" i="1"/>
  <c r="L3719" i="1"/>
  <c r="L3695" i="1"/>
  <c r="L3647" i="1"/>
  <c r="L3611" i="1"/>
  <c r="L3575" i="1"/>
  <c r="L3527" i="1"/>
  <c r="L3503" i="1"/>
  <c r="L3455" i="1"/>
  <c r="L3443" i="1"/>
  <c r="L3431" i="1"/>
  <c r="L3419" i="1"/>
  <c r="L3383" i="1"/>
  <c r="L3371" i="1"/>
  <c r="L3359" i="1"/>
  <c r="L3323" i="1"/>
  <c r="L3311" i="1"/>
  <c r="L3287" i="1"/>
  <c r="L3227" i="1"/>
  <c r="L3215" i="1"/>
  <c r="L3179" i="1"/>
  <c r="L3167" i="1"/>
  <c r="L3155" i="1"/>
  <c r="L3131" i="1"/>
  <c r="L3119" i="1"/>
  <c r="L3107" i="1"/>
  <c r="L3083" i="1"/>
  <c r="L3059" i="1"/>
  <c r="L3023" i="1"/>
  <c r="L3011" i="1"/>
  <c r="L2999" i="1"/>
  <c r="L2987" i="1"/>
  <c r="L2975" i="1"/>
  <c r="L2951" i="1"/>
  <c r="L2939" i="1"/>
  <c r="L2915" i="1"/>
  <c r="L2903" i="1"/>
  <c r="L2891" i="1"/>
  <c r="L2855" i="1"/>
  <c r="L2843" i="1"/>
  <c r="L2831" i="1"/>
  <c r="L2819" i="1"/>
  <c r="L2795" i="1"/>
  <c r="L2771" i="1"/>
  <c r="L2759" i="1"/>
  <c r="L2747" i="1"/>
  <c r="L2699" i="1"/>
  <c r="L2687" i="1"/>
  <c r="L2675" i="1"/>
  <c r="L2663" i="1"/>
  <c r="L2651" i="1"/>
  <c r="L2603" i="1"/>
  <c r="L2591" i="1"/>
  <c r="L2579" i="1"/>
  <c r="L2555" i="1"/>
  <c r="L2543" i="1"/>
  <c r="L2519" i="1"/>
  <c r="L2495" i="1"/>
  <c r="L2459" i="1"/>
  <c r="L2435" i="1"/>
  <c r="L2423" i="1"/>
  <c r="L2411" i="1"/>
  <c r="L2399" i="1"/>
  <c r="L2387" i="1"/>
  <c r="L2339" i="1"/>
  <c r="L2315" i="1"/>
  <c r="L2303" i="1"/>
  <c r="L2279" i="1"/>
  <c r="L2267" i="1"/>
  <c r="L2255" i="1"/>
  <c r="L2243" i="1"/>
  <c r="L2219" i="1"/>
  <c r="L2195" i="1"/>
  <c r="L2183" i="1"/>
  <c r="L2171" i="1"/>
  <c r="L2159" i="1"/>
  <c r="L2147" i="1"/>
  <c r="L2135" i="1"/>
  <c r="L2123" i="1"/>
  <c r="L2111" i="1"/>
  <c r="L2099" i="1"/>
  <c r="L2087" i="1"/>
  <c r="L2063" i="1"/>
  <c r="L2039" i="1"/>
  <c r="L2027" i="1"/>
  <c r="L2015" i="1"/>
  <c r="L2003" i="1"/>
  <c r="L1991" i="1"/>
  <c r="L1979" i="1"/>
  <c r="L1967" i="1"/>
  <c r="L1931" i="1"/>
  <c r="L1919" i="1"/>
  <c r="L1895" i="1"/>
  <c r="L1883" i="1"/>
  <c r="L1871" i="1"/>
  <c r="L1859" i="1"/>
  <c r="L1847" i="1"/>
  <c r="L1823" i="1"/>
  <c r="L1799" i="1"/>
  <c r="L1775" i="1"/>
  <c r="L1763" i="1"/>
  <c r="L1727" i="1"/>
  <c r="L1715" i="1"/>
  <c r="L1691" i="1"/>
  <c r="L1679" i="1"/>
  <c r="L1667" i="1"/>
  <c r="L1643" i="1"/>
  <c r="L1631" i="1"/>
  <c r="L1607" i="1"/>
  <c r="L1583" i="1"/>
  <c r="L1559" i="1"/>
  <c r="L1547" i="1"/>
  <c r="L1523" i="1"/>
  <c r="L1499" i="1"/>
  <c r="L1487" i="1"/>
  <c r="L1463" i="1"/>
  <c r="L1451" i="1"/>
  <c r="L1439" i="1"/>
  <c r="L1415" i="1"/>
  <c r="L1403" i="1"/>
  <c r="L1379" i="1"/>
  <c r="L1367" i="1"/>
  <c r="L1355" i="1"/>
  <c r="L1343" i="1"/>
  <c r="L1283" i="1"/>
  <c r="L1271" i="1"/>
  <c r="L1247" i="1"/>
  <c r="L1211" i="1"/>
  <c r="L1199" i="1"/>
  <c r="L1163" i="1"/>
  <c r="L1151" i="1"/>
  <c r="L1139" i="1"/>
  <c r="L1127" i="1"/>
  <c r="L1091" i="1"/>
  <c r="L1079" i="1"/>
  <c r="L1055" i="1"/>
  <c r="L1031" i="1"/>
  <c r="L1019" i="1"/>
  <c r="L1007" i="1"/>
  <c r="L995" i="1"/>
  <c r="L971" i="1"/>
  <c r="L959" i="1"/>
  <c r="L947" i="1"/>
  <c r="L935" i="1"/>
  <c r="L923" i="1"/>
  <c r="L899" i="1"/>
  <c r="L887" i="1"/>
  <c r="L875" i="1"/>
  <c r="L863" i="1"/>
  <c r="L851" i="1"/>
  <c r="L839" i="1"/>
  <c r="L827" i="1"/>
  <c r="L791" i="1"/>
  <c r="L755" i="1"/>
  <c r="L731" i="1"/>
  <c r="L719" i="1"/>
  <c r="L707" i="1"/>
  <c r="L695" i="1"/>
  <c r="L683" i="1"/>
  <c r="L659" i="1"/>
  <c r="L647" i="1"/>
  <c r="L623" i="1"/>
  <c r="L611" i="1"/>
  <c r="L599" i="1"/>
  <c r="L575" i="1"/>
  <c r="L563" i="1"/>
  <c r="L551" i="1"/>
  <c r="L539" i="1"/>
  <c r="L527" i="1"/>
  <c r="L491" i="1"/>
  <c r="L479" i="1"/>
  <c r="L467" i="1"/>
  <c r="L455" i="1"/>
  <c r="L431" i="1"/>
  <c r="L419" i="1"/>
  <c r="L395" i="1"/>
  <c r="L347" i="1"/>
  <c r="L335" i="1"/>
  <c r="L323" i="1"/>
  <c r="L299" i="1"/>
  <c r="L287" i="1"/>
  <c r="L275" i="1"/>
  <c r="L263" i="1"/>
  <c r="L251" i="1"/>
  <c r="L227" i="1"/>
  <c r="L191" i="1"/>
  <c r="L179" i="1"/>
  <c r="L167" i="1"/>
  <c r="L143" i="1"/>
  <c r="L131" i="1"/>
  <c r="L107" i="1"/>
  <c r="L95" i="1"/>
  <c r="L35" i="1"/>
  <c r="L23" i="1"/>
  <c r="M11" i="1"/>
  <c r="N11" i="1" s="1"/>
  <c r="M6025" i="1"/>
  <c r="N6025" i="1" s="1"/>
  <c r="M4633" i="1"/>
  <c r="N4633" i="1" s="1"/>
  <c r="M4346" i="1"/>
  <c r="N4346" i="1" s="1"/>
  <c r="L10" i="1"/>
  <c r="L6057" i="1"/>
  <c r="L5901" i="1"/>
  <c r="L5865" i="1"/>
  <c r="L5589" i="1"/>
  <c r="L5433" i="1"/>
  <c r="L5217" i="1"/>
  <c r="L5013" i="1"/>
  <c r="L4845" i="1"/>
  <c r="L4749" i="1"/>
  <c r="L4101" i="1"/>
  <c r="L4005" i="1"/>
  <c r="L3549" i="1"/>
  <c r="L3057" i="1"/>
  <c r="L2925" i="1"/>
  <c r="L2757" i="1"/>
  <c r="L2733" i="1"/>
  <c r="L2061" i="1"/>
  <c r="L1929" i="1"/>
  <c r="L837" i="1"/>
  <c r="L345" i="1"/>
  <c r="L6021" i="1"/>
  <c r="L5745" i="1"/>
  <c r="L5625" i="1"/>
  <c r="L5469" i="1"/>
  <c r="L5313" i="1"/>
  <c r="L5109" i="1"/>
  <c r="L4953" i="1"/>
  <c r="L4797" i="1"/>
  <c r="L4593" i="1"/>
  <c r="L4257" i="1"/>
  <c r="L4053" i="1"/>
  <c r="L3897" i="1"/>
  <c r="L3693" i="1"/>
  <c r="L3321" i="1"/>
  <c r="L3033" i="1"/>
  <c r="L2973" i="1"/>
  <c r="L2865" i="1"/>
  <c r="L2505" i="1"/>
  <c r="L2349" i="1"/>
  <c r="L1965" i="1"/>
  <c r="L1761" i="1"/>
  <c r="L477" i="1"/>
  <c r="L6070" i="1"/>
  <c r="L5998" i="1"/>
  <c r="L5926" i="1"/>
  <c r="L5854" i="1"/>
  <c r="L5782" i="1"/>
  <c r="L5710" i="1"/>
  <c r="L5638" i="1"/>
  <c r="L5566" i="1"/>
  <c r="L5494" i="1"/>
  <c r="L5422" i="1"/>
  <c r="L5350" i="1"/>
  <c r="L5278" i="1"/>
  <c r="L5206" i="1"/>
  <c r="L5134" i="1"/>
  <c r="L5062" i="1"/>
  <c r="L4990" i="1"/>
  <c r="L4858" i="1"/>
  <c r="L4822" i="1"/>
  <c r="L4702" i="1"/>
  <c r="L4666" i="1"/>
  <c r="L4546" i="1"/>
  <c r="L4426" i="1"/>
  <c r="L4390" i="1"/>
  <c r="L4270" i="1"/>
  <c r="L4234" i="1"/>
  <c r="L4114" i="1"/>
  <c r="L3994" i="1"/>
  <c r="L3958" i="1"/>
  <c r="L3838" i="1"/>
  <c r="L3802" i="1"/>
  <c r="L3682" i="1"/>
  <c r="L3610" i="1"/>
  <c r="L3514" i="1"/>
  <c r="L3478" i="1"/>
  <c r="L3322" i="1"/>
  <c r="L3226" i="1"/>
  <c r="L3190" i="1"/>
  <c r="L3166" i="1"/>
  <c r="L2938" i="1"/>
  <c r="L2914" i="1"/>
  <c r="L2770" i="1"/>
  <c r="L2518" i="1"/>
  <c r="L2470" i="1"/>
  <c r="L2290" i="1"/>
  <c r="L2038" i="1"/>
  <c r="L1966" i="1"/>
  <c r="L1942" i="1"/>
  <c r="L1918" i="1"/>
  <c r="L1738" i="1"/>
  <c r="L1330" i="1"/>
  <c r="L1114" i="1"/>
  <c r="L1030" i="1"/>
  <c r="L658" i="1"/>
  <c r="L430" i="1"/>
  <c r="L6069" i="1"/>
  <c r="L5925" i="1"/>
  <c r="L5853" i="1"/>
  <c r="L5781" i="1"/>
  <c r="L5709" i="1"/>
  <c r="L5565" i="1"/>
  <c r="L5421" i="1"/>
  <c r="L5349" i="1"/>
  <c r="L5265" i="1"/>
  <c r="L5205" i="1"/>
  <c r="L5193" i="1"/>
  <c r="L5133" i="1"/>
  <c r="L5049" i="1"/>
  <c r="L4977" i="1"/>
  <c r="L4929" i="1"/>
  <c r="L4857" i="1"/>
  <c r="L4821" i="1"/>
  <c r="L4773" i="1"/>
  <c r="L4701" i="1"/>
  <c r="L4581" i="1"/>
  <c r="L4569" i="1"/>
  <c r="L4497" i="1"/>
  <c r="L4461" i="1"/>
  <c r="L4425" i="1"/>
  <c r="L4389" i="1"/>
  <c r="L4353" i="1"/>
  <c r="L4341" i="1"/>
  <c r="L4281" i="1"/>
  <c r="L4185" i="1"/>
  <c r="L4137" i="1"/>
  <c r="L4113" i="1"/>
  <c r="L4065" i="1"/>
  <c r="L4029" i="1"/>
  <c r="L3909" i="1"/>
  <c r="L3849" i="1"/>
  <c r="L3801" i="1"/>
  <c r="L3777" i="1"/>
  <c r="L3753" i="1"/>
  <c r="L3717" i="1"/>
  <c r="L3681" i="1"/>
  <c r="L3633" i="1"/>
  <c r="L3573" i="1"/>
  <c r="L3537" i="1"/>
  <c r="L3513" i="1"/>
  <c r="L3489" i="1"/>
  <c r="L3417" i="1"/>
  <c r="L3381" i="1"/>
  <c r="L3345" i="1"/>
  <c r="L3285" i="1"/>
  <c r="L3225" i="1"/>
  <c r="L3189" i="1"/>
  <c r="L3153" i="1"/>
  <c r="L3105" i="1"/>
  <c r="L3045" i="1"/>
  <c r="L3021" i="1"/>
  <c r="L2949" i="1"/>
  <c r="L2889" i="1"/>
  <c r="L2841" i="1"/>
  <c r="L2805" i="1"/>
  <c r="L2793" i="1"/>
  <c r="L2769" i="1"/>
  <c r="L2685" i="1"/>
  <c r="L2661" i="1"/>
  <c r="L2637" i="1"/>
  <c r="L2589" i="1"/>
  <c r="L2529" i="1"/>
  <c r="L2493" i="1"/>
  <c r="L2469" i="1"/>
  <c r="L2445" i="1"/>
  <c r="L2373" i="1"/>
  <c r="L2301" i="1"/>
  <c r="L2289" i="1"/>
  <c r="L2265" i="1"/>
  <c r="L2229" i="1"/>
  <c r="L2193" i="1"/>
  <c r="L2169" i="1"/>
  <c r="L2145" i="1"/>
  <c r="L2121" i="1"/>
  <c r="L2085" i="1"/>
  <c r="L2025" i="1"/>
  <c r="L1989" i="1"/>
  <c r="L1941" i="1"/>
  <c r="L1869" i="1"/>
  <c r="L1845" i="1"/>
  <c r="L1833" i="1"/>
  <c r="L1737" i="1"/>
  <c r="L1689" i="1"/>
  <c r="L1665" i="1"/>
  <c r="L1653" i="1"/>
  <c r="L1629" i="1"/>
  <c r="L1617" i="1"/>
  <c r="L1593" i="1"/>
  <c r="L1581" i="1"/>
  <c r="L1557" i="1"/>
  <c r="L1521" i="1"/>
  <c r="L1497" i="1"/>
  <c r="L1485" i="1"/>
  <c r="L1461" i="1"/>
  <c r="L1437" i="1"/>
  <c r="L1425" i="1"/>
  <c r="L1401" i="1"/>
  <c r="L1377" i="1"/>
  <c r="L1353" i="1"/>
  <c r="L1317" i="1"/>
  <c r="L1293" i="1"/>
  <c r="L1257" i="1"/>
  <c r="L1233" i="1"/>
  <c r="L1221" i="1"/>
  <c r="L1197" i="1"/>
  <c r="L1173" i="1"/>
  <c r="L1161" i="1"/>
  <c r="L1137" i="1"/>
  <c r="L1113" i="1"/>
  <c r="L1089" i="1"/>
  <c r="L1065" i="1"/>
  <c r="L1041" i="1"/>
  <c r="L1029" i="1"/>
  <c r="L969" i="1"/>
  <c r="L921" i="1"/>
  <c r="L885" i="1"/>
  <c r="L861" i="1"/>
  <c r="L813" i="1"/>
  <c r="L789" i="1"/>
  <c r="L765" i="1"/>
  <c r="L741" i="1"/>
  <c r="L693" i="1"/>
  <c r="L669" i="1"/>
  <c r="L633" i="1"/>
  <c r="L609" i="1"/>
  <c r="L585" i="1"/>
  <c r="L573" i="1"/>
  <c r="L549" i="1"/>
  <c r="L501" i="1"/>
  <c r="L441" i="1"/>
  <c r="L417" i="1"/>
  <c r="L393" i="1"/>
  <c r="L381" i="1"/>
  <c r="L357" i="1"/>
  <c r="L333" i="1"/>
  <c r="L309" i="1"/>
  <c r="L297" i="1"/>
  <c r="L273" i="1"/>
  <c r="L261" i="1"/>
  <c r="L237" i="1"/>
  <c r="L213" i="1"/>
  <c r="L189" i="1"/>
  <c r="L153" i="1"/>
  <c r="L129" i="1"/>
  <c r="L105" i="1"/>
  <c r="L45" i="1"/>
  <c r="L21" i="1"/>
  <c r="L5997" i="1"/>
  <c r="L5637" i="1"/>
  <c r="L5493" i="1"/>
  <c r="L5277" i="1"/>
  <c r="L5121" i="1"/>
  <c r="L5061" i="1"/>
  <c r="L4989" i="1"/>
  <c r="L4941" i="1"/>
  <c r="L4893" i="1"/>
  <c r="L4785" i="1"/>
  <c r="L4737" i="1"/>
  <c r="L4713" i="1"/>
  <c r="L4665" i="1"/>
  <c r="L4641" i="1"/>
  <c r="L4617" i="1"/>
  <c r="L4545" i="1"/>
  <c r="L4509" i="1"/>
  <c r="L4305" i="1"/>
  <c r="L4269" i="1"/>
  <c r="L4233" i="1"/>
  <c r="L4209" i="1"/>
  <c r="L4149" i="1"/>
  <c r="L4077" i="1"/>
  <c r="L3993" i="1"/>
  <c r="L3957" i="1"/>
  <c r="L3921" i="1"/>
  <c r="L3873" i="1"/>
  <c r="L3837" i="1"/>
  <c r="L3705" i="1"/>
  <c r="L3645" i="1"/>
  <c r="L3561" i="1"/>
  <c r="L3477" i="1"/>
  <c r="L3273" i="1"/>
  <c r="L3249" i="1"/>
  <c r="L3201" i="1"/>
  <c r="L3165" i="1"/>
  <c r="L3093" i="1"/>
  <c r="L2997" i="1"/>
  <c r="L2961" i="1"/>
  <c r="L2937" i="1"/>
  <c r="L2877" i="1"/>
  <c r="L2853" i="1"/>
  <c r="L2817" i="1"/>
  <c r="L2745" i="1"/>
  <c r="L2697" i="1"/>
  <c r="L2673" i="1"/>
  <c r="L2625" i="1"/>
  <c r="L2601" i="1"/>
  <c r="L2541" i="1"/>
  <c r="L2517" i="1"/>
  <c r="L2457" i="1"/>
  <c r="L2361" i="1"/>
  <c r="L2337" i="1"/>
  <c r="L2241" i="1"/>
  <c r="L2217" i="1"/>
  <c r="L2181" i="1"/>
  <c r="L2157" i="1"/>
  <c r="L2133" i="1"/>
  <c r="L2073" i="1"/>
  <c r="L1977" i="1"/>
  <c r="L1953" i="1"/>
  <c r="L1917" i="1"/>
  <c r="L1893" i="1"/>
  <c r="L1857" i="1"/>
  <c r="L1821" i="1"/>
  <c r="L1773" i="1"/>
  <c r="L1725" i="1"/>
  <c r="L1701" i="1"/>
  <c r="L1677" i="1"/>
  <c r="L1641" i="1"/>
  <c r="L1605" i="1"/>
  <c r="L1569" i="1"/>
  <c r="L1545" i="1"/>
  <c r="L1533" i="1"/>
  <c r="L1509" i="1"/>
  <c r="L1473" i="1"/>
  <c r="L1449" i="1"/>
  <c r="L1413" i="1"/>
  <c r="L1389" i="1"/>
  <c r="L1365" i="1"/>
  <c r="L1341" i="1"/>
  <c r="L1329" i="1"/>
  <c r="L1305" i="1"/>
  <c r="L1281" i="1"/>
  <c r="L1269" i="1"/>
  <c r="L1245" i="1"/>
  <c r="L1209" i="1"/>
  <c r="L1185" i="1"/>
  <c r="L1149" i="1"/>
  <c r="L1125" i="1"/>
  <c r="L1101" i="1"/>
  <c r="L1077" i="1"/>
  <c r="L1053" i="1"/>
  <c r="L993" i="1"/>
  <c r="L957" i="1"/>
  <c r="L897" i="1"/>
  <c r="L873" i="1"/>
  <c r="L825" i="1"/>
  <c r="L801" i="1"/>
  <c r="L729" i="1"/>
  <c r="L645" i="1"/>
  <c r="L621" i="1"/>
  <c r="L597" i="1"/>
  <c r="L561" i="1"/>
  <c r="L525" i="1"/>
  <c r="L489" i="1"/>
  <c r="L453" i="1"/>
  <c r="L429" i="1"/>
  <c r="L369" i="1"/>
  <c r="L249" i="1"/>
  <c r="L225" i="1"/>
  <c r="L201" i="1"/>
  <c r="L177" i="1"/>
  <c r="L165" i="1"/>
  <c r="L93" i="1"/>
  <c r="L57" i="1"/>
  <c r="L33" i="1"/>
  <c r="L4928" i="1"/>
  <c r="L4856" i="1"/>
  <c r="L4784" i="1"/>
  <c r="L4712" i="1"/>
  <c r="L4640" i="1"/>
  <c r="L4568" i="1"/>
  <c r="L4496" i="1"/>
  <c r="L4424" i="1"/>
  <c r="L4352" i="1"/>
  <c r="L4280" i="1"/>
  <c r="L4208" i="1"/>
  <c r="L4136" i="1"/>
  <c r="L4064" i="1"/>
  <c r="L3992" i="1"/>
  <c r="L3920" i="1"/>
  <c r="L3848" i="1"/>
  <c r="L3776" i="1"/>
  <c r="L3704" i="1"/>
  <c r="L3632" i="1"/>
  <c r="L3560" i="1"/>
  <c r="L3488" i="1"/>
  <c r="L3416" i="1"/>
  <c r="L3344" i="1"/>
  <c r="L3272" i="1"/>
  <c r="L3200" i="1"/>
  <c r="L3044" i="1"/>
  <c r="L2996" i="1"/>
  <c r="L2888" i="1"/>
  <c r="L2840" i="1"/>
  <c r="L2636" i="1"/>
  <c r="L2588" i="1"/>
  <c r="L2540" i="1"/>
  <c r="L2492" i="1"/>
  <c r="L2456" i="1"/>
  <c r="L2336" i="1"/>
  <c r="L968" i="1"/>
  <c r="L896" i="1"/>
  <c r="L872" i="1"/>
  <c r="L620" i="1"/>
  <c r="L572" i="1"/>
  <c r="L548" i="1"/>
  <c r="L248" i="1"/>
  <c r="L224" i="1"/>
  <c r="L200" i="1"/>
  <c r="L152" i="1"/>
  <c r="L4942" i="1"/>
  <c r="L4870" i="1"/>
  <c r="L4798" i="1"/>
  <c r="L4726" i="1"/>
  <c r="L4654" i="1"/>
  <c r="L4582" i="1"/>
  <c r="L4510" i="1"/>
  <c r="L4438" i="1"/>
  <c r="L4366" i="1"/>
  <c r="L4294" i="1"/>
  <c r="L4222" i="1"/>
  <c r="L4150" i="1"/>
  <c r="L4078" i="1"/>
  <c r="L4006" i="1"/>
  <c r="L3934" i="1"/>
  <c r="L3862" i="1"/>
  <c r="L3790" i="1"/>
  <c r="L3718" i="1"/>
  <c r="L3646" i="1"/>
  <c r="L3574" i="1"/>
  <c r="L3562" i="1"/>
  <c r="L3502" i="1"/>
  <c r="L3490" i="1"/>
  <c r="L3430" i="1"/>
  <c r="L3418" i="1"/>
  <c r="L3358" i="1"/>
  <c r="L3346" i="1"/>
  <c r="L3286" i="1"/>
  <c r="L3274" i="1"/>
  <c r="L3214" i="1"/>
  <c r="L3202" i="1"/>
  <c r="L3154" i="1"/>
  <c r="L3118" i="1"/>
  <c r="L3106" i="1"/>
  <c r="L3094" i="1"/>
  <c r="L3046" i="1"/>
  <c r="L2998" i="1"/>
  <c r="L2974" i="1"/>
  <c r="L2962" i="1"/>
  <c r="L2950" i="1"/>
  <c r="L2902" i="1"/>
  <c r="L2854" i="1"/>
  <c r="L2830" i="1"/>
  <c r="L2818" i="1"/>
  <c r="L2794" i="1"/>
  <c r="L2746" i="1"/>
  <c r="L2698" i="1"/>
  <c r="L2686" i="1"/>
  <c r="L2674" i="1"/>
  <c r="L2638" i="1"/>
  <c r="L2590" i="1"/>
  <c r="L2542" i="1"/>
  <c r="L2530" i="1"/>
  <c r="L2494" i="1"/>
  <c r="L2458" i="1"/>
  <c r="L2422" i="1"/>
  <c r="L2386" i="1"/>
  <c r="L2374" i="1"/>
  <c r="L2338" i="1"/>
  <c r="L2314" i="1"/>
  <c r="L2302" i="1"/>
  <c r="L2266" i="1"/>
  <c r="L2242" i="1"/>
  <c r="L2218" i="1"/>
  <c r="L2194" i="1"/>
  <c r="L2182" i="1"/>
  <c r="L2158" i="1"/>
  <c r="L2146" i="1"/>
  <c r="L2134" i="1"/>
  <c r="L2122" i="1"/>
  <c r="L2026" i="1"/>
  <c r="L2002" i="1"/>
  <c r="L1990" i="1"/>
  <c r="L1978" i="1"/>
  <c r="L1954" i="1"/>
  <c r="L1930" i="1"/>
  <c r="L1894" i="1"/>
  <c r="L1882" i="1"/>
  <c r="L1858" i="1"/>
  <c r="L1846" i="1"/>
  <c r="L1822" i="1"/>
  <c r="L1774" i="1"/>
  <c r="L1762" i="1"/>
  <c r="L1726" i="1"/>
  <c r="L1714" i="1"/>
  <c r="L1702" i="1"/>
  <c r="L1690" i="1"/>
  <c r="L1678" i="1"/>
  <c r="L1666" i="1"/>
  <c r="L1642" i="1"/>
  <c r="L1630" i="1"/>
  <c r="L1606" i="1"/>
  <c r="L1582" i="1"/>
  <c r="L1558" i="1"/>
  <c r="L1546" i="1"/>
  <c r="L1522" i="1"/>
  <c r="L1498" i="1"/>
  <c r="L1486" i="1"/>
  <c r="L1462" i="1"/>
  <c r="L1438" i="1"/>
  <c r="L1414" i="1"/>
  <c r="L1402" i="1"/>
  <c r="L1378" i="1"/>
  <c r="L1366" i="1"/>
  <c r="L1354" i="1"/>
  <c r="L1342" i="1"/>
  <c r="L1318" i="1"/>
  <c r="L1294" i="1"/>
  <c r="L1270" i="1"/>
  <c r="L1246" i="1"/>
  <c r="L1234" i="1"/>
  <c r="L1210" i="1"/>
  <c r="L1198" i="1"/>
  <c r="L1150" i="1"/>
  <c r="L1126" i="1"/>
  <c r="L1090" i="1"/>
  <c r="L1066" i="1"/>
  <c r="L1054" i="1"/>
  <c r="L1018" i="1"/>
  <c r="L1006" i="1"/>
  <c r="L994" i="1"/>
  <c r="L970" i="1"/>
  <c r="L958" i="1"/>
  <c r="L946" i="1"/>
  <c r="L934" i="1"/>
  <c r="L922" i="1"/>
  <c r="L898" i="1"/>
  <c r="L886" i="1"/>
  <c r="L874" i="1"/>
  <c r="L850" i="1"/>
  <c r="L826" i="1"/>
  <c r="L802" i="1"/>
  <c r="L790" i="1"/>
  <c r="L754" i="1"/>
  <c r="L730" i="1"/>
  <c r="L706" i="1"/>
  <c r="L694" i="1"/>
  <c r="L682" i="1"/>
  <c r="L646" i="1"/>
  <c r="L622" i="1"/>
  <c r="L610" i="1"/>
  <c r="L598" i="1"/>
  <c r="L574" i="1"/>
  <c r="L562" i="1"/>
  <c r="L550" i="1"/>
  <c r="L538" i="1"/>
  <c r="L526" i="1"/>
  <c r="L502" i="1"/>
  <c r="L478" i="1"/>
  <c r="L466" i="1"/>
  <c r="L454" i="1"/>
  <c r="L418" i="1"/>
  <c r="L394" i="1"/>
  <c r="L346" i="1"/>
  <c r="L334" i="1"/>
  <c r="L322" i="1"/>
  <c r="L298" i="1"/>
  <c r="L274" i="1"/>
  <c r="L262" i="1"/>
  <c r="L250" i="1"/>
  <c r="L226" i="1"/>
  <c r="L202" i="1"/>
  <c r="L178" i="1"/>
  <c r="L154" i="1"/>
  <c r="L142" i="1"/>
  <c r="L130" i="1"/>
  <c r="L106" i="1"/>
  <c r="L34" i="1"/>
  <c r="L22" i="1"/>
  <c r="L3080" i="1"/>
  <c r="L2936" i="1"/>
  <c r="L2792" i="1"/>
  <c r="L2660" i="1"/>
  <c r="L2444" i="1"/>
  <c r="L2372" i="1"/>
  <c r="L2300" i="1"/>
  <c r="L2228" i="1"/>
  <c r="L2192" i="1"/>
  <c r="L2120" i="1"/>
  <c r="L2096" i="1"/>
  <c r="L2072" i="1"/>
  <c r="L2048" i="1"/>
  <c r="L2024" i="1"/>
  <c r="L2000" i="1"/>
  <c r="L1976" i="1"/>
  <c r="L1952" i="1"/>
  <c r="L1928" i="1"/>
  <c r="L1904" i="1"/>
  <c r="L1880" i="1"/>
  <c r="L1856" i="1"/>
  <c r="L1820" i="1"/>
  <c r="L1796" i="1"/>
  <c r="L1772" i="1"/>
  <c r="L1748" i="1"/>
  <c r="L1736" i="1"/>
  <c r="L1712" i="1"/>
  <c r="L1688" i="1"/>
  <c r="L1664" i="1"/>
  <c r="L1640" i="1"/>
  <c r="L1616" i="1"/>
  <c r="L1592" i="1"/>
  <c r="L1568" i="1"/>
  <c r="L1544" i="1"/>
  <c r="L1532" i="1"/>
  <c r="L1520" i="1"/>
  <c r="L1496" i="1"/>
  <c r="L1484" i="1"/>
  <c r="L1472" i="1"/>
  <c r="L1460" i="1"/>
  <c r="L1448" i="1"/>
  <c r="L1436" i="1"/>
  <c r="L1424" i="1"/>
  <c r="L1412" i="1"/>
  <c r="L1400" i="1"/>
  <c r="L1376" i="1"/>
  <c r="L1364" i="1"/>
  <c r="L1352" i="1"/>
  <c r="L1340" i="1"/>
  <c r="L1328" i="1"/>
  <c r="L1316" i="1"/>
  <c r="L1304" i="1"/>
  <c r="L1292" i="1"/>
  <c r="L1280" i="1"/>
  <c r="L1268" i="1"/>
  <c r="L1256" i="1"/>
  <c r="L1244" i="1"/>
  <c r="L1232" i="1"/>
  <c r="L1220" i="1"/>
  <c r="L1208" i="1"/>
  <c r="L1196" i="1"/>
  <c r="L1184" i="1"/>
  <c r="L1172" i="1"/>
  <c r="L1160" i="1"/>
  <c r="L1148" i="1"/>
  <c r="L1136" i="1"/>
  <c r="L1124" i="1"/>
  <c r="L1112" i="1"/>
  <c r="L1100" i="1"/>
  <c r="L1088" i="1"/>
  <c r="L1076" i="1"/>
  <c r="L1064" i="1"/>
  <c r="L1052" i="1"/>
  <c r="L1040" i="1"/>
  <c r="L1028" i="1"/>
  <c r="L956" i="1"/>
  <c r="L920" i="1"/>
  <c r="L884" i="1"/>
  <c r="L812" i="1"/>
  <c r="L800" i="1"/>
  <c r="L764" i="1"/>
  <c r="L740" i="1"/>
  <c r="L728" i="1"/>
  <c r="L668" i="1"/>
  <c r="L644" i="1"/>
  <c r="L608" i="1"/>
  <c r="L596" i="1"/>
  <c r="L584" i="1"/>
  <c r="L524" i="1"/>
  <c r="L500" i="1"/>
  <c r="L488" i="1"/>
  <c r="L452" i="1"/>
  <c r="L440" i="1"/>
  <c r="L416" i="1"/>
  <c r="L380" i="1"/>
  <c r="L368" i="1"/>
  <c r="L356" i="1"/>
  <c r="L332" i="1"/>
  <c r="L308" i="1"/>
  <c r="L272" i="1"/>
  <c r="L236" i="1"/>
  <c r="L212" i="1"/>
  <c r="L188" i="1"/>
  <c r="L176" i="1"/>
  <c r="L164" i="1"/>
  <c r="L128" i="1"/>
  <c r="L104" i="1"/>
  <c r="L92" i="1"/>
  <c r="L56" i="1"/>
  <c r="L44" i="1"/>
  <c r="L20" i="1"/>
  <c r="L3092" i="1"/>
  <c r="L2948" i="1"/>
  <c r="L2804" i="1"/>
  <c r="L2648" i="1"/>
  <c r="L2516" i="1"/>
  <c r="L2216" i="1"/>
  <c r="L2204" i="1"/>
  <c r="L2180" i="1"/>
  <c r="L2168" i="1"/>
  <c r="L2156" i="1"/>
  <c r="L2144" i="1"/>
  <c r="L2132" i="1"/>
  <c r="L2108" i="1"/>
  <c r="L2084" i="1"/>
  <c r="L2060" i="1"/>
  <c r="L2036" i="1"/>
  <c r="L2012" i="1"/>
  <c r="L1988" i="1"/>
  <c r="L1964" i="1"/>
  <c r="L1940" i="1"/>
  <c r="L1916" i="1"/>
  <c r="L1892" i="1"/>
  <c r="L1868" i="1"/>
  <c r="L1844" i="1"/>
  <c r="L1832" i="1"/>
  <c r="L1808" i="1"/>
  <c r="L1784" i="1"/>
  <c r="L1760" i="1"/>
  <c r="L1724" i="1"/>
  <c r="L1700" i="1"/>
  <c r="L1676" i="1"/>
  <c r="L1652" i="1"/>
  <c r="L1628" i="1"/>
  <c r="L1604" i="1"/>
  <c r="L1580" i="1"/>
  <c r="L1556" i="1"/>
  <c r="L1508" i="1"/>
  <c r="L1388" i="1"/>
  <c r="L3079" i="1"/>
  <c r="L3067" i="1"/>
  <c r="L2935" i="1"/>
  <c r="L2923" i="1"/>
  <c r="L2791" i="1"/>
  <c r="L2779" i="1"/>
  <c r="L2647" i="1"/>
  <c r="L2635" i="1"/>
  <c r="L2503" i="1"/>
  <c r="L2431" i="1"/>
  <c r="L2359" i="1"/>
  <c r="L2287" i="1"/>
  <c r="L2119" i="1"/>
  <c r="L2107" i="1"/>
  <c r="L2071" i="1"/>
  <c r="L2023" i="1"/>
  <c r="L1975" i="1"/>
  <c r="L1963" i="1"/>
  <c r="L1915" i="1"/>
  <c r="L1867" i="1"/>
  <c r="L1831" i="1"/>
  <c r="L1819" i="1"/>
  <c r="L1687" i="1"/>
  <c r="L1615" i="1"/>
  <c r="L1591" i="1"/>
  <c r="L1555" i="1"/>
  <c r="L1543" i="1"/>
  <c r="L1471" i="1"/>
  <c r="L1435" i="1"/>
  <c r="L1399" i="1"/>
  <c r="L1327" i="1"/>
  <c r="L1315" i="1"/>
  <c r="L1279" i="1"/>
  <c r="L1255" i="1"/>
  <c r="L1183" i="1"/>
  <c r="L1159" i="1"/>
  <c r="L1123" i="1"/>
  <c r="L1111" i="1"/>
  <c r="L1039" i="1"/>
  <c r="L1027" i="1"/>
  <c r="L1015" i="1"/>
  <c r="L1003" i="1"/>
  <c r="L991" i="1"/>
  <c r="L979" i="1"/>
  <c r="L967" i="1"/>
  <c r="L955" i="1"/>
  <c r="L943" i="1"/>
  <c r="L931" i="1"/>
  <c r="L919" i="1"/>
  <c r="L907" i="1"/>
  <c r="L895" i="1"/>
  <c r="L883" i="1"/>
  <c r="L871" i="1"/>
  <c r="L859" i="1"/>
  <c r="L847" i="1"/>
  <c r="L835" i="1"/>
  <c r="L823" i="1"/>
  <c r="L811" i="1"/>
  <c r="L799" i="1"/>
  <c r="L787" i="1"/>
  <c r="L775" i="1"/>
  <c r="L763" i="1"/>
  <c r="L751" i="1"/>
  <c r="L739" i="1"/>
  <c r="L727" i="1"/>
  <c r="L715" i="1"/>
  <c r="L703" i="1"/>
  <c r="L691" i="1"/>
  <c r="L679" i="1"/>
  <c r="L667" i="1"/>
  <c r="L655" i="1"/>
  <c r="L643" i="1"/>
  <c r="L631" i="1"/>
  <c r="L619" i="1"/>
  <c r="L607" i="1"/>
  <c r="L595" i="1"/>
  <c r="L583" i="1"/>
  <c r="L571" i="1"/>
  <c r="L559" i="1"/>
  <c r="L547" i="1"/>
  <c r="L535" i="1"/>
  <c r="L523" i="1"/>
  <c r="L511" i="1"/>
  <c r="L499" i="1"/>
  <c r="L487" i="1"/>
  <c r="L475" i="1"/>
  <c r="L463" i="1"/>
  <c r="L451" i="1"/>
  <c r="L439" i="1"/>
  <c r="L415" i="1"/>
  <c r="L403" i="1"/>
  <c r="L391" i="1"/>
  <c r="L379" i="1"/>
  <c r="L367" i="1"/>
  <c r="L355" i="1"/>
  <c r="L343" i="1"/>
  <c r="L331" i="1"/>
  <c r="L319" i="1"/>
  <c r="L307" i="1"/>
  <c r="L295" i="1"/>
  <c r="L283" i="1"/>
  <c r="L271" i="1"/>
  <c r="L259" i="1"/>
  <c r="L247" i="1"/>
  <c r="L235" i="1"/>
  <c r="L223" i="1"/>
  <c r="L211" i="1"/>
  <c r="L199" i="1"/>
  <c r="L187" i="1"/>
  <c r="L175" i="1"/>
  <c r="L163" i="1"/>
  <c r="L151" i="1"/>
  <c r="L139" i="1"/>
  <c r="L127" i="1"/>
  <c r="L115" i="1"/>
  <c r="L103" i="1"/>
  <c r="L91" i="1"/>
  <c r="L79" i="1"/>
  <c r="L67" i="1"/>
  <c r="L55" i="1"/>
  <c r="L43" i="1"/>
  <c r="L31" i="1"/>
  <c r="L19" i="1"/>
  <c r="N5394" i="1" l="1"/>
  <c r="N2594" i="1"/>
  <c r="N635" i="1"/>
  <c r="N1391" i="1"/>
  <c r="N3806" i="1"/>
  <c r="N1374" i="1"/>
  <c r="N4196" i="1"/>
  <c r="N5533" i="1"/>
  <c r="N4539" i="1"/>
  <c r="N2897" i="1"/>
  <c r="N4730" i="1"/>
  <c r="N37" i="1"/>
  <c r="N3578" i="1"/>
  <c r="N1590" i="1"/>
  <c r="N4038" i="1"/>
  <c r="N4656" i="1"/>
  <c r="N4323" i="1"/>
  <c r="N4608" i="1"/>
  <c r="N4875" i="1"/>
  <c r="N3223" i="1"/>
  <c r="N4790" i="1"/>
  <c r="N5798" i="1"/>
  <c r="N2190" i="1"/>
  <c r="N4085" i="1"/>
  <c r="N2403" i="1"/>
  <c r="N4093" i="1"/>
  <c r="N5642" i="1"/>
  <c r="N5139" i="1"/>
  <c r="N2358" i="1"/>
  <c r="N3234" i="1"/>
  <c r="N4251" i="1"/>
  <c r="N3965" i="1"/>
  <c r="N1907" i="1"/>
  <c r="N1595" i="1"/>
  <c r="N2207" i="1"/>
  <c r="N5304" i="1"/>
  <c r="N1286" i="1"/>
  <c r="N4968" i="1"/>
  <c r="N1517" i="1"/>
  <c r="N2762" i="1"/>
  <c r="N318" i="1"/>
  <c r="N1878" i="1"/>
  <c r="N570" i="1"/>
  <c r="N2406" i="1"/>
  <c r="N4563" i="1"/>
  <c r="N3483" i="1"/>
  <c r="N4503" i="1"/>
  <c r="N4431" i="1"/>
  <c r="M4992" i="1"/>
  <c r="N4992" i="1"/>
  <c r="M3361" i="1"/>
  <c r="N3361" i="1"/>
  <c r="M2177" i="1"/>
  <c r="N2177" i="1"/>
  <c r="M3137" i="1"/>
  <c r="N3137" i="1"/>
  <c r="M4949" i="1"/>
  <c r="N4949" i="1"/>
  <c r="M6029" i="1"/>
  <c r="N6029" i="1"/>
  <c r="M4278" i="1"/>
  <c r="N4278" i="1"/>
  <c r="M5058" i="1"/>
  <c r="N5058" i="1"/>
  <c r="M4998" i="1"/>
  <c r="N4998" i="1"/>
  <c r="N221" i="1"/>
  <c r="M522" i="1"/>
  <c r="N522" i="1"/>
  <c r="M4277" i="1"/>
  <c r="N4277" i="1"/>
  <c r="M4638" i="1"/>
  <c r="N4638" i="1" s="1"/>
  <c r="M5247" i="1"/>
  <c r="N5247" i="1"/>
  <c r="N1398" i="1"/>
  <c r="N5981" i="1"/>
  <c r="M2833" i="1"/>
  <c r="N2833" i="1" s="1"/>
  <c r="M5185" i="1"/>
  <c r="N5185" i="1"/>
  <c r="M5497" i="1"/>
  <c r="N5497" i="1"/>
  <c r="M6061" i="1"/>
  <c r="N6061" i="1" s="1"/>
  <c r="M1778" i="1"/>
  <c r="N1778" i="1"/>
  <c r="M4094" i="1"/>
  <c r="N4094" i="1"/>
  <c r="M1913" i="1"/>
  <c r="N1913" i="1" s="1"/>
  <c r="M2550" i="1"/>
  <c r="N2550" i="1"/>
  <c r="N2173" i="1"/>
  <c r="N3054" i="1"/>
  <c r="M1648" i="1"/>
  <c r="N1648" i="1" s="1"/>
  <c r="M4197" i="1"/>
  <c r="N4197" i="1"/>
  <c r="M2989" i="1"/>
  <c r="N2989" i="1"/>
  <c r="M3145" i="1"/>
  <c r="N3145" i="1" s="1"/>
  <c r="M6048" i="1"/>
  <c r="N6048" i="1"/>
  <c r="M3745" i="1"/>
  <c r="N3745" i="1"/>
  <c r="M4886" i="1"/>
  <c r="N4886" i="1" s="1"/>
  <c r="M1397" i="1"/>
  <c r="N1397" i="1"/>
  <c r="M1278" i="1"/>
  <c r="N1278" i="1"/>
  <c r="M1710" i="1"/>
  <c r="N1710" i="1" s="1"/>
  <c r="M3869" i="1"/>
  <c r="N3869" i="1" s="1"/>
  <c r="M4133" i="1"/>
  <c r="N4133" i="1"/>
  <c r="M2945" i="1"/>
  <c r="N2945" i="1" s="1"/>
  <c r="M3882" i="1"/>
  <c r="N3882" i="1"/>
  <c r="M2627" i="1"/>
  <c r="N2627" i="1"/>
  <c r="M1980" i="1"/>
  <c r="N1980" i="1" s="1"/>
  <c r="M4383" i="1"/>
  <c r="N4383" i="1"/>
  <c r="N1766" i="1"/>
  <c r="N678" i="1"/>
  <c r="N3090" i="1"/>
  <c r="N3399" i="1"/>
  <c r="M5906" i="1"/>
  <c r="N5906" i="1"/>
  <c r="M3425" i="1"/>
  <c r="N3425" i="1"/>
  <c r="N2426" i="1"/>
  <c r="N2970" i="1"/>
  <c r="M3706" i="1"/>
  <c r="N3706" i="1"/>
  <c r="N3482" i="1"/>
  <c r="N5454" i="1"/>
  <c r="N2693" i="1"/>
  <c r="N3095" i="1"/>
  <c r="M1177" i="1"/>
  <c r="N1177" i="1"/>
  <c r="M4778" i="1"/>
  <c r="N4778" i="1"/>
  <c r="M713" i="1"/>
  <c r="N713" i="1" s="1"/>
  <c r="M5987" i="1"/>
  <c r="N5987" i="1"/>
  <c r="M2398" i="1"/>
  <c r="N2398" i="1"/>
  <c r="M3250" i="1"/>
  <c r="N3250" i="1" s="1"/>
  <c r="N1998" i="1"/>
  <c r="N5538" i="1"/>
  <c r="N3508" i="1"/>
  <c r="N4698" i="1"/>
  <c r="N3255" i="1"/>
  <c r="N2499" i="1"/>
  <c r="N1554" i="1"/>
  <c r="N5761" i="1"/>
  <c r="N2881" i="1"/>
  <c r="N4034" i="1"/>
  <c r="N150" i="1"/>
  <c r="N4710" i="1"/>
  <c r="N5899" i="1"/>
  <c r="M4388" i="1"/>
  <c r="N4388" i="1"/>
  <c r="M5325" i="1"/>
  <c r="N5325" i="1"/>
  <c r="M2641" i="1"/>
  <c r="N2641" i="1"/>
  <c r="M4849" i="1"/>
  <c r="N4849" i="1"/>
  <c r="M5810" i="1"/>
  <c r="N5810" i="1"/>
  <c r="M654" i="1"/>
  <c r="N654" i="1" s="1"/>
  <c r="M4229" i="1"/>
  <c r="N4229" i="1"/>
  <c r="M4445" i="1"/>
  <c r="N4445" i="1"/>
  <c r="M3462" i="1"/>
  <c r="N3462" i="1"/>
  <c r="M5118" i="1"/>
  <c r="N5118" i="1"/>
  <c r="M311" i="1"/>
  <c r="N311" i="1"/>
  <c r="M3469" i="1"/>
  <c r="N3469" i="1" s="1"/>
  <c r="M1067" i="1"/>
  <c r="N1067" i="1" s="1"/>
  <c r="N5222" i="1"/>
  <c r="M1613" i="1"/>
  <c r="N1613" i="1" s="1"/>
  <c r="M2873" i="1"/>
  <c r="N2873" i="1"/>
  <c r="M4973" i="1"/>
  <c r="N4973" i="1"/>
  <c r="M5430" i="1"/>
  <c r="N5430" i="1" s="1"/>
  <c r="M3663" i="1"/>
  <c r="N3663" i="1"/>
  <c r="M3807" i="1"/>
  <c r="N3807" i="1" s="1"/>
  <c r="M4299" i="1"/>
  <c r="N4299" i="1" s="1"/>
  <c r="M2078" i="1"/>
  <c r="N2078" i="1"/>
  <c r="M5858" i="1"/>
  <c r="N5858" i="1"/>
  <c r="M1266" i="1"/>
  <c r="N1266" i="1" s="1"/>
  <c r="N2057" i="1"/>
  <c r="M1360" i="1"/>
  <c r="N1360" i="1"/>
  <c r="M3952" i="1"/>
  <c r="N3952" i="1"/>
  <c r="M6105" i="1"/>
  <c r="N6105" i="1" s="1"/>
  <c r="M6072" i="1"/>
  <c r="N6072" i="1"/>
  <c r="M4081" i="1"/>
  <c r="N4081" i="1"/>
  <c r="M5809" i="1"/>
  <c r="N5809" i="1"/>
  <c r="M2114" i="1"/>
  <c r="N2114" i="1"/>
  <c r="M4418" i="1"/>
  <c r="N4418" i="1"/>
  <c r="M4553" i="1"/>
  <c r="N4553" i="1" s="1"/>
  <c r="M2586" i="1"/>
  <c r="N2586" i="1"/>
  <c r="M3150" i="1"/>
  <c r="N3150" i="1"/>
  <c r="M5424" i="1"/>
  <c r="N5424" i="1"/>
  <c r="M4455" i="1"/>
  <c r="N4455" i="1"/>
  <c r="M1122" i="1"/>
  <c r="N1122" i="1"/>
  <c r="M4059" i="1"/>
  <c r="N4059" i="1" s="1"/>
  <c r="M1571" i="1"/>
  <c r="N1571" i="1"/>
  <c r="M3539" i="1"/>
  <c r="N3539" i="1"/>
  <c r="N2257" i="1"/>
  <c r="N2513" i="1"/>
  <c r="M4171" i="1"/>
  <c r="N4171" i="1"/>
  <c r="M4069" i="1"/>
  <c r="N4069" i="1"/>
  <c r="M1866" i="1"/>
  <c r="N1866" i="1" s="1"/>
  <c r="N521" i="1"/>
  <c r="N3699" i="1"/>
  <c r="N4578" i="1"/>
  <c r="N5844" i="1"/>
  <c r="M2425" i="1"/>
  <c r="N2425" i="1"/>
  <c r="M1655" i="1"/>
  <c r="N1655" i="1"/>
  <c r="N978" i="1"/>
  <c r="N1974" i="1"/>
  <c r="N3781" i="1"/>
  <c r="N4585" i="1"/>
  <c r="N4662" i="1"/>
  <c r="N5485" i="1"/>
  <c r="N3962" i="1"/>
  <c r="N114" i="1"/>
  <c r="N1098" i="1"/>
  <c r="N3407" i="1"/>
  <c r="N6037" i="1"/>
  <c r="N4010" i="1"/>
  <c r="N3217" i="1"/>
  <c r="N3918" i="1"/>
  <c r="N5976" i="1"/>
  <c r="M5324" i="1"/>
  <c r="N5324" i="1"/>
  <c r="N5511" i="1"/>
  <c r="N2677" i="1"/>
  <c r="N2489" i="1"/>
  <c r="N4035" i="1"/>
  <c r="M3068" i="1"/>
  <c r="N3068" i="1"/>
  <c r="N5475" i="1"/>
  <c r="N3540" i="1"/>
  <c r="N2093" i="1"/>
  <c r="N5042" i="1"/>
  <c r="N1850" i="1"/>
  <c r="M4362" i="1"/>
  <c r="N4362" i="1"/>
  <c r="M2101" i="1"/>
  <c r="N2101" i="1"/>
  <c r="M3636" i="1"/>
  <c r="N3636" i="1"/>
  <c r="M5293" i="1"/>
  <c r="N5293" i="1"/>
  <c r="M1610" i="1"/>
  <c r="N1610" i="1"/>
  <c r="M4106" i="1"/>
  <c r="N4106" i="1" s="1"/>
  <c r="M5258" i="1"/>
  <c r="N5258" i="1"/>
  <c r="M3809" i="1"/>
  <c r="N3809" i="1"/>
  <c r="M2082" i="1"/>
  <c r="N2082" i="1" s="1"/>
  <c r="N3493" i="1"/>
  <c r="N2569" i="1"/>
  <c r="N3690" i="1"/>
  <c r="N2462" i="1"/>
  <c r="M1470" i="1"/>
  <c r="N1470" i="1" s="1"/>
  <c r="M1685" i="1"/>
  <c r="N1685" i="1"/>
  <c r="M3149" i="1"/>
  <c r="N3149" i="1"/>
  <c r="M5573" i="1"/>
  <c r="N5573" i="1" s="1"/>
  <c r="N5066" i="1"/>
  <c r="N3306" i="1"/>
  <c r="N6005" i="1"/>
  <c r="N1170" i="1"/>
  <c r="N5804" i="1"/>
  <c r="N3579" i="1"/>
  <c r="N5328" i="1"/>
  <c r="N1301" i="1"/>
  <c r="M1782" i="1"/>
  <c r="N1782" i="1" s="1"/>
  <c r="M2561" i="1"/>
  <c r="N2561" i="1" s="1"/>
  <c r="M3905" i="1"/>
  <c r="N3905" i="1"/>
  <c r="M2717" i="1"/>
  <c r="N2717" i="1"/>
  <c r="M6113" i="1"/>
  <c r="N6113" i="1" s="1"/>
  <c r="N5366" i="1"/>
  <c r="N3025" i="1"/>
  <c r="N1182" i="1"/>
  <c r="N3171" i="1"/>
  <c r="N4011" i="1"/>
  <c r="M5730" i="1"/>
  <c r="N5730" i="1" s="1"/>
  <c r="N5989" i="1"/>
  <c r="N4490" i="1"/>
  <c r="N5777" i="1"/>
  <c r="M2453" i="1"/>
  <c r="N2453" i="1"/>
  <c r="M5082" i="1"/>
  <c r="N5082" i="1"/>
  <c r="N1890" i="1"/>
  <c r="N3099" i="1"/>
  <c r="N3339" i="1"/>
  <c r="N5909" i="1"/>
  <c r="M1289" i="1"/>
  <c r="N1289" i="1" s="1"/>
  <c r="N2682" i="1"/>
  <c r="N4037" i="1"/>
  <c r="N3605" i="1"/>
  <c r="N3567" i="1"/>
  <c r="N4165" i="1"/>
  <c r="N1638" i="1"/>
  <c r="N1938" i="1"/>
  <c r="N5154" i="1"/>
  <c r="N6071" i="1"/>
  <c r="N4925" i="1"/>
  <c r="N4412" i="1"/>
  <c r="N4237" i="1"/>
  <c r="N1662" i="1"/>
  <c r="N4338" i="1"/>
  <c r="N3927" i="1"/>
  <c r="M3618" i="1"/>
  <c r="N3618" i="1"/>
  <c r="M3855" i="1"/>
  <c r="N3855" i="1"/>
  <c r="M5605" i="1"/>
  <c r="N5605" i="1"/>
  <c r="M3026" i="1"/>
  <c r="N3026" i="1"/>
  <c r="M4958" i="1"/>
  <c r="N4958" i="1"/>
  <c r="M4469" i="1"/>
  <c r="N4469" i="1"/>
  <c r="M3365" i="1"/>
  <c r="N3365" i="1"/>
  <c r="M6054" i="1"/>
  <c r="N6054" i="1"/>
  <c r="M3867" i="1"/>
  <c r="N3867" i="1"/>
  <c r="N4957" i="1"/>
  <c r="M450" i="1"/>
  <c r="N450" i="1" s="1"/>
  <c r="M1758" i="1"/>
  <c r="N1758" i="1"/>
  <c r="M2886" i="1"/>
  <c r="N2886" i="1" s="1"/>
  <c r="M3591" i="1"/>
  <c r="N3591" i="1"/>
  <c r="N4116" i="1"/>
  <c r="M4721" i="1"/>
  <c r="N4721" i="1"/>
  <c r="M4938" i="1"/>
  <c r="N4938" i="1"/>
  <c r="M1926" i="1"/>
  <c r="N1926" i="1" s="1"/>
  <c r="M5885" i="1"/>
  <c r="N5885" i="1" s="1"/>
  <c r="N4670" i="1"/>
  <c r="N870" i="1"/>
  <c r="N3750" i="1"/>
  <c r="M5492" i="1"/>
  <c r="N5492" i="1"/>
  <c r="M3270" i="1"/>
  <c r="N3270" i="1"/>
  <c r="M3627" i="1"/>
  <c r="N3627" i="1"/>
  <c r="N5557" i="1"/>
  <c r="N3554" i="1"/>
  <c r="N2153" i="1"/>
  <c r="N1961" i="1"/>
  <c r="M626" i="1"/>
  <c r="N626" i="1"/>
  <c r="M4214" i="1"/>
  <c r="N4214" i="1"/>
  <c r="N4841" i="1"/>
  <c r="M4820" i="1"/>
  <c r="N4820" i="1"/>
  <c r="N2566" i="1"/>
  <c r="N2208" i="1"/>
  <c r="N2582" i="1"/>
  <c r="N5666" i="1"/>
  <c r="N4369" i="1"/>
  <c r="N2174" i="1"/>
  <c r="N2630" i="1"/>
  <c r="N3654" i="1"/>
  <c r="N3942" i="1"/>
  <c r="M5646" i="1"/>
  <c r="N5646" i="1" s="1"/>
  <c r="N3327" i="1"/>
  <c r="N4434" i="1"/>
  <c r="N2963" i="1"/>
  <c r="N3684" i="1"/>
  <c r="N2141" i="1"/>
  <c r="N4985" i="1"/>
  <c r="M350" i="1"/>
  <c r="N350" i="1"/>
  <c r="N2618" i="1"/>
  <c r="N1454" i="1"/>
  <c r="N5114" i="1"/>
  <c r="N5966" i="1"/>
  <c r="N4734" i="1"/>
  <c r="N3572" i="1"/>
  <c r="N3686" i="1"/>
  <c r="N5957" i="1"/>
  <c r="M2694" i="1"/>
  <c r="N2694" i="1" s="1"/>
  <c r="M4674" i="1"/>
  <c r="N4674" i="1"/>
  <c r="M5214" i="1"/>
  <c r="N5214" i="1" s="1"/>
  <c r="M3664" i="1"/>
  <c r="N3664" i="1"/>
  <c r="M3518" i="1"/>
  <c r="N3518" i="1"/>
  <c r="N3651" i="1"/>
  <c r="M3519" i="1"/>
  <c r="N3519" i="1"/>
  <c r="N2610" i="1"/>
  <c r="N2934" i="1"/>
  <c r="N2497" i="1"/>
  <c r="N3973" i="1"/>
  <c r="N4009" i="1"/>
  <c r="N2882" i="1"/>
  <c r="N4238" i="1"/>
  <c r="N3409" i="1"/>
  <c r="N2634" i="1"/>
  <c r="N3594" i="1"/>
  <c r="N4146" i="1"/>
  <c r="N4758" i="1"/>
  <c r="N3744" i="1"/>
  <c r="N4573" i="1"/>
  <c r="N2029" i="1"/>
  <c r="N3721" i="1"/>
  <c r="N3218" i="1"/>
  <c r="N6053" i="1"/>
  <c r="N1542" i="1"/>
  <c r="N5153" i="1"/>
  <c r="N3377" i="1"/>
  <c r="N3951" i="1"/>
  <c r="M6050" i="1"/>
  <c r="N6050" i="1" s="1"/>
  <c r="N5574" i="1"/>
  <c r="N1165" i="1"/>
  <c r="N3085" i="1"/>
  <c r="N6109" i="1"/>
  <c r="N3437" i="1"/>
  <c r="N1074" i="1"/>
  <c r="N4903" i="1"/>
  <c r="N125" i="1"/>
  <c r="N4385" i="1"/>
  <c r="N4530" i="1"/>
  <c r="M5778" i="1"/>
  <c r="N5778" i="1" s="1"/>
  <c r="M4261" i="1"/>
  <c r="N4261" i="1"/>
  <c r="M5449" i="1"/>
  <c r="N5449" i="1" s="1"/>
  <c r="M2030" i="1"/>
  <c r="N2030" i="1"/>
  <c r="M3746" i="1"/>
  <c r="N3746" i="1" s="1"/>
  <c r="M1745" i="1"/>
  <c r="N1745" i="1"/>
  <c r="N1889" i="1"/>
  <c r="M2321" i="1"/>
  <c r="N2321" i="1" s="1"/>
  <c r="M4565" i="1"/>
  <c r="N4565" i="1" s="1"/>
  <c r="M5753" i="1"/>
  <c r="N5753" i="1" s="1"/>
  <c r="M4554" i="1"/>
  <c r="N4554" i="1"/>
  <c r="N2510" i="1"/>
  <c r="M2317" i="1"/>
  <c r="N2317" i="1" s="1"/>
  <c r="M2006" i="1"/>
  <c r="N2006" i="1"/>
  <c r="M5198" i="1"/>
  <c r="N5198" i="1"/>
  <c r="N5772" i="1"/>
  <c r="N5681" i="1"/>
  <c r="N3269" i="1"/>
  <c r="N4589" i="1"/>
  <c r="N2483" i="1"/>
  <c r="M1022" i="1"/>
  <c r="N1022" i="1"/>
  <c r="N2809" i="1"/>
  <c r="M4488" i="1"/>
  <c r="N4488" i="1"/>
  <c r="M1373" i="1"/>
  <c r="N1373" i="1"/>
  <c r="M3341" i="1"/>
  <c r="N3341" i="1" s="1"/>
  <c r="M4745" i="1"/>
  <c r="N4745" i="1" s="1"/>
  <c r="M3378" i="1"/>
  <c r="N3378" i="1"/>
  <c r="M3498" i="1"/>
  <c r="N3498" i="1"/>
  <c r="M4444" i="1"/>
  <c r="N4444" i="1" s="1"/>
  <c r="M3989" i="1"/>
  <c r="N3989" i="1"/>
  <c r="M2334" i="1"/>
  <c r="N2334" i="1"/>
  <c r="M5849" i="1"/>
  <c r="N5849" i="1" s="1"/>
  <c r="N4669" i="1"/>
  <c r="M5245" i="1"/>
  <c r="N5245" i="1"/>
  <c r="M5762" i="1"/>
  <c r="N5762" i="1"/>
  <c r="M3362" i="1"/>
  <c r="N3362" i="1" s="1"/>
  <c r="M5021" i="1"/>
  <c r="N5021" i="1"/>
  <c r="M5358" i="1"/>
  <c r="N5358" i="1" s="1"/>
  <c r="M5616" i="1"/>
  <c r="N5616" i="1"/>
  <c r="M4334" i="1"/>
  <c r="N4334" i="1"/>
  <c r="M3725" i="1"/>
  <c r="N3725" i="1"/>
  <c r="M3545" i="1"/>
  <c r="N3545" i="1" s="1"/>
  <c r="M4829" i="1"/>
  <c r="N4829" i="1" s="1"/>
  <c r="M3294" i="1"/>
  <c r="N3294" i="1" s="1"/>
  <c r="M4518" i="1"/>
  <c r="N4518" i="1"/>
  <c r="N2161" i="1"/>
  <c r="N5318" i="1"/>
  <c r="N3350" i="1"/>
  <c r="N4777" i="1"/>
  <c r="N5630" i="1"/>
  <c r="N3542" i="1"/>
  <c r="N51" i="1"/>
  <c r="M3538" i="1"/>
  <c r="N3538" i="1" s="1"/>
  <c r="N5378" i="1"/>
  <c r="N3386" i="1"/>
  <c r="N4909" i="1"/>
  <c r="N1282" i="1"/>
  <c r="N2490" i="1"/>
  <c r="N2862" i="1"/>
  <c r="N4974" i="1"/>
  <c r="N5861" i="1"/>
  <c r="N2380" i="1"/>
  <c r="N2764" i="1"/>
  <c r="M1482" i="1"/>
  <c r="N1482" i="1" s="1"/>
  <c r="M4313" i="1"/>
  <c r="N4313" i="1"/>
  <c r="N3001" i="1"/>
  <c r="M1130" i="1"/>
  <c r="N1130" i="1"/>
  <c r="M3937" i="1"/>
  <c r="N3937" i="1"/>
  <c r="M5977" i="1"/>
  <c r="N5977" i="1"/>
  <c r="M5054" i="1"/>
  <c r="N5054" i="1"/>
  <c r="M3653" i="1"/>
  <c r="N3653" i="1" s="1"/>
  <c r="M5486" i="1"/>
  <c r="N5486" i="1"/>
  <c r="M5090" i="1"/>
  <c r="N5090" i="1" s="1"/>
  <c r="N2233" i="1"/>
  <c r="N4502" i="1"/>
  <c r="N3198" i="1"/>
  <c r="N4506" i="1"/>
  <c r="N5238" i="1"/>
  <c r="N5371" i="1"/>
  <c r="N5168" i="1"/>
  <c r="N4900" i="1"/>
  <c r="N5192" i="1"/>
  <c r="N3113" i="1"/>
  <c r="N2783" i="1"/>
  <c r="N3532" i="1"/>
  <c r="M3644" i="1"/>
  <c r="N3644" i="1"/>
  <c r="M3936" i="1"/>
  <c r="N3936" i="1"/>
  <c r="M5244" i="1"/>
  <c r="N5244" i="1"/>
  <c r="M4945" i="1"/>
  <c r="N4945" i="1"/>
  <c r="M1826" i="1"/>
  <c r="N1826" i="1"/>
  <c r="M4609" i="1"/>
  <c r="N4609" i="1" s="1"/>
  <c r="M49" i="1"/>
  <c r="N49" i="1"/>
  <c r="M5618" i="1"/>
  <c r="N5618" i="1"/>
  <c r="M4322" i="1"/>
  <c r="N4322" i="1"/>
  <c r="M6062" i="1"/>
  <c r="N6062" i="1"/>
  <c r="M3053" i="1"/>
  <c r="N3053" i="1"/>
  <c r="M5729" i="1"/>
  <c r="N5729" i="1" s="1"/>
  <c r="M3954" i="1"/>
  <c r="N3954" i="1"/>
  <c r="M5094" i="1"/>
  <c r="N5094" i="1"/>
  <c r="M5502" i="1"/>
  <c r="N5502" i="1"/>
  <c r="N2593" i="1"/>
  <c r="N5918" i="1"/>
  <c r="N2130" i="1"/>
  <c r="N5845" i="1"/>
  <c r="N2009" i="1"/>
  <c r="N2993" i="1"/>
  <c r="N3449" i="1"/>
  <c r="M339" i="1"/>
  <c r="N339" i="1" s="1"/>
  <c r="M771" i="1"/>
  <c r="N771" i="1"/>
  <c r="M1765" i="1"/>
  <c r="N1765" i="1" s="1"/>
  <c r="M5342" i="1"/>
  <c r="N5342" i="1" s="1"/>
  <c r="N4610" i="1"/>
  <c r="N2713" i="1"/>
  <c r="N3805" i="1"/>
  <c r="N1146" i="1"/>
  <c r="N1506" i="1"/>
  <c r="N4818" i="1"/>
  <c r="N5310" i="1"/>
  <c r="N2709" i="1"/>
  <c r="N3569" i="1"/>
  <c r="N1896" i="1"/>
  <c r="N2826" i="1"/>
  <c r="N122" i="1"/>
  <c r="N4910" i="1"/>
  <c r="N4421" i="1"/>
  <c r="N3006" i="1"/>
  <c r="N4182" i="1"/>
  <c r="N1321" i="1"/>
  <c r="N3496" i="1"/>
  <c r="N3100" i="1"/>
  <c r="N4410" i="1"/>
  <c r="N5550" i="1"/>
  <c r="N4067" i="1"/>
  <c r="N3422" i="1"/>
  <c r="N3055" i="1"/>
  <c r="N3677" i="1"/>
  <c r="N4241" i="1"/>
  <c r="M1553" i="1"/>
  <c r="N1553" i="1" s="1"/>
  <c r="N6106" i="1"/>
  <c r="N2150" i="1"/>
  <c r="N1574" i="1"/>
  <c r="N2658" i="1"/>
  <c r="N4500" i="1"/>
  <c r="N4289" i="1"/>
  <c r="N4810" i="1"/>
  <c r="N2186" i="1"/>
  <c r="N1949" i="1"/>
  <c r="N4613" i="1"/>
  <c r="M6106" i="1"/>
  <c r="N4466" i="1"/>
  <c r="N5857" i="1"/>
  <c r="N2669" i="1"/>
  <c r="M3853" i="1"/>
  <c r="N3853" i="1"/>
  <c r="M5341" i="1"/>
  <c r="N5341" i="1"/>
  <c r="M4417" i="1"/>
  <c r="N4417" i="1" s="1"/>
  <c r="N3289" i="1"/>
  <c r="N4224" i="1"/>
  <c r="N3314" i="1"/>
  <c r="N3073" i="1"/>
  <c r="N4873" i="1"/>
  <c r="N4130" i="1"/>
  <c r="N3553" i="1"/>
  <c r="N210" i="1"/>
  <c r="N5460" i="1"/>
  <c r="N3069" i="1"/>
  <c r="M166" i="1"/>
  <c r="N166" i="1" s="1"/>
  <c r="M3970" i="1"/>
  <c r="N3970" i="1"/>
  <c r="N1934" i="1"/>
  <c r="N5534" i="1"/>
  <c r="N4453" i="1"/>
  <c r="N2234" i="1"/>
  <c r="N222" i="1"/>
  <c r="N6049" i="1"/>
  <c r="N4604" i="1"/>
  <c r="N3592" i="1"/>
  <c r="N5661" i="1"/>
  <c r="N2125" i="1"/>
  <c r="M2148" i="1"/>
  <c r="N2148" i="1"/>
  <c r="M190" i="1"/>
  <c r="N190" i="1" s="1"/>
  <c r="M2212" i="1"/>
  <c r="N2212" i="1"/>
  <c r="M1392" i="1"/>
  <c r="N1392" i="1"/>
  <c r="M4272" i="1"/>
  <c r="N4272" i="1" s="1"/>
  <c r="M3589" i="1"/>
  <c r="N3589" i="1"/>
  <c r="M5736" i="1"/>
  <c r="N5736" i="1"/>
  <c r="M5641" i="1"/>
  <c r="N5641" i="1"/>
  <c r="M1694" i="1"/>
  <c r="N1694" i="1" s="1"/>
  <c r="N5005" i="1"/>
  <c r="N4465" i="1"/>
  <c r="N2810" i="1"/>
  <c r="M3928" i="1"/>
  <c r="N3928" i="1" s="1"/>
  <c r="M4905" i="1"/>
  <c r="N4905" i="1" s="1"/>
  <c r="M3708" i="1"/>
  <c r="N3708" i="1"/>
  <c r="M5317" i="1"/>
  <c r="N5317" i="1" s="1"/>
  <c r="M1322" i="1"/>
  <c r="N1322" i="1" s="1"/>
  <c r="M5282" i="1"/>
  <c r="N5282" i="1"/>
  <c r="M2449" i="1"/>
  <c r="N2449" i="1" s="1"/>
  <c r="M779" i="1"/>
  <c r="N779" i="1" s="1"/>
  <c r="M4765" i="1"/>
  <c r="N4765" i="1" s="1"/>
  <c r="M5582" i="1"/>
  <c r="N5582" i="1" s="1"/>
  <c r="N4141" i="1"/>
  <c r="M4189" i="1"/>
  <c r="N4189" i="1"/>
  <c r="M5953" i="1"/>
  <c r="N5953" i="1" s="1"/>
  <c r="M5029" i="1"/>
  <c r="N5029" i="1"/>
  <c r="N3517" i="1"/>
  <c r="N66" i="1"/>
  <c r="M4804" i="1"/>
  <c r="N4804" i="1" s="1"/>
  <c r="M6081" i="1"/>
  <c r="N6081" i="1" s="1"/>
  <c r="N1262" i="1"/>
  <c r="N2546" i="1"/>
  <c r="N3290" i="1"/>
  <c r="N5448" i="1"/>
  <c r="N3784" i="1"/>
  <c r="N3789" i="1"/>
  <c r="M5330" i="1"/>
  <c r="N5330" i="1" s="1"/>
  <c r="N3577" i="1"/>
  <c r="N5030" i="1"/>
  <c r="N4033" i="1"/>
  <c r="N4729" i="1"/>
  <c r="N2570" i="1"/>
  <c r="N2776" i="1"/>
  <c r="N2281" i="1"/>
  <c r="N5438" i="1"/>
  <c r="M2534" i="1"/>
  <c r="N2534" i="1" s="1"/>
  <c r="N4741" i="1"/>
  <c r="N5905" i="1"/>
  <c r="N5770" i="1"/>
  <c r="N4489" i="1"/>
  <c r="M2254" i="1"/>
  <c r="N2254" i="1" s="1"/>
  <c r="M4066" i="1"/>
  <c r="N4066" i="1"/>
  <c r="M2581" i="1"/>
  <c r="N2581" i="1"/>
  <c r="M4441" i="1"/>
  <c r="N4441" i="1" s="1"/>
  <c r="M5017" i="1"/>
  <c r="N5017" i="1" s="1"/>
  <c r="M5629" i="1"/>
  <c r="N5629" i="1" s="1"/>
  <c r="M4393" i="1"/>
  <c r="N4393" i="1" s="1"/>
  <c r="M5281" i="1"/>
  <c r="N5281" i="1"/>
  <c r="M5917" i="1"/>
  <c r="N5917" i="1"/>
  <c r="M1334" i="1"/>
  <c r="N1334" i="1" s="1"/>
  <c r="M2522" i="1"/>
  <c r="N2522" i="1"/>
  <c r="M3626" i="1"/>
  <c r="N3626" i="1"/>
  <c r="M5102" i="1"/>
  <c r="N5102" i="1" s="1"/>
  <c r="M1646" i="1"/>
  <c r="N1646" i="1"/>
  <c r="M5617" i="1"/>
  <c r="N5617" i="1"/>
  <c r="M1370" i="1"/>
  <c r="N1370" i="1" s="1"/>
  <c r="M2834" i="1"/>
  <c r="N2834" i="1" s="1"/>
  <c r="M3938" i="1"/>
  <c r="N3938" i="1"/>
  <c r="M6014" i="1"/>
  <c r="N6014" i="1" s="1"/>
  <c r="M3014" i="1"/>
  <c r="N3014" i="1"/>
  <c r="M3590" i="1"/>
  <c r="N3590" i="1" s="1"/>
  <c r="M3878" i="1"/>
  <c r="N3878" i="1" s="1"/>
  <c r="M4718" i="1"/>
  <c r="N4718" i="1"/>
  <c r="M5006" i="1"/>
  <c r="N5006" i="1" s="1"/>
  <c r="N2822" i="1"/>
  <c r="M3877" i="1"/>
  <c r="N3877" i="1"/>
  <c r="M4789" i="1"/>
  <c r="N4789" i="1"/>
  <c r="M1382" i="1"/>
  <c r="N1382" i="1"/>
  <c r="M5329" i="1"/>
  <c r="N5329" i="1" s="1"/>
  <c r="M1982" i="1"/>
  <c r="N1982" i="1"/>
  <c r="M3674" i="1"/>
  <c r="N3674" i="1" s="1"/>
  <c r="N2737" i="1"/>
  <c r="M2356" i="1"/>
  <c r="N2356" i="1" s="1"/>
  <c r="M506" i="1"/>
  <c r="N506" i="1"/>
  <c r="M3535" i="1"/>
  <c r="N3535" i="1"/>
  <c r="M6033" i="1"/>
  <c r="N6033" i="1"/>
  <c r="M6118" i="1"/>
  <c r="N6118" i="1" s="1"/>
  <c r="M2509" i="1"/>
  <c r="N2509" i="1" s="1"/>
  <c r="M1620" i="1"/>
  <c r="N1620" i="1"/>
  <c r="M2642" i="1"/>
  <c r="N2642" i="1" s="1"/>
  <c r="M5749" i="1"/>
  <c r="N5749" i="1"/>
  <c r="M4946" i="1"/>
  <c r="N4946" i="1"/>
  <c r="M4838" i="1"/>
  <c r="N4838" i="1" s="1"/>
  <c r="M3652" i="1"/>
  <c r="N3652" i="1" s="1"/>
  <c r="N2269" i="1"/>
  <c r="N5218" i="1"/>
  <c r="N4802" i="1"/>
  <c r="N4571" i="1"/>
  <c r="N3733" i="1"/>
  <c r="N6026" i="1"/>
  <c r="N126" i="1"/>
  <c r="N4225" i="1"/>
  <c r="N2990" i="1"/>
  <c r="N3004" i="1"/>
  <c r="N3122" i="1"/>
  <c r="N1970" i="1"/>
  <c r="N4621" i="1"/>
  <c r="N5794" i="1"/>
  <c r="N414" i="1"/>
  <c r="N4075" i="1"/>
  <c r="N4384" i="1"/>
  <c r="N5410" i="1"/>
  <c r="N3638" i="1"/>
  <c r="N2018" i="1"/>
  <c r="N2870" i="1"/>
  <c r="N5174" i="1"/>
  <c r="N5894" i="1"/>
  <c r="N1249" i="1"/>
  <c r="N2545" i="1"/>
  <c r="N4645" i="1"/>
  <c r="N1706" i="1"/>
  <c r="N4190" i="1"/>
  <c r="N5462" i="1"/>
  <c r="N2090" i="1"/>
  <c r="N3421" i="1"/>
  <c r="N5846" i="1"/>
  <c r="N3028" i="1"/>
  <c r="N5536" i="1"/>
  <c r="N5721" i="1"/>
  <c r="N301" i="1"/>
  <c r="N2360" i="1"/>
  <c r="N1537" i="1"/>
  <c r="N4753" i="1"/>
  <c r="N5665" i="1"/>
  <c r="N5542" i="1"/>
  <c r="N1105" i="1"/>
  <c r="N3433" i="1"/>
  <c r="N2330" i="1"/>
  <c r="N3206" i="1"/>
  <c r="N5089" i="1"/>
  <c r="N97" i="1"/>
  <c r="N2665" i="1"/>
  <c r="N5774" i="1"/>
  <c r="N5100" i="1"/>
  <c r="N3178" i="1"/>
  <c r="N4180" i="1"/>
  <c r="N5048" i="1"/>
  <c r="N2209" i="1"/>
  <c r="N928" i="1"/>
  <c r="N2629" i="1"/>
  <c r="N2294" i="1"/>
  <c r="N3913" i="1"/>
  <c r="N4766" i="1"/>
  <c r="N3734" i="1"/>
  <c r="N4394" i="1"/>
  <c r="N5726" i="1"/>
  <c r="N1504" i="1"/>
  <c r="N2390" i="1"/>
  <c r="N5498" i="1"/>
  <c r="N445" i="1"/>
  <c r="N4885" i="1"/>
  <c r="N5209" i="1"/>
  <c r="N5456" i="1"/>
  <c r="N3297" i="1"/>
  <c r="N3192" i="1"/>
  <c r="N399" i="1"/>
  <c r="N3662" i="1"/>
  <c r="N496" i="1"/>
  <c r="N2901" i="1"/>
  <c r="N3685" i="1"/>
  <c r="N3722" i="1"/>
  <c r="N4808" i="1"/>
  <c r="N3741" i="1"/>
  <c r="N1816" i="1"/>
  <c r="N4628" i="1"/>
  <c r="N2602" i="1"/>
  <c r="N4487" i="1"/>
  <c r="N2643" i="1"/>
  <c r="M5529" i="1"/>
  <c r="N5529" i="1" s="1"/>
  <c r="N4750" i="1"/>
  <c r="N433" i="1"/>
  <c r="N4948" i="1"/>
  <c r="N2614" i="1"/>
  <c r="N5132" i="1"/>
  <c r="N3640" i="1"/>
  <c r="N5260" i="1"/>
  <c r="N4437" i="1"/>
  <c r="N2176" i="1"/>
  <c r="N4072" i="1"/>
  <c r="N3919" i="1"/>
  <c r="N544" i="1"/>
  <c r="N5232" i="1"/>
  <c r="N1948" i="1"/>
  <c r="N3472" i="1"/>
  <c r="N2092" i="1"/>
  <c r="N1203" i="1"/>
  <c r="N5385" i="1"/>
  <c r="N1879" i="1"/>
  <c r="N5851" i="1"/>
  <c r="N2812" i="1"/>
  <c r="N3424" i="1"/>
  <c r="N1058" i="1"/>
  <c r="N3196" i="1"/>
  <c r="N5240" i="1"/>
  <c r="N1202" i="1"/>
  <c r="N313" i="1"/>
  <c r="N1705" i="1"/>
  <c r="N4126" i="1"/>
  <c r="N5746" i="1"/>
  <c r="M88" i="1"/>
  <c r="N88" i="1" s="1"/>
  <c r="N1539" i="1"/>
  <c r="N2384" i="1"/>
  <c r="N2320" i="1"/>
  <c r="N4228" i="1"/>
  <c r="N2395" i="1"/>
  <c r="N5755" i="1"/>
  <c r="N4108" i="1"/>
  <c r="M4576" i="1"/>
  <c r="N4576" i="1" s="1"/>
  <c r="N2164" i="1"/>
  <c r="N5769" i="1"/>
  <c r="N1717" i="1"/>
  <c r="N4399" i="1"/>
  <c r="N2567" i="1"/>
  <c r="N3340" i="1"/>
  <c r="N362" i="1"/>
  <c r="N2188" i="1"/>
  <c r="N3931" i="1"/>
  <c r="N4975" i="1"/>
  <c r="N5864" i="1"/>
  <c r="N3352" i="1"/>
  <c r="N5985" i="1"/>
  <c r="N3408" i="1"/>
  <c r="N3136" i="1"/>
  <c r="N1777" i="1"/>
  <c r="N1166" i="1"/>
  <c r="N4018" i="1"/>
  <c r="N3694" i="1"/>
  <c r="N5842" i="1"/>
  <c r="N5640" i="1"/>
  <c r="N4084" i="1"/>
  <c r="N675" i="1"/>
  <c r="N2859" i="1"/>
  <c r="N1456" i="1"/>
  <c r="N4996" i="1"/>
  <c r="N5541" i="1"/>
  <c r="N3364" i="1"/>
  <c r="N5733" i="1"/>
  <c r="N5747" i="1"/>
  <c r="N1491" i="1"/>
  <c r="N1756" i="1"/>
  <c r="N5659" i="1"/>
  <c r="N5900" i="1"/>
  <c r="N4052" i="1"/>
  <c r="N2264" i="1"/>
  <c r="N5356" i="1"/>
  <c r="M5902" i="1"/>
  <c r="N5902" i="1"/>
  <c r="M2763" i="1"/>
  <c r="N2763" i="1" s="1"/>
  <c r="M5252" i="1"/>
  <c r="N5252" i="1" s="1"/>
  <c r="M3607" i="1"/>
  <c r="N3607" i="1" s="1"/>
  <c r="M952" i="1"/>
  <c r="N952" i="1" s="1"/>
  <c r="M1528" i="1"/>
  <c r="N1528" i="1" s="1"/>
  <c r="M3112" i="1"/>
  <c r="N3112" i="1" s="1"/>
  <c r="M3400" i="1"/>
  <c r="N3400" i="1"/>
  <c r="N2065" i="1"/>
  <c r="N5757" i="1"/>
  <c r="N4292" i="1"/>
  <c r="M1082" i="1"/>
  <c r="N1082" i="1" s="1"/>
  <c r="M1396" i="1"/>
  <c r="N1396" i="1"/>
  <c r="M3700" i="1"/>
  <c r="N3700" i="1" s="1"/>
  <c r="M4564" i="1"/>
  <c r="N4564" i="1" s="1"/>
  <c r="M5650" i="1"/>
  <c r="N5650" i="1" s="1"/>
  <c r="M4520" i="1"/>
  <c r="N4520" i="1" s="1"/>
  <c r="M999" i="1"/>
  <c r="N999" i="1" s="1"/>
  <c r="M1984" i="1"/>
  <c r="N1984" i="1"/>
  <c r="M4408" i="1"/>
  <c r="N4408" i="1" s="1"/>
  <c r="N3631" i="1"/>
  <c r="N3712" i="1"/>
  <c r="M1785" i="1"/>
  <c r="N1785" i="1" s="1"/>
  <c r="N1276" i="1"/>
  <c r="M2140" i="1"/>
  <c r="N2140" i="1" s="1"/>
  <c r="M2428" i="1"/>
  <c r="N2428" i="1" s="1"/>
  <c r="M3724" i="1"/>
  <c r="N3724" i="1" s="1"/>
  <c r="M4588" i="1"/>
  <c r="N4588" i="1" s="1"/>
  <c r="M5457" i="1"/>
  <c r="N5457" i="1"/>
  <c r="N3256" i="1"/>
  <c r="N5673" i="1"/>
  <c r="N2248" i="1"/>
  <c r="N3292" i="1"/>
  <c r="M5599" i="1"/>
  <c r="N5599" i="1"/>
  <c r="M1837" i="1"/>
  <c r="N1837" i="1" s="1"/>
  <c r="M1588" i="1"/>
  <c r="N1588" i="1" s="1"/>
  <c r="M2740" i="1"/>
  <c r="N2740" i="1" s="1"/>
  <c r="M5014" i="1"/>
  <c r="N5014" i="1" s="1"/>
  <c r="M5626" i="1"/>
  <c r="N5626" i="1" s="1"/>
  <c r="N193" i="1"/>
  <c r="N5923" i="1"/>
  <c r="N3280" i="1"/>
  <c r="N3412" i="1"/>
  <c r="M567" i="1"/>
  <c r="N567" i="1" s="1"/>
  <c r="M3715" i="1"/>
  <c r="N3715" i="1" s="1"/>
  <c r="M1024" i="1"/>
  <c r="N1024" i="1" s="1"/>
  <c r="N1474" i="1"/>
  <c r="N5590" i="1"/>
  <c r="N5756" i="1"/>
  <c r="M4664" i="1"/>
  <c r="N4664" i="1" s="1"/>
  <c r="M808" i="1"/>
  <c r="N808" i="1" s="1"/>
  <c r="M4984" i="1"/>
  <c r="N4984" i="1" s="1"/>
  <c r="M1131" i="1"/>
  <c r="N1131" i="1"/>
  <c r="M769" i="1"/>
  <c r="N769" i="1"/>
  <c r="M4328" i="1"/>
  <c r="N4328" i="1" s="1"/>
  <c r="M4391" i="1"/>
  <c r="N4391" i="1" s="1"/>
  <c r="M2263" i="1"/>
  <c r="N2263" i="1" s="1"/>
  <c r="M6080" i="1"/>
  <c r="N6080" i="1" s="1"/>
  <c r="N602" i="1"/>
  <c r="N3310" i="1"/>
  <c r="N5107" i="1"/>
  <c r="N4864" i="1"/>
  <c r="M700" i="1"/>
  <c r="N700" i="1" s="1"/>
  <c r="N3981" i="1"/>
  <c r="M4764" i="1"/>
  <c r="N4764" i="1" s="1"/>
  <c r="M614" i="1"/>
  <c r="N614" i="1" s="1"/>
  <c r="M2175" i="1"/>
  <c r="N2175" i="1" s="1"/>
  <c r="N5913" i="1"/>
  <c r="N4774" i="1"/>
  <c r="M267" i="1"/>
  <c r="N267" i="1"/>
  <c r="M1981" i="1"/>
  <c r="N1981" i="1" s="1"/>
  <c r="M2884" i="1"/>
  <c r="N2884" i="1" s="1"/>
  <c r="N1274" i="1"/>
  <c r="N3586" i="1"/>
  <c r="N5020" i="1"/>
  <c r="M62" i="1"/>
  <c r="N62" i="1" s="1"/>
  <c r="M638" i="1"/>
  <c r="N638" i="1" s="1"/>
  <c r="M397" i="1"/>
  <c r="N397" i="1" s="1"/>
  <c r="M3523" i="1"/>
  <c r="N3523" i="1"/>
  <c r="M1600" i="1"/>
  <c r="N1600" i="1"/>
  <c r="N3333" i="1"/>
  <c r="N4888" i="1"/>
  <c r="M2584" i="1"/>
  <c r="N2584" i="1" s="1"/>
  <c r="M3316" i="1"/>
  <c r="N3316" i="1" s="1"/>
  <c r="M370" i="1"/>
  <c r="N370" i="1" s="1"/>
  <c r="M3996" i="1"/>
  <c r="N3996" i="1" s="1"/>
  <c r="M3406" i="1"/>
  <c r="N3406" i="1" s="1"/>
  <c r="M5567" i="1"/>
  <c r="N5567" i="1" s="1"/>
  <c r="M4420" i="1"/>
  <c r="N4420" i="1" s="1"/>
  <c r="N5231" i="1"/>
  <c r="N1154" i="1"/>
  <c r="N1201" i="1"/>
  <c r="N1813" i="1"/>
  <c r="N1106" i="1"/>
  <c r="N3357" i="1"/>
  <c r="N4687" i="1"/>
  <c r="N3568" i="1"/>
  <c r="N3976" i="1"/>
  <c r="N5312" i="1"/>
  <c r="N382" i="1"/>
  <c r="N746" i="1"/>
  <c r="N217" i="1"/>
  <c r="N337" i="1"/>
  <c r="N1117" i="1"/>
  <c r="N1921" i="1"/>
  <c r="N1118" i="1"/>
  <c r="N3658" i="1"/>
  <c r="N4306" i="1"/>
  <c r="N5146" i="1"/>
  <c r="N5974" i="1"/>
  <c r="N3172" i="1"/>
  <c r="N338" i="1"/>
  <c r="N3124" i="1"/>
  <c r="N4156" i="1"/>
  <c r="N4768" i="1"/>
  <c r="N4557" i="1"/>
  <c r="N4744" i="1"/>
  <c r="M5455" i="1"/>
  <c r="N5455" i="1" s="1"/>
  <c r="N5829" i="1"/>
  <c r="M3040" i="1"/>
  <c r="N3040" i="1" s="1"/>
  <c r="M5059" i="1"/>
  <c r="N5059" i="1" s="1"/>
  <c r="M1214" i="1"/>
  <c r="N1214" i="1" s="1"/>
  <c r="M4264" i="1"/>
  <c r="N4264" i="1"/>
  <c r="M5416" i="1"/>
  <c r="N5416" i="1" s="1"/>
  <c r="N4245" i="1"/>
  <c r="M5446" i="1"/>
  <c r="N5446" i="1" s="1"/>
  <c r="N2968" i="1"/>
  <c r="M2077" i="1"/>
  <c r="N2077" i="1"/>
  <c r="M5805" i="1"/>
  <c r="N5805" i="1" s="1"/>
  <c r="M5470" i="1"/>
  <c r="N5470" i="1"/>
  <c r="M2110" i="1"/>
  <c r="N2110" i="1" s="1"/>
  <c r="M2722" i="1"/>
  <c r="N2722" i="1"/>
  <c r="N1263" i="1"/>
  <c r="M4144" i="1"/>
  <c r="N4144" i="1" s="1"/>
  <c r="M4720" i="1"/>
  <c r="N4720" i="1" s="1"/>
  <c r="M5230" i="1"/>
  <c r="N5230" i="1" s="1"/>
  <c r="M3885" i="1"/>
  <c r="N3885" i="1" s="1"/>
  <c r="N3003" i="1"/>
  <c r="M2815" i="1"/>
  <c r="N2815" i="1" s="1"/>
  <c r="M3464" i="1"/>
  <c r="N3464" i="1" s="1"/>
  <c r="N2734" i="1"/>
  <c r="M2751" i="1"/>
  <c r="N2751" i="1"/>
  <c r="M3405" i="1"/>
  <c r="N3405" i="1" s="1"/>
  <c r="M5711" i="1"/>
  <c r="N5711" i="1" s="1"/>
  <c r="N817" i="1"/>
  <c r="N3868" i="1"/>
  <c r="M1911" i="1"/>
  <c r="N1911" i="1"/>
  <c r="M5491" i="1"/>
  <c r="N5491" i="1" s="1"/>
  <c r="M1744" i="1"/>
  <c r="N1744" i="1" s="1"/>
  <c r="M2032" i="1"/>
  <c r="N2032" i="1"/>
  <c r="M3184" i="1"/>
  <c r="N3184" i="1" s="1"/>
  <c r="M4089" i="1"/>
  <c r="N4089" i="1" s="1"/>
  <c r="N5959" i="1"/>
  <c r="N2571" i="1"/>
  <c r="M3307" i="1"/>
  <c r="N3307" i="1"/>
  <c r="M2552" i="1"/>
  <c r="N2552" i="1" s="1"/>
  <c r="N181" i="1"/>
  <c r="N4927" i="1"/>
  <c r="N1983" i="1"/>
  <c r="N1549" i="1"/>
  <c r="N5290" i="1"/>
  <c r="N1570" i="1"/>
  <c r="N3022" i="1"/>
  <c r="N5338" i="1"/>
  <c r="N5028" i="1"/>
  <c r="N4291" i="1"/>
  <c r="N3880" i="1"/>
  <c r="N2899" i="1"/>
  <c r="N2019" i="1"/>
  <c r="M2931" i="1"/>
  <c r="N2931" i="1" s="1"/>
  <c r="N3832" i="1"/>
  <c r="N3609" i="1"/>
  <c r="N587" i="1"/>
  <c r="N4894" i="1"/>
  <c r="N4012" i="1"/>
  <c r="M3415" i="1"/>
  <c r="N3415" i="1" s="1"/>
  <c r="N6119" i="1"/>
  <c r="M4952" i="1"/>
  <c r="N4952" i="1" s="1"/>
  <c r="M664" i="1"/>
  <c r="N664" i="1" s="1"/>
  <c r="M1384" i="1"/>
  <c r="N1384" i="1"/>
  <c r="N3544" i="1"/>
  <c r="M4840" i="1"/>
  <c r="N4840" i="1" s="1"/>
  <c r="N2127" i="1"/>
  <c r="M4676" i="1"/>
  <c r="N4676" i="1" s="1"/>
  <c r="M3988" i="1"/>
  <c r="N3988" i="1"/>
  <c r="N1419" i="1"/>
  <c r="N302" i="1"/>
  <c r="M373" i="1"/>
  <c r="N373" i="1" s="1"/>
  <c r="M661" i="1"/>
  <c r="N661" i="1"/>
  <c r="M1381" i="1"/>
  <c r="N1381" i="1" s="1"/>
  <c r="M1825" i="1"/>
  <c r="N1825" i="1" s="1"/>
  <c r="M1969" i="1"/>
  <c r="N1969" i="1" s="1"/>
  <c r="N1432" i="1"/>
  <c r="M2008" i="1"/>
  <c r="N2008" i="1" s="1"/>
  <c r="M2296" i="1"/>
  <c r="N2296" i="1" s="1"/>
  <c r="M4024" i="1"/>
  <c r="N4024" i="1" s="1"/>
  <c r="M4017" i="1"/>
  <c r="N4017" i="1" s="1"/>
  <c r="M5253" i="1"/>
  <c r="N5253" i="1" s="1"/>
  <c r="M4000" i="1"/>
  <c r="N4000" i="1" s="1"/>
  <c r="N795" i="1"/>
  <c r="M1767" i="1"/>
  <c r="N1767" i="1" s="1"/>
  <c r="N6104" i="1"/>
  <c r="N5483" i="1"/>
  <c r="N3598" i="1"/>
  <c r="N927" i="1"/>
  <c r="N4288" i="1"/>
  <c r="N376" i="1"/>
  <c r="M1843" i="1"/>
  <c r="N1843" i="1" s="1"/>
  <c r="N1525" i="1"/>
  <c r="N170" i="1"/>
  <c r="N541" i="1"/>
  <c r="N1594" i="1"/>
  <c r="N6056" i="1"/>
  <c r="N1275" i="1"/>
  <c r="N3148" i="1"/>
  <c r="N2277" i="1"/>
  <c r="N5481" i="1"/>
  <c r="N2452" i="1"/>
  <c r="N4651" i="1"/>
  <c r="N5181" i="1"/>
  <c r="M4607" i="1"/>
  <c r="N4607" i="1" s="1"/>
  <c r="M5639" i="1"/>
  <c r="N5639" i="1" s="1"/>
  <c r="N961" i="1"/>
  <c r="N3465" i="1"/>
  <c r="N1561" i="1"/>
  <c r="N5890" i="1"/>
  <c r="N4592" i="1"/>
  <c r="N4327" i="1"/>
  <c r="N794" i="1"/>
  <c r="N5434" i="1"/>
  <c r="N3898" i="1"/>
  <c r="N4966" i="1"/>
  <c r="N2005" i="1"/>
  <c r="N1273" i="1"/>
  <c r="N2866" i="1"/>
  <c r="N5500" i="1"/>
  <c r="N4534" i="1"/>
  <c r="M465" i="1"/>
  <c r="N465" i="1" s="1"/>
  <c r="M5179" i="1"/>
  <c r="N5179" i="1" s="1"/>
  <c r="M2288" i="1"/>
  <c r="N2288" i="1" s="1"/>
  <c r="M2504" i="1"/>
  <c r="N2504" i="1"/>
  <c r="M3635" i="1"/>
  <c r="N3635" i="1" s="1"/>
  <c r="M5843" i="1"/>
  <c r="N5843" i="1" s="1"/>
  <c r="M5348" i="1"/>
  <c r="N5348" i="1" s="1"/>
  <c r="M1267" i="1"/>
  <c r="N1267" i="1" s="1"/>
  <c r="M1320" i="1"/>
  <c r="N1320" i="1" s="1"/>
  <c r="M3382" i="1"/>
  <c r="N3382" i="1" s="1"/>
  <c r="M2667" i="1"/>
  <c r="N2667" i="1" s="1"/>
  <c r="M1729" i="1"/>
  <c r="N1729" i="1" s="1"/>
  <c r="M4449" i="1"/>
  <c r="N4449" i="1"/>
  <c r="M4351" i="1"/>
  <c r="N4351" i="1"/>
  <c r="M5924" i="1"/>
  <c r="N5924" i="1" s="1"/>
  <c r="M315" i="1"/>
  <c r="N315" i="1" s="1"/>
  <c r="N5375" i="1"/>
  <c r="M2235" i="1"/>
  <c r="N2235" i="1" s="1"/>
  <c r="M2967" i="1"/>
  <c r="N2967" i="1" s="1"/>
  <c r="M145" i="1"/>
  <c r="N145" i="1" s="1"/>
  <c r="M1297" i="1"/>
  <c r="N1297" i="1" s="1"/>
  <c r="M1441" i="1"/>
  <c r="N1441" i="1" s="1"/>
  <c r="M1885" i="1"/>
  <c r="N1885" i="1" s="1"/>
  <c r="M3571" i="1"/>
  <c r="N3571" i="1" s="1"/>
  <c r="M4591" i="1"/>
  <c r="N4591" i="1"/>
  <c r="N1357" i="1"/>
  <c r="N674" i="1"/>
  <c r="N2758" i="1"/>
  <c r="N4375" i="1"/>
  <c r="N1215" i="1"/>
  <c r="N5807" i="1"/>
  <c r="M110" i="1"/>
  <c r="N110" i="1" s="1"/>
  <c r="M398" i="1"/>
  <c r="N398" i="1"/>
  <c r="M542" i="1"/>
  <c r="N542" i="1"/>
  <c r="M1239" i="1"/>
  <c r="N1239" i="1" s="1"/>
  <c r="M2547" i="1"/>
  <c r="N2547" i="1" s="1"/>
  <c r="M733" i="1"/>
  <c r="N733" i="1" s="1"/>
  <c r="M1021" i="1"/>
  <c r="N1021" i="1" s="1"/>
  <c r="M1453" i="1"/>
  <c r="N1453" i="1" s="1"/>
  <c r="M1609" i="1"/>
  <c r="N1609" i="1" s="1"/>
  <c r="M1897" i="1"/>
  <c r="N1897" i="1" s="1"/>
  <c r="M4833" i="1"/>
  <c r="N4833" i="1" s="1"/>
  <c r="M3967" i="1"/>
  <c r="N3967" i="1"/>
  <c r="N1369" i="1"/>
  <c r="N314" i="1"/>
  <c r="N3140" i="1"/>
  <c r="N2782" i="1"/>
  <c r="M4967" i="1"/>
  <c r="N4967" i="1" s="1"/>
  <c r="N4284" i="1"/>
  <c r="N5108" i="1"/>
  <c r="N5251" i="1"/>
  <c r="N3152" i="1"/>
  <c r="N3754" i="1"/>
  <c r="N4796" i="1"/>
  <c r="M3932" i="1"/>
  <c r="N3932" i="1"/>
  <c r="M627" i="1"/>
  <c r="N627" i="1" s="1"/>
  <c r="M410" i="1"/>
  <c r="N410" i="1" s="1"/>
  <c r="M698" i="1"/>
  <c r="N698" i="1" s="1"/>
  <c r="M2847" i="1"/>
  <c r="N2847" i="1" s="1"/>
  <c r="M889" i="1"/>
  <c r="N889" i="1" s="1"/>
  <c r="M3991" i="1"/>
  <c r="N3991" i="1"/>
  <c r="M157" i="1"/>
  <c r="N157" i="1" s="1"/>
  <c r="N745" i="1"/>
  <c r="N1513" i="1"/>
  <c r="N2017" i="1"/>
  <c r="N4783" i="1"/>
  <c r="N490" i="1"/>
  <c r="N2986" i="1"/>
  <c r="N4246" i="1"/>
  <c r="N4642" i="1"/>
  <c r="N39" i="1"/>
  <c r="N2295" i="1"/>
  <c r="N5276" i="1"/>
  <c r="N6068" i="1"/>
  <c r="N141" i="1"/>
  <c r="N2363" i="1"/>
  <c r="N5975" i="1"/>
  <c r="N230" i="1"/>
  <c r="M4904" i="1"/>
  <c r="N4904" i="1" s="1"/>
  <c r="M2439" i="1"/>
  <c r="N2439" i="1" s="1"/>
  <c r="M2595" i="1"/>
  <c r="N2595" i="1" s="1"/>
  <c r="M1069" i="1"/>
  <c r="N1069" i="1"/>
  <c r="M1657" i="1"/>
  <c r="N1657" i="1"/>
  <c r="M3655" i="1"/>
  <c r="N3655" i="1" s="1"/>
  <c r="N4447" i="1"/>
  <c r="M4867" i="1"/>
  <c r="N4867" i="1" s="1"/>
  <c r="N446" i="1"/>
  <c r="N2626" i="1"/>
  <c r="N5543" i="1"/>
  <c r="N5647" i="1"/>
  <c r="M788" i="1"/>
  <c r="N788" i="1"/>
  <c r="M2420" i="1"/>
  <c r="N2420" i="1" s="1"/>
  <c r="M1155" i="1"/>
  <c r="N1155" i="1" s="1"/>
  <c r="M2607" i="1"/>
  <c r="N2607" i="1" s="1"/>
  <c r="N806" i="1"/>
  <c r="N2650" i="1"/>
  <c r="N4279" i="1"/>
  <c r="N842" i="1"/>
  <c r="N98" i="1"/>
  <c r="N974" i="1"/>
  <c r="N601" i="1"/>
  <c r="N4054" i="1"/>
  <c r="M2052" i="1"/>
  <c r="N2052" i="1" s="1"/>
  <c r="N4603" i="1"/>
  <c r="N4979" i="1"/>
  <c r="M4976" i="1"/>
  <c r="N4976" i="1" s="1"/>
  <c r="N3512" i="1"/>
  <c r="M231" i="1"/>
  <c r="N231" i="1" s="1"/>
  <c r="M4535" i="1"/>
  <c r="N4535" i="1" s="1"/>
  <c r="M3836" i="1"/>
  <c r="N3836" i="1" s="1"/>
  <c r="N385" i="1"/>
  <c r="N529" i="1"/>
  <c r="M3500" i="1"/>
  <c r="N3500" i="1"/>
  <c r="M4872" i="1"/>
  <c r="N4872" i="1" s="1"/>
  <c r="M3370" i="1"/>
  <c r="N3370" i="1"/>
  <c r="M3634" i="1"/>
  <c r="N3634" i="1" s="1"/>
  <c r="N1503" i="1"/>
  <c r="N277" i="1"/>
  <c r="N1429" i="1"/>
  <c r="N4763" i="1"/>
  <c r="M3224" i="1"/>
  <c r="N3224" i="1" s="1"/>
  <c r="M1956" i="1"/>
  <c r="N1956" i="1" s="1"/>
  <c r="M5743" i="1"/>
  <c r="N5743" i="1" s="1"/>
  <c r="M5935" i="1"/>
  <c r="N5935" i="1"/>
  <c r="N3922" i="1"/>
  <c r="N4579" i="1"/>
  <c r="N3911" i="1"/>
  <c r="N3032" i="1"/>
  <c r="M3946" i="1"/>
  <c r="N3946" i="1" s="1"/>
  <c r="M375" i="1"/>
  <c r="N375" i="1" s="1"/>
  <c r="N860" i="1"/>
  <c r="N6096" i="1"/>
  <c r="M476" i="1"/>
  <c r="N476" i="1"/>
  <c r="M586" i="1"/>
  <c r="N586" i="1" s="1"/>
  <c r="M1426" i="1"/>
  <c r="N1426" i="1" s="1"/>
  <c r="N1443" i="1"/>
  <c r="M1225" i="1"/>
  <c r="N1225" i="1" s="1"/>
  <c r="M4329" i="1"/>
  <c r="N4329" i="1"/>
  <c r="M4965" i="1"/>
  <c r="N4965" i="1" s="1"/>
  <c r="N3667" i="1"/>
  <c r="M4891" i="1"/>
  <c r="N4891" i="1" s="1"/>
  <c r="N925" i="1"/>
  <c r="N1741" i="1"/>
  <c r="N242" i="1"/>
  <c r="N4378" i="1"/>
  <c r="N4448" i="1"/>
  <c r="M5636" i="1"/>
  <c r="N5636" i="1" s="1"/>
  <c r="N1243" i="1"/>
  <c r="N5097" i="1"/>
  <c r="N2767" i="1"/>
  <c r="N4809" i="1"/>
  <c r="N2739" i="1"/>
  <c r="M543" i="1"/>
  <c r="N543" i="1"/>
  <c r="N5615" i="1"/>
  <c r="M38" i="1"/>
  <c r="N38" i="1" s="1"/>
  <c r="M758" i="1"/>
  <c r="N758" i="1" s="1"/>
  <c r="M902" i="1"/>
  <c r="N902" i="1" s="1"/>
  <c r="M805" i="1"/>
  <c r="N805" i="1" s="1"/>
  <c r="M949" i="1"/>
  <c r="N949" i="1" s="1"/>
  <c r="N1801" i="1"/>
  <c r="N878" i="1"/>
  <c r="N793" i="1"/>
  <c r="M4559" i="1"/>
  <c r="N4559" i="1" s="1"/>
  <c r="M4039" i="1"/>
  <c r="N4039" i="1" s="1"/>
  <c r="N5720" i="1"/>
  <c r="N3816" i="1"/>
  <c r="N4283" i="1"/>
  <c r="M5263" i="1"/>
  <c r="N5263" i="1" s="1"/>
  <c r="M2275" i="1"/>
  <c r="N2275" i="1" s="1"/>
  <c r="M3271" i="1"/>
  <c r="N3271" i="1"/>
  <c r="M260" i="1"/>
  <c r="N260" i="1" s="1"/>
  <c r="M2276" i="1"/>
  <c r="N2276" i="1" s="1"/>
  <c r="M3296" i="1"/>
  <c r="N3296" i="1" s="1"/>
  <c r="M204" i="1"/>
  <c r="N204" i="1" s="1"/>
  <c r="M2880" i="1"/>
  <c r="N2880" i="1" s="1"/>
  <c r="M1797" i="1"/>
  <c r="N1797" i="1"/>
  <c r="M286" i="1"/>
  <c r="N286" i="1" s="1"/>
  <c r="N1798" i="1"/>
  <c r="N4643" i="1"/>
  <c r="M5351" i="1"/>
  <c r="N5351" i="1" s="1"/>
  <c r="N6007" i="1"/>
  <c r="M4028" i="1"/>
  <c r="N4028" i="1" s="1"/>
  <c r="M5551" i="1"/>
  <c r="N5551" i="1" s="1"/>
  <c r="N5443" i="1"/>
  <c r="N2960" i="1"/>
  <c r="M5808" i="1"/>
  <c r="N5808" i="1"/>
  <c r="M5159" i="1"/>
  <c r="N5159" i="1" s="1"/>
  <c r="N1693" i="1"/>
  <c r="N3130" i="1"/>
  <c r="N1999" i="1"/>
  <c r="N2972" i="1"/>
  <c r="N3511" i="1"/>
  <c r="M4652" i="1"/>
  <c r="N4652" i="1"/>
  <c r="M651" i="1"/>
  <c r="N651" i="1" s="1"/>
  <c r="M722" i="1"/>
  <c r="N722" i="1"/>
  <c r="M1489" i="1"/>
  <c r="N1489" i="1" s="1"/>
  <c r="N4027" i="1"/>
  <c r="M5948" i="1"/>
  <c r="N5948" i="1" s="1"/>
  <c r="M843" i="1"/>
  <c r="N843" i="1" s="1"/>
  <c r="M50" i="1"/>
  <c r="N50" i="1" s="1"/>
  <c r="N2919" i="1"/>
  <c r="N5564" i="1"/>
  <c r="N3803" i="1"/>
  <c r="N3883" i="1"/>
  <c r="N2131" i="1"/>
  <c r="M3151" i="1"/>
  <c r="N3151" i="1" s="1"/>
  <c r="M2775" i="1"/>
  <c r="N2775" i="1" s="1"/>
  <c r="N5479" i="1"/>
  <c r="N770" i="1"/>
  <c r="N2564" i="1"/>
  <c r="N70" i="1"/>
  <c r="N3670" i="1"/>
  <c r="N4282" i="1"/>
  <c r="N5875" i="1"/>
  <c r="N3716" i="1"/>
  <c r="N3176" i="1"/>
  <c r="N4076" i="1"/>
  <c r="N2947" i="1"/>
  <c r="N5779" i="1"/>
  <c r="N4499" i="1"/>
  <c r="N5735" i="1"/>
  <c r="N1750" i="1"/>
  <c r="M1171" i="1"/>
  <c r="N1171" i="1" s="1"/>
  <c r="M1735" i="1"/>
  <c r="N1735" i="1" s="1"/>
  <c r="M2239" i="1"/>
  <c r="N2239" i="1" s="1"/>
  <c r="M3235" i="1"/>
  <c r="N3235" i="1" s="1"/>
  <c r="M512" i="1"/>
  <c r="N512" i="1" s="1"/>
  <c r="M2252" i="1"/>
  <c r="N2252" i="1" s="1"/>
  <c r="N2864" i="1"/>
  <c r="M3620" i="1"/>
  <c r="N3620" i="1" s="1"/>
  <c r="M2280" i="1"/>
  <c r="N2280" i="1"/>
  <c r="M1749" i="1"/>
  <c r="N1749" i="1"/>
  <c r="M2205" i="1"/>
  <c r="N2205" i="1" s="1"/>
  <c r="M2565" i="1"/>
  <c r="N2565" i="1" s="1"/>
  <c r="M1078" i="1"/>
  <c r="N1078" i="1" s="1"/>
  <c r="M1450" i="1"/>
  <c r="N1450" i="1" s="1"/>
  <c r="M3239" i="1"/>
  <c r="N3239" i="1" s="1"/>
  <c r="N4560" i="1"/>
  <c r="M2434" i="1"/>
  <c r="N2434" i="1"/>
  <c r="M2710" i="1"/>
  <c r="N2710" i="1" s="1"/>
  <c r="M3010" i="1"/>
  <c r="N3010" i="1" s="1"/>
  <c r="M3298" i="1"/>
  <c r="N3298" i="1" s="1"/>
  <c r="M3766" i="1"/>
  <c r="N3766" i="1" s="1"/>
  <c r="M4186" i="1"/>
  <c r="N4186" i="1" s="1"/>
  <c r="M4402" i="1"/>
  <c r="N4402" i="1" s="1"/>
  <c r="M4606" i="1"/>
  <c r="N4606" i="1" s="1"/>
  <c r="M3707" i="1"/>
  <c r="N3707" i="1" s="1"/>
  <c r="M6023" i="1"/>
  <c r="N6023" i="1" s="1"/>
  <c r="M4091" i="1"/>
  <c r="N4091" i="1" s="1"/>
  <c r="M5303" i="1"/>
  <c r="N5303" i="1" s="1"/>
  <c r="M5015" i="1"/>
  <c r="N5015" i="1" s="1"/>
  <c r="M5183" i="1"/>
  <c r="N5183" i="1" s="1"/>
  <c r="M5396" i="1"/>
  <c r="N5396" i="1" s="1"/>
  <c r="M5780" i="1"/>
  <c r="N5780" i="1" s="1"/>
  <c r="M2479" i="1"/>
  <c r="N2479" i="1" s="1"/>
  <c r="M4567" i="1"/>
  <c r="N4567" i="1" s="1"/>
  <c r="M5688" i="1"/>
  <c r="N5688" i="1"/>
  <c r="M6107" i="1"/>
  <c r="N6107" i="1" s="1"/>
  <c r="M5767" i="1"/>
  <c r="N5767" i="1" s="1"/>
  <c r="M5971" i="1"/>
  <c r="N5971" i="1" s="1"/>
  <c r="M4148" i="1"/>
  <c r="N4148" i="1" s="1"/>
  <c r="M4700" i="1"/>
  <c r="N4700" i="1" s="1"/>
  <c r="M3800" i="1"/>
  <c r="N3800" i="1" s="1"/>
  <c r="M3980" i="1"/>
  <c r="N3980" i="1" s="1"/>
  <c r="M5672" i="1"/>
  <c r="N5672" i="1" s="1"/>
  <c r="N4068" i="1"/>
  <c r="N3536" i="1"/>
  <c r="N692" i="1"/>
  <c r="N4508" i="1"/>
  <c r="N4296" i="1"/>
  <c r="N2191" i="1"/>
  <c r="N5876" i="1"/>
  <c r="N3308" i="1"/>
  <c r="M5027" i="1"/>
  <c r="N5027" i="1" s="1"/>
  <c r="M5495" i="1"/>
  <c r="N5495" i="1" s="1"/>
  <c r="M4580" i="1"/>
  <c r="N4580" i="1"/>
  <c r="N5204" i="1"/>
  <c r="N1099" i="1"/>
  <c r="N752" i="1"/>
  <c r="N5288" i="1"/>
  <c r="N2816" i="1"/>
  <c r="N2768" i="1"/>
  <c r="N3692" i="1"/>
  <c r="M1567" i="1"/>
  <c r="N1567" i="1" s="1"/>
  <c r="M2059" i="1"/>
  <c r="N2059" i="1" s="1"/>
  <c r="M3295" i="1"/>
  <c r="N3295" i="1"/>
  <c r="M849" i="1"/>
  <c r="N849" i="1" s="1"/>
  <c r="M2325" i="1"/>
  <c r="N2325" i="1" s="1"/>
  <c r="N983" i="1"/>
  <c r="M3070" i="1"/>
  <c r="N3070" i="1" s="1"/>
  <c r="M4474" i="1"/>
  <c r="N4474" i="1"/>
  <c r="N4172" i="1"/>
  <c r="M6055" i="1"/>
  <c r="N6055" i="1" s="1"/>
  <c r="N5408" i="1"/>
  <c r="M1339" i="1"/>
  <c r="N1339" i="1" s="1"/>
  <c r="M2335" i="1"/>
  <c r="N2335" i="1" s="1"/>
  <c r="M2587" i="1"/>
  <c r="N2587" i="1" s="1"/>
  <c r="M3343" i="1"/>
  <c r="N3343" i="1" s="1"/>
  <c r="M2756" i="1"/>
  <c r="N2756" i="1" s="1"/>
  <c r="M2397" i="1"/>
  <c r="N2397" i="1" s="1"/>
  <c r="M4090" i="1"/>
  <c r="N4090" i="1" s="1"/>
  <c r="M4498" i="1"/>
  <c r="N4498" i="1" s="1"/>
  <c r="M5927" i="1"/>
  <c r="N5927" i="1"/>
  <c r="M5852" i="1"/>
  <c r="N5852" i="1" s="1"/>
  <c r="M5444" i="1"/>
  <c r="N5444" i="1" s="1"/>
  <c r="M1824" i="1"/>
  <c r="N1824" i="1" s="1"/>
  <c r="M2711" i="1"/>
  <c r="N2711" i="1"/>
  <c r="M2326" i="1"/>
  <c r="N2326" i="1" s="1"/>
  <c r="M3442" i="1"/>
  <c r="N3442" i="1" s="1"/>
  <c r="M4318" i="1"/>
  <c r="N4318" i="1" s="1"/>
  <c r="M5399" i="1"/>
  <c r="N5399" i="1" s="1"/>
  <c r="M5660" i="1"/>
  <c r="N5660" i="1" s="1"/>
  <c r="M5480" i="1"/>
  <c r="N5480" i="1" s="1"/>
  <c r="N2383" i="1"/>
  <c r="N428" i="1"/>
  <c r="N344" i="1"/>
  <c r="N5708" i="1"/>
  <c r="N6032" i="1"/>
  <c r="N2623" i="1"/>
  <c r="M3175" i="1"/>
  <c r="N3175" i="1" s="1"/>
  <c r="N2600" i="1"/>
  <c r="M1235" i="1"/>
  <c r="N1235" i="1" s="1"/>
  <c r="N4176" i="1"/>
  <c r="M2878" i="1"/>
  <c r="N2878" i="1" s="1"/>
  <c r="M5719" i="1"/>
  <c r="N5719" i="1"/>
  <c r="N4940" i="1"/>
  <c r="M5516" i="1"/>
  <c r="N5516" i="1" s="1"/>
  <c r="M5995" i="1"/>
  <c r="N5995" i="1" s="1"/>
  <c r="M4004" i="1"/>
  <c r="N4004" i="1"/>
  <c r="N5732" i="1"/>
  <c r="M2983" i="1"/>
  <c r="N2983" i="1" s="1"/>
  <c r="M1004" i="1"/>
  <c r="N1004" i="1" s="1"/>
  <c r="M2612" i="1"/>
  <c r="N2612" i="1"/>
  <c r="N3404" i="1"/>
  <c r="N2049" i="1"/>
  <c r="M1306" i="1"/>
  <c r="N1306" i="1" s="1"/>
  <c r="M3238" i="1"/>
  <c r="N3238" i="1" s="1"/>
  <c r="M3466" i="1"/>
  <c r="N3466" i="1" s="1"/>
  <c r="M4342" i="1"/>
  <c r="N4342" i="1" s="1"/>
  <c r="M5012" i="1"/>
  <c r="N5012" i="1"/>
  <c r="M4556" i="1"/>
  <c r="N4556" i="1" s="1"/>
  <c r="M1699" i="1"/>
  <c r="N1699" i="1" s="1"/>
  <c r="N1927" i="1"/>
  <c r="N2443" i="1"/>
  <c r="N1016" i="1"/>
  <c r="M2624" i="1"/>
  <c r="N2624" i="1" s="1"/>
  <c r="M3236" i="1"/>
  <c r="N3236" i="1" s="1"/>
  <c r="N3756" i="1"/>
  <c r="N1017" i="1"/>
  <c r="M2926" i="1"/>
  <c r="N2926" i="1" s="1"/>
  <c r="M3742" i="1"/>
  <c r="N3742" i="1" s="1"/>
  <c r="M4991" i="1"/>
  <c r="N4991" i="1" s="1"/>
  <c r="M6059" i="1"/>
  <c r="N6059" i="1" s="1"/>
  <c r="N3944" i="1"/>
  <c r="M4304" i="1"/>
  <c r="N4304" i="1"/>
  <c r="M5540" i="1"/>
  <c r="N5540" i="1" s="1"/>
  <c r="N6008" i="1"/>
  <c r="M5576" i="1"/>
  <c r="N5576" i="1" s="1"/>
  <c r="M1654" i="1"/>
  <c r="N1654" i="1" s="1"/>
  <c r="M2086" i="1"/>
  <c r="N2086" i="1" s="1"/>
  <c r="M3262" i="1"/>
  <c r="N3262" i="1" s="1"/>
  <c r="M1786" i="1"/>
  <c r="N1786" i="1" s="1"/>
  <c r="M5376" i="1"/>
  <c r="N5376" i="1" s="1"/>
  <c r="N1303" i="1"/>
  <c r="N1905" i="1"/>
  <c r="N3524" i="1"/>
  <c r="M2170" i="1"/>
  <c r="N2170" i="1" s="1"/>
  <c r="M3034" i="1"/>
  <c r="N3034" i="1"/>
  <c r="M4450" i="1"/>
  <c r="N4450" i="1" s="1"/>
  <c r="M2912" i="1"/>
  <c r="N2912" i="1" s="1"/>
  <c r="M2206" i="1"/>
  <c r="N2206" i="1" s="1"/>
  <c r="M4042" i="1"/>
  <c r="N4042" i="1" s="1"/>
  <c r="M2744" i="1"/>
  <c r="N2744" i="1"/>
  <c r="M778" i="1"/>
  <c r="N778" i="1"/>
  <c r="M1186" i="1"/>
  <c r="N1186" i="1" s="1"/>
  <c r="M175" i="1"/>
  <c r="N175" i="1" s="1"/>
  <c r="M463" i="1"/>
  <c r="N463" i="1" s="1"/>
  <c r="M751" i="1"/>
  <c r="N751" i="1" s="1"/>
  <c r="M1039" i="1"/>
  <c r="N1039" i="1" s="1"/>
  <c r="M2935" i="1"/>
  <c r="N2935" i="1" s="1"/>
  <c r="M2012" i="1"/>
  <c r="N2012" i="1" s="1"/>
  <c r="M452" i="1"/>
  <c r="N452" i="1" s="1"/>
  <c r="M1112" i="1"/>
  <c r="N1112" i="1" s="1"/>
  <c r="M1412" i="1"/>
  <c r="N1412" i="1" s="1"/>
  <c r="M2228" i="1"/>
  <c r="N2228" i="1" s="1"/>
  <c r="M394" i="1"/>
  <c r="N394" i="1" s="1"/>
  <c r="M874" i="1"/>
  <c r="N874" i="1" s="1"/>
  <c r="M1582" i="1"/>
  <c r="N1582" i="1" s="1"/>
  <c r="M2134" i="1"/>
  <c r="N2134" i="1" s="1"/>
  <c r="M2794" i="1"/>
  <c r="N2794" i="1" s="1"/>
  <c r="M4366" i="1"/>
  <c r="N4366" i="1" s="1"/>
  <c r="M3704" i="1"/>
  <c r="N3704" i="1" s="1"/>
  <c r="M801" i="1"/>
  <c r="N801" i="1" s="1"/>
  <c r="M1893" i="1"/>
  <c r="N1893" i="1"/>
  <c r="M3873" i="1"/>
  <c r="N3873" i="1" s="1"/>
  <c r="M273" i="1"/>
  <c r="N273" i="1" s="1"/>
  <c r="M1257" i="1"/>
  <c r="N1257" i="1" s="1"/>
  <c r="M1941" i="1"/>
  <c r="N1941" i="1" s="1"/>
  <c r="M2841" i="1"/>
  <c r="N2841" i="1" s="1"/>
  <c r="M3909" i="1"/>
  <c r="N3909" i="1" s="1"/>
  <c r="M5205" i="1"/>
  <c r="N5205" i="1" s="1"/>
  <c r="M3958" i="1"/>
  <c r="N3958" i="1" s="1"/>
  <c r="M5854" i="1"/>
  <c r="N5854" i="1" s="1"/>
  <c r="M4101" i="1"/>
  <c r="N4101" i="1" s="1"/>
  <c r="M683" i="1"/>
  <c r="N683" i="1" s="1"/>
  <c r="M1355" i="1"/>
  <c r="N1355" i="1" s="1"/>
  <c r="M2003" i="1"/>
  <c r="N2003" i="1" s="1"/>
  <c r="M2855" i="1"/>
  <c r="N2855" i="1" s="1"/>
  <c r="M3695" i="1"/>
  <c r="N3695" i="1" s="1"/>
  <c r="M4715" i="1"/>
  <c r="N4715" i="1" s="1"/>
  <c r="M5519" i="1"/>
  <c r="N5519" i="1" s="1"/>
  <c r="M264" i="1"/>
  <c r="N264" i="1" s="1"/>
  <c r="M576" i="1"/>
  <c r="N576" i="1" s="1"/>
  <c r="M900" i="1"/>
  <c r="N900" i="1" s="1"/>
  <c r="M1188" i="1"/>
  <c r="N1188" i="1" s="1"/>
  <c r="M1716" i="1"/>
  <c r="N1716" i="1" s="1"/>
  <c r="M2112" i="1"/>
  <c r="N2112" i="1" s="1"/>
  <c r="M2484" i="1"/>
  <c r="N2484" i="1" s="1"/>
  <c r="M2976" i="1"/>
  <c r="N2976" i="1" s="1"/>
  <c r="M3516" i="1"/>
  <c r="N3516" i="1" s="1"/>
  <c r="M3984" i="1"/>
  <c r="N3984" i="1" s="1"/>
  <c r="M4440" i="1"/>
  <c r="N4440" i="1" s="1"/>
  <c r="M5112" i="1"/>
  <c r="N5112" i="1" s="1"/>
  <c r="M5904" i="1"/>
  <c r="N5904" i="1" s="1"/>
  <c r="M3259" i="1"/>
  <c r="N3259" i="1" s="1"/>
  <c r="M5359" i="1"/>
  <c r="N5359" i="1" s="1"/>
  <c r="M1207" i="1"/>
  <c r="N1207" i="1" s="1"/>
  <c r="M187" i="1"/>
  <c r="N187" i="1"/>
  <c r="M763" i="1"/>
  <c r="N763" i="1" s="1"/>
  <c r="M1555" i="1"/>
  <c r="N1555" i="1"/>
  <c r="M1760" i="1"/>
  <c r="N1760" i="1" s="1"/>
  <c r="M2648" i="1"/>
  <c r="N2648" i="1" s="1"/>
  <c r="M488" i="1"/>
  <c r="N488" i="1" s="1"/>
  <c r="M1268" i="1"/>
  <c r="N1268" i="1" s="1"/>
  <c r="M1904" i="1"/>
  <c r="N1904" i="1" s="1"/>
  <c r="M154" i="1"/>
  <c r="N154" i="1" s="1"/>
  <c r="M622" i="1"/>
  <c r="N622" i="1" s="1"/>
  <c r="M1090" i="1"/>
  <c r="N1090" i="1" s="1"/>
  <c r="M1606" i="1"/>
  <c r="N1606" i="1" s="1"/>
  <c r="M2146" i="1"/>
  <c r="N2146" i="1" s="1"/>
  <c r="M2818" i="1"/>
  <c r="N2818" i="1" s="1"/>
  <c r="M4438" i="1"/>
  <c r="N4438" i="1"/>
  <c r="M2840" i="1"/>
  <c r="N2840" i="1" s="1"/>
  <c r="M4640" i="1"/>
  <c r="N4640" i="1" s="1"/>
  <c r="M825" i="1"/>
  <c r="N825" i="1" s="1"/>
  <c r="M1917" i="1"/>
  <c r="N1917" i="1" s="1"/>
  <c r="M3921" i="1"/>
  <c r="N3921" i="1" s="1"/>
  <c r="M297" i="1"/>
  <c r="N297" i="1" s="1"/>
  <c r="M1581" i="1"/>
  <c r="N1581" i="1" s="1"/>
  <c r="M2889" i="1"/>
  <c r="N2889" i="1" s="1"/>
  <c r="M4569" i="1"/>
  <c r="N4569" i="1"/>
  <c r="M2938" i="1"/>
  <c r="N2938" i="1" s="1"/>
  <c r="M5062" i="1"/>
  <c r="N5062" i="1" s="1"/>
  <c r="M3693" i="1"/>
  <c r="N3693" i="1" s="1"/>
  <c r="M4749" i="1"/>
  <c r="N4749" i="1" s="1"/>
  <c r="M23" i="1"/>
  <c r="N23" i="1" s="1"/>
  <c r="M491" i="1"/>
  <c r="N491" i="1" s="1"/>
  <c r="M899" i="1"/>
  <c r="N899" i="1" s="1"/>
  <c r="M1367" i="1"/>
  <c r="N1367" i="1"/>
  <c r="M1823" i="1"/>
  <c r="N1823" i="1" s="1"/>
  <c r="M2183" i="1"/>
  <c r="N2183" i="1" s="1"/>
  <c r="M2663" i="1"/>
  <c r="N2663" i="1" s="1"/>
  <c r="M3371" i="1"/>
  <c r="N3371" i="1" s="1"/>
  <c r="M4367" i="1"/>
  <c r="N4367" i="1" s="1"/>
  <c r="M5075" i="1"/>
  <c r="N5075" i="1" s="1"/>
  <c r="M6011" i="1"/>
  <c r="N6011" i="1" s="1"/>
  <c r="M96" i="1"/>
  <c r="N96" i="1" s="1"/>
  <c r="M420" i="1"/>
  <c r="N420" i="1" s="1"/>
  <c r="M912" i="1"/>
  <c r="N912" i="1" s="1"/>
  <c r="M1368" i="1"/>
  <c r="N1368" i="1" s="1"/>
  <c r="M1728" i="1"/>
  <c r="N1728" i="1" s="1"/>
  <c r="M2304" i="1"/>
  <c r="N2304" i="1" s="1"/>
  <c r="M2820" i="1"/>
  <c r="N2820" i="1" s="1"/>
  <c r="M3324" i="1"/>
  <c r="N3324" i="1" s="1"/>
  <c r="M4008" i="1"/>
  <c r="N4008" i="1" s="1"/>
  <c r="M4452" i="1"/>
  <c r="N4452" i="1" s="1"/>
  <c r="M5136" i="1"/>
  <c r="N5136" i="1" s="1"/>
  <c r="M5676" i="1"/>
  <c r="N5676" i="1" s="1"/>
  <c r="M1075" i="1"/>
  <c r="N1075" i="1" s="1"/>
  <c r="M4339" i="1"/>
  <c r="N4339" i="1" s="1"/>
  <c r="M3091" i="1"/>
  <c r="N3091" i="1" s="1"/>
  <c r="M4988" i="1"/>
  <c r="N4988" i="1" s="1"/>
  <c r="M55" i="1"/>
  <c r="N55" i="1" s="1"/>
  <c r="M487" i="1"/>
  <c r="N487" i="1" s="1"/>
  <c r="M919" i="1"/>
  <c r="N919" i="1" s="1"/>
  <c r="M2119" i="1"/>
  <c r="N2119" i="1" s="1"/>
  <c r="M2060" i="1"/>
  <c r="N2060" i="1" s="1"/>
  <c r="M884" i="1"/>
  <c r="N884" i="1" s="1"/>
  <c r="M1640" i="1"/>
  <c r="N1640" i="1" s="1"/>
  <c r="M178" i="1"/>
  <c r="N178" i="1" s="1"/>
  <c r="M898" i="1"/>
  <c r="N898" i="1" s="1"/>
  <c r="M1378" i="1"/>
  <c r="N1378" i="1"/>
  <c r="M1858" i="1"/>
  <c r="N1858" i="1" s="1"/>
  <c r="M2458" i="1"/>
  <c r="N2458" i="1" s="1"/>
  <c r="M3646" i="1"/>
  <c r="N3646" i="1" s="1"/>
  <c r="M572" i="1"/>
  <c r="N572" i="1" s="1"/>
  <c r="M3848" i="1"/>
  <c r="N3848" i="1" s="1"/>
  <c r="M369" i="1"/>
  <c r="N369" i="1" s="1"/>
  <c r="M1545" i="1"/>
  <c r="N1545" i="1" s="1"/>
  <c r="M2541" i="1"/>
  <c r="N2541" i="1" s="1"/>
  <c r="M4665" i="1"/>
  <c r="N4665" i="1" s="1"/>
  <c r="M309" i="1"/>
  <c r="N309" i="1" s="1"/>
  <c r="M1317" i="1"/>
  <c r="N1317" i="1" s="1"/>
  <c r="M2469" i="1"/>
  <c r="N2469" i="1" s="1"/>
  <c r="M4065" i="1"/>
  <c r="N4065" i="1" s="1"/>
  <c r="M1330" i="1"/>
  <c r="N1330" i="1" s="1"/>
  <c r="M5134" i="1"/>
  <c r="N5134" i="1" s="1"/>
  <c r="M3897" i="1"/>
  <c r="N3897" i="1"/>
  <c r="M4845" i="1"/>
  <c r="N4845" i="1" s="1"/>
  <c r="M287" i="1"/>
  <c r="N287" i="1" s="1"/>
  <c r="M923" i="1"/>
  <c r="N923" i="1" s="1"/>
  <c r="M1607" i="1"/>
  <c r="N1607" i="1" s="1"/>
  <c r="M2195" i="1"/>
  <c r="N2195" i="1" s="1"/>
  <c r="M2903" i="1"/>
  <c r="N2903" i="1" s="1"/>
  <c r="M3731" i="1"/>
  <c r="N3731" i="1" s="1"/>
  <c r="M4751" i="1"/>
  <c r="N4751" i="1" s="1"/>
  <c r="M6083" i="1"/>
  <c r="N6083" i="1" s="1"/>
  <c r="M288" i="1"/>
  <c r="N288" i="1" s="1"/>
  <c r="M612" i="1"/>
  <c r="N612" i="1" s="1"/>
  <c r="M1068" i="1"/>
  <c r="N1068" i="1" s="1"/>
  <c r="M1380" i="1"/>
  <c r="N1380" i="1" s="1"/>
  <c r="M1968" i="1"/>
  <c r="N1968" i="1" s="1"/>
  <c r="M2328" i="1"/>
  <c r="N2328" i="1" s="1"/>
  <c r="M2832" i="1"/>
  <c r="N2832" i="1" s="1"/>
  <c r="M3348" i="1"/>
  <c r="N3348" i="1" s="1"/>
  <c r="M4020" i="1"/>
  <c r="N4020" i="1" s="1"/>
  <c r="M4716" i="1"/>
  <c r="N4716" i="1" s="1"/>
  <c r="M5148" i="1"/>
  <c r="N5148" i="1" s="1"/>
  <c r="M5700" i="1"/>
  <c r="N5700" i="1" s="1"/>
  <c r="M2347" i="1"/>
  <c r="N2347" i="1" s="1"/>
  <c r="M5515" i="1"/>
  <c r="N5515" i="1" s="1"/>
  <c r="M4411" i="1"/>
  <c r="N4411" i="1" s="1"/>
  <c r="M211" i="1"/>
  <c r="N211" i="1" s="1"/>
  <c r="M643" i="1"/>
  <c r="N643" i="1" s="1"/>
  <c r="M1159" i="1"/>
  <c r="N1159" i="1" s="1"/>
  <c r="M1388" i="1"/>
  <c r="N1388" i="1" s="1"/>
  <c r="M2948" i="1"/>
  <c r="N2948" i="1" s="1"/>
  <c r="M524" i="1"/>
  <c r="N524" i="1" s="1"/>
  <c r="M1292" i="1"/>
  <c r="N1292" i="1" s="1"/>
  <c r="M1664" i="1"/>
  <c r="N1664" i="1" s="1"/>
  <c r="M2444" i="1"/>
  <c r="N2444" i="1" s="1"/>
  <c r="M466" i="1"/>
  <c r="N466" i="1" s="1"/>
  <c r="M922" i="1"/>
  <c r="N922" i="1" s="1"/>
  <c r="M1642" i="1"/>
  <c r="N1642" i="1" s="1"/>
  <c r="M2494" i="1"/>
  <c r="N2494" i="1" s="1"/>
  <c r="M4582" i="1"/>
  <c r="N4582" i="1" s="1"/>
  <c r="M3920" i="1"/>
  <c r="N3920" i="1" s="1"/>
  <c r="M429" i="1"/>
  <c r="N429" i="1" s="1"/>
  <c r="M1281" i="1"/>
  <c r="N1281" i="1" s="1"/>
  <c r="M2601" i="1"/>
  <c r="N2601" i="1" s="1"/>
  <c r="M4713" i="1"/>
  <c r="N4713" i="1" s="1"/>
  <c r="M333" i="1"/>
  <c r="N333" i="1" s="1"/>
  <c r="M1353" i="1"/>
  <c r="N1353" i="1" s="1"/>
  <c r="M2493" i="1"/>
  <c r="N2493" i="1" s="1"/>
  <c r="M3537" i="1"/>
  <c r="N3537" i="1" s="1"/>
  <c r="M5421" i="1"/>
  <c r="N5421" i="1" s="1"/>
  <c r="M3190" i="1"/>
  <c r="N3190" i="1" s="1"/>
  <c r="M6070" i="1"/>
  <c r="N6070" i="1" s="1"/>
  <c r="M5013" i="1"/>
  <c r="N5013" i="1" s="1"/>
  <c r="M299" i="1"/>
  <c r="N299" i="1" s="1"/>
  <c r="M935" i="1"/>
  <c r="N935" i="1" s="1"/>
  <c r="M1859" i="1"/>
  <c r="N1859" i="1" s="1"/>
  <c r="M2435" i="1"/>
  <c r="N2435" i="1" s="1"/>
  <c r="M3131" i="1"/>
  <c r="N3131" i="1" s="1"/>
  <c r="M4079" i="1"/>
  <c r="N4079" i="1" s="1"/>
  <c r="M5147" i="1"/>
  <c r="N5147" i="1" s="1"/>
  <c r="M300" i="1"/>
  <c r="N300" i="1" s="1"/>
  <c r="M624" i="1"/>
  <c r="N624" i="1" s="1"/>
  <c r="M936" i="1"/>
  <c r="N936" i="1" s="1"/>
  <c r="M1416" i="1"/>
  <c r="N1416" i="1" s="1"/>
  <c r="M1992" i="1"/>
  <c r="N1992" i="1" s="1"/>
  <c r="M2520" i="1"/>
  <c r="N2520" i="1" s="1"/>
  <c r="M3012" i="1"/>
  <c r="N3012" i="1" s="1"/>
  <c r="M3588" i="1"/>
  <c r="N3588" i="1" s="1"/>
  <c r="M4248" i="1"/>
  <c r="N4248" i="1" s="1"/>
  <c r="M5160" i="1"/>
  <c r="N5160" i="1" s="1"/>
  <c r="M5964" i="1"/>
  <c r="N5964" i="1" s="1"/>
  <c r="M3487" i="1"/>
  <c r="N3487" i="1" s="1"/>
  <c r="M1459" i="1"/>
  <c r="N1459" i="1" s="1"/>
  <c r="M367" i="1"/>
  <c r="N367" i="1" s="1"/>
  <c r="M943" i="1"/>
  <c r="N943" i="1" s="1"/>
  <c r="M2359" i="1"/>
  <c r="N2359" i="1" s="1"/>
  <c r="M2108" i="1"/>
  <c r="N2108" i="1" s="1"/>
  <c r="M272" i="1"/>
  <c r="N272" i="1" s="1"/>
  <c r="M956" i="1"/>
  <c r="N956" i="1" s="1"/>
  <c r="M1460" i="1"/>
  <c r="N1460" i="1" s="1"/>
  <c r="M2660" i="1"/>
  <c r="N2660" i="1" s="1"/>
  <c r="M694" i="1"/>
  <c r="N694" i="1" s="1"/>
  <c r="M1414" i="1"/>
  <c r="N1414" i="1" s="1"/>
  <c r="M2194" i="1"/>
  <c r="N2194" i="1" s="1"/>
  <c r="M3790" i="1"/>
  <c r="N3790" i="1" s="1"/>
  <c r="M3044" i="1"/>
  <c r="N3044" i="1" s="1"/>
  <c r="M453" i="1"/>
  <c r="N453" i="1" s="1"/>
  <c r="M1605" i="1"/>
  <c r="N1605" i="1" s="1"/>
  <c r="M3201" i="1"/>
  <c r="N3201" i="1" s="1"/>
  <c r="M45" i="1"/>
  <c r="N45" i="1" s="1"/>
  <c r="M1089" i="1"/>
  <c r="N1089" i="1" s="1"/>
  <c r="M1629" i="1"/>
  <c r="N1629" i="1" s="1"/>
  <c r="M2121" i="1"/>
  <c r="N2121" i="1" s="1"/>
  <c r="M3573" i="1"/>
  <c r="N3573" i="1"/>
  <c r="M4773" i="1"/>
  <c r="N4773" i="1" s="1"/>
  <c r="M4270" i="1"/>
  <c r="N4270" i="1" s="1"/>
  <c r="M4257" i="1"/>
  <c r="N4257" i="1" s="1"/>
  <c r="M323" i="1"/>
  <c r="N323" i="1" s="1"/>
  <c r="M1151" i="1"/>
  <c r="N1151" i="1" s="1"/>
  <c r="M2063" i="1"/>
  <c r="N2063" i="1" s="1"/>
  <c r="M2699" i="1"/>
  <c r="N2699" i="1" s="1"/>
  <c r="M3431" i="1"/>
  <c r="N3431" i="1" s="1"/>
  <c r="M4787" i="1"/>
  <c r="N4787" i="1" s="1"/>
  <c r="M480" i="1"/>
  <c r="N480" i="1" s="1"/>
  <c r="M1092" i="1"/>
  <c r="N1092" i="1" s="1"/>
  <c r="M1776" i="1"/>
  <c r="N1776" i="1" s="1"/>
  <c r="M2352" i="1"/>
  <c r="N2352" i="1" s="1"/>
  <c r="M3024" i="1"/>
  <c r="N3024" i="1" s="1"/>
  <c r="M3828" i="1"/>
  <c r="N3828" i="1"/>
  <c r="M4740" i="1"/>
  <c r="N4740" i="1" s="1"/>
  <c r="M5724" i="1"/>
  <c r="N5724" i="1" s="1"/>
  <c r="M4543" i="1"/>
  <c r="N4543" i="1" s="1"/>
  <c r="M3403" i="1"/>
  <c r="N3403" i="1" s="1"/>
  <c r="M91" i="1"/>
  <c r="N91" i="1" s="1"/>
  <c r="M523" i="1"/>
  <c r="N523" i="1" s="1"/>
  <c r="M955" i="1"/>
  <c r="N955" i="1" s="1"/>
  <c r="M2431" i="1"/>
  <c r="N2431" i="1" s="1"/>
  <c r="M2132" i="1"/>
  <c r="N2132" i="1" s="1"/>
  <c r="M596" i="1"/>
  <c r="N596" i="1" s="1"/>
  <c r="M1472" i="1"/>
  <c r="N1472" i="1" s="1"/>
  <c r="M2792" i="1"/>
  <c r="N2792" i="1" s="1"/>
  <c r="M706" i="1"/>
  <c r="N706" i="1" s="1"/>
  <c r="M1438" i="1"/>
  <c r="N1438" i="1" s="1"/>
  <c r="M2542" i="1"/>
  <c r="N2542" i="1" s="1"/>
  <c r="M4726" i="1"/>
  <c r="N4726" i="1" s="1"/>
  <c r="M4064" i="1"/>
  <c r="N4064" i="1" s="1"/>
  <c r="M1641" i="1"/>
  <c r="N1641" i="1" s="1"/>
  <c r="M4785" i="1"/>
  <c r="N4785" i="1" s="1"/>
  <c r="M1401" i="1"/>
  <c r="N1401" i="1" s="1"/>
  <c r="M4185" i="1"/>
  <c r="N4185" i="1" s="1"/>
  <c r="M4390" i="1"/>
  <c r="N4390" i="1" s="1"/>
  <c r="M2061" i="1"/>
  <c r="N2061" i="1" s="1"/>
  <c r="M959" i="1"/>
  <c r="N959" i="1" s="1"/>
  <c r="M2087" i="1"/>
  <c r="N2087" i="1" s="1"/>
  <c r="M3443" i="1"/>
  <c r="N3443" i="1" s="1"/>
  <c r="M5219" i="1"/>
  <c r="N5219" i="1" s="1"/>
  <c r="M660" i="1"/>
  <c r="N660" i="1" s="1"/>
  <c r="M1440" i="1"/>
  <c r="N1440" i="1" s="1"/>
  <c r="M2184" i="1"/>
  <c r="N2184" i="1" s="1"/>
  <c r="M3036" i="1"/>
  <c r="N3036" i="1" s="1"/>
  <c r="M4524" i="1"/>
  <c r="N4524" i="1" s="1"/>
  <c r="M6012" i="1"/>
  <c r="N6012" i="1"/>
  <c r="M4699" i="1"/>
  <c r="N4699" i="1" s="1"/>
  <c r="M4627" i="1"/>
  <c r="N4627" i="1" s="1"/>
  <c r="M535" i="1"/>
  <c r="N535" i="1" s="1"/>
  <c r="M1279" i="1"/>
  <c r="N1279" i="1" s="1"/>
  <c r="M1580" i="1"/>
  <c r="N1580" i="1" s="1"/>
  <c r="M44" i="1"/>
  <c r="N44" i="1"/>
  <c r="M1040" i="1"/>
  <c r="N1040" i="1"/>
  <c r="M1736" i="1"/>
  <c r="N1736" i="1" s="1"/>
  <c r="M526" i="1"/>
  <c r="N526" i="1" s="1"/>
  <c r="M1234" i="1"/>
  <c r="N1234" i="1" s="1"/>
  <c r="M2242" i="1"/>
  <c r="N2242" i="1" s="1"/>
  <c r="M3934" i="1"/>
  <c r="N3934" i="1" s="1"/>
  <c r="M4136" i="1"/>
  <c r="N4136" i="1" s="1"/>
  <c r="M1677" i="1"/>
  <c r="N1677" i="1" s="1"/>
  <c r="M4893" i="1"/>
  <c r="N4893" i="1" s="1"/>
  <c r="M1425" i="1"/>
  <c r="N1425" i="1" s="1"/>
  <c r="M3681" i="1"/>
  <c r="N3681" i="1" s="1"/>
  <c r="M3478" i="1"/>
  <c r="N3478" i="1" s="1"/>
  <c r="M2733" i="1"/>
  <c r="N2733" i="1" s="1"/>
  <c r="M971" i="1"/>
  <c r="N971" i="1" s="1"/>
  <c r="M2099" i="1"/>
  <c r="N2099" i="1" s="1"/>
  <c r="M3179" i="1"/>
  <c r="N3179" i="1" s="1"/>
  <c r="M4859" i="1"/>
  <c r="N4859" i="1" s="1"/>
  <c r="M336" i="1"/>
  <c r="N336" i="1" s="1"/>
  <c r="M1116" i="1"/>
  <c r="N1116" i="1" s="1"/>
  <c r="M2028" i="1"/>
  <c r="N2028" i="1" s="1"/>
  <c r="M2892" i="1"/>
  <c r="N2892" i="1" s="1"/>
  <c r="M3876" i="1"/>
  <c r="N3876" i="1" s="1"/>
  <c r="M5256" i="1"/>
  <c r="N5256" i="1" s="1"/>
  <c r="M4747" i="1"/>
  <c r="N4747" i="1" s="1"/>
  <c r="M403" i="1"/>
  <c r="N403" i="1" s="1"/>
  <c r="M979" i="1"/>
  <c r="N979" i="1" s="1"/>
  <c r="M1604" i="1"/>
  <c r="N1604" i="1" s="1"/>
  <c r="M356" i="1"/>
  <c r="N356" i="1" s="1"/>
  <c r="M1340" i="1"/>
  <c r="N1340" i="1" s="1"/>
  <c r="M2048" i="1"/>
  <c r="N2048" i="1" s="1"/>
  <c r="M754" i="1"/>
  <c r="N754" i="1" s="1"/>
  <c r="M1486" i="1"/>
  <c r="N1486" i="1"/>
  <c r="M2266" i="1"/>
  <c r="N2266" i="1" s="1"/>
  <c r="M3358" i="1"/>
  <c r="N3358" i="1" s="1"/>
  <c r="M3344" i="1"/>
  <c r="N3344" i="1" s="1"/>
  <c r="M1077" i="1"/>
  <c r="N1077" i="1" s="1"/>
  <c r="M2745" i="1"/>
  <c r="N2745" i="1"/>
  <c r="M153" i="1"/>
  <c r="N153" i="1" s="1"/>
  <c r="M1437" i="1"/>
  <c r="N1437" i="1" s="1"/>
  <c r="M3717" i="1"/>
  <c r="N3717" i="1" s="1"/>
  <c r="M3514" i="1"/>
  <c r="N3514" i="1" s="1"/>
  <c r="M2757" i="1"/>
  <c r="N2757" i="1" s="1"/>
  <c r="M167" i="1"/>
  <c r="N167" i="1" s="1"/>
  <c r="M1211" i="1"/>
  <c r="N1211" i="1" s="1"/>
  <c r="M2279" i="1"/>
  <c r="N2279" i="1" s="1"/>
  <c r="M3503" i="1"/>
  <c r="N3503" i="1" s="1"/>
  <c r="M5339" i="1"/>
  <c r="N5339" i="1" s="1"/>
  <c r="M348" i="1"/>
  <c r="N348" i="1" s="1"/>
  <c r="M984" i="1"/>
  <c r="N984" i="1" s="1"/>
  <c r="M1656" i="1"/>
  <c r="N1656" i="1" s="1"/>
  <c r="M2412" i="1"/>
  <c r="N2412" i="1"/>
  <c r="M3252" i="1"/>
  <c r="N3252" i="1" s="1"/>
  <c r="M4092" i="1"/>
  <c r="N4092" i="1" s="1"/>
  <c r="M5268" i="1"/>
  <c r="N5268" i="1"/>
  <c r="M2671" i="1"/>
  <c r="N2671" i="1" s="1"/>
  <c r="M3619" i="1"/>
  <c r="N3619" i="1" s="1"/>
  <c r="M127" i="1"/>
  <c r="N127" i="1" s="1"/>
  <c r="M559" i="1"/>
  <c r="N559" i="1" s="1"/>
  <c r="M1327" i="1"/>
  <c r="N1327" i="1" s="1"/>
  <c r="M1628" i="1"/>
  <c r="N1628" i="1" s="1"/>
  <c r="M368" i="1"/>
  <c r="N368" i="1"/>
  <c r="M1352" i="1"/>
  <c r="N1352" i="1" s="1"/>
  <c r="M22" i="1"/>
  <c r="N22" i="1" s="1"/>
  <c r="M994" i="1"/>
  <c r="N994" i="1" s="1"/>
  <c r="M1714" i="1"/>
  <c r="N1714" i="1" s="1"/>
  <c r="M2998" i="1"/>
  <c r="N2998" i="1" s="1"/>
  <c r="M2456" i="1"/>
  <c r="N2456" i="1" s="1"/>
  <c r="M93" i="1"/>
  <c r="N93" i="1" s="1"/>
  <c r="M1725" i="1"/>
  <c r="N1725" i="1" s="1"/>
  <c r="M3561" i="1"/>
  <c r="N3561" i="1" s="1"/>
  <c r="M189" i="1"/>
  <c r="N189" i="1" s="1"/>
  <c r="M1461" i="1"/>
  <c r="N1461" i="1"/>
  <c r="M3225" i="1"/>
  <c r="N3225" i="1" s="1"/>
  <c r="M4977" i="1"/>
  <c r="N4977" i="1" s="1"/>
  <c r="M5566" i="1"/>
  <c r="N5566" i="1" s="1"/>
  <c r="M5901" i="1"/>
  <c r="N5901" i="1" s="1"/>
  <c r="M839" i="1"/>
  <c r="N839" i="1" s="1"/>
  <c r="M1487" i="1"/>
  <c r="N1487" i="1" s="1"/>
  <c r="M2303" i="1"/>
  <c r="N2303" i="1" s="1"/>
  <c r="M3227" i="1"/>
  <c r="N3227" i="1" s="1"/>
  <c r="M4583" i="1"/>
  <c r="N4583" i="1" s="1"/>
  <c r="M5831" i="1"/>
  <c r="N5831" i="1" s="1"/>
  <c r="M192" i="1"/>
  <c r="N192" i="1" s="1"/>
  <c r="M696" i="1"/>
  <c r="N696" i="1" s="1"/>
  <c r="M1140" i="1"/>
  <c r="N1140" i="1" s="1"/>
  <c r="M1668" i="1"/>
  <c r="N1668" i="1" s="1"/>
  <c r="M2424" i="1"/>
  <c r="N2424" i="1" s="1"/>
  <c r="M3084" i="1"/>
  <c r="N3084" i="1" s="1"/>
  <c r="M3900" i="1"/>
  <c r="N3900" i="1" s="1"/>
  <c r="M4800" i="1"/>
  <c r="N4800" i="1" s="1"/>
  <c r="M6084" i="1"/>
  <c r="N6084" i="1" s="1"/>
  <c r="M4879" i="1"/>
  <c r="N4879" i="1" s="1"/>
  <c r="M427" i="1"/>
  <c r="N427" i="1" s="1"/>
  <c r="M1003" i="1"/>
  <c r="N1003" i="1" s="1"/>
  <c r="M2779" i="1"/>
  <c r="N2779" i="1" s="1"/>
  <c r="M2180" i="1"/>
  <c r="N2180" i="1" s="1"/>
  <c r="M728" i="1"/>
  <c r="N728" i="1" s="1"/>
  <c r="M1532" i="1"/>
  <c r="N1532" i="1" s="1"/>
  <c r="M34" i="1"/>
  <c r="N34" i="1" s="1"/>
  <c r="M562" i="1"/>
  <c r="N562" i="1" s="1"/>
  <c r="M1006" i="1"/>
  <c r="N1006" i="1" s="1"/>
  <c r="M1726" i="1"/>
  <c r="N1726" i="1" s="1"/>
  <c r="M2314" i="1"/>
  <c r="N2314" i="1" s="1"/>
  <c r="M3430" i="1"/>
  <c r="N3430" i="1" s="1"/>
  <c r="M2492" i="1"/>
  <c r="N2492" i="1" s="1"/>
  <c r="M165" i="1"/>
  <c r="N165" i="1" s="1"/>
  <c r="M1413" i="1"/>
  <c r="N1413" i="1" s="1"/>
  <c r="M2853" i="1"/>
  <c r="N2853" i="1" s="1"/>
  <c r="M5061" i="1"/>
  <c r="N5061" i="1" s="1"/>
  <c r="M861" i="1"/>
  <c r="N861" i="1" s="1"/>
  <c r="M1833" i="1"/>
  <c r="N1833" i="1" s="1"/>
  <c r="M3285" i="1"/>
  <c r="N3285" i="1" s="1"/>
  <c r="M4389" i="1"/>
  <c r="N4389" i="1" s="1"/>
  <c r="M2470" i="1"/>
  <c r="N2470" i="1"/>
  <c r="M4702" i="1"/>
  <c r="N4702" i="1" s="1"/>
  <c r="M2865" i="1"/>
  <c r="N2865" i="1" s="1"/>
  <c r="M6057" i="1"/>
  <c r="N6057" i="1" s="1"/>
  <c r="M431" i="1"/>
  <c r="N431" i="1" s="1"/>
  <c r="M851" i="1"/>
  <c r="N851" i="1" s="1"/>
  <c r="M1499" i="1"/>
  <c r="N1499" i="1" s="1"/>
  <c r="M2135" i="1"/>
  <c r="N2135" i="1" s="1"/>
  <c r="M2819" i="1"/>
  <c r="N2819" i="1" s="1"/>
  <c r="M3575" i="1"/>
  <c r="N3575" i="1" s="1"/>
  <c r="M4595" i="1"/>
  <c r="N4595" i="1" s="1"/>
  <c r="M5867" i="1"/>
  <c r="N5867" i="1" s="1"/>
  <c r="M372" i="1"/>
  <c r="N372" i="1" s="1"/>
  <c r="M852" i="1"/>
  <c r="N852" i="1" s="1"/>
  <c r="M1152" i="1"/>
  <c r="N1152" i="1"/>
  <c r="M1680" i="1"/>
  <c r="N1680" i="1" s="1"/>
  <c r="M2244" i="1"/>
  <c r="N2244" i="1" s="1"/>
  <c r="M2760" i="1"/>
  <c r="N2760" i="1" s="1"/>
  <c r="M3096" i="1"/>
  <c r="N3096" i="1" s="1"/>
  <c r="M3672" i="1"/>
  <c r="N3672" i="1" s="1"/>
  <c r="M4380" i="1"/>
  <c r="N4380" i="1" s="1"/>
  <c r="M5052" i="1"/>
  <c r="N5052" i="1"/>
  <c r="M5832" i="1"/>
  <c r="N5832" i="1"/>
  <c r="M2719" i="1"/>
  <c r="N2719" i="1" s="1"/>
  <c r="M2683" i="1"/>
  <c r="N2683" i="1" s="1"/>
  <c r="M3775" i="1"/>
  <c r="N3775" i="1" s="1"/>
  <c r="M5635" i="1"/>
  <c r="N5635" i="1" s="1"/>
  <c r="M295" i="1"/>
  <c r="N295" i="1" s="1"/>
  <c r="M1015" i="1"/>
  <c r="N1015" i="1" s="1"/>
  <c r="M1676" i="1"/>
  <c r="N1676" i="1" s="1"/>
  <c r="M128" i="1"/>
  <c r="N128" i="1" s="1"/>
  <c r="M1088" i="1"/>
  <c r="N1088" i="1" s="1"/>
  <c r="M1544" i="1"/>
  <c r="N1544" i="1" s="1"/>
  <c r="M2120" i="1"/>
  <c r="N2120" i="1" s="1"/>
  <c r="M334" i="1"/>
  <c r="N334" i="1" s="1"/>
  <c r="M826" i="1"/>
  <c r="N826" i="1" s="1"/>
  <c r="M1546" i="1"/>
  <c r="N1546" i="1" s="1"/>
  <c r="M2338" i="1"/>
  <c r="N2338" i="1" s="1"/>
  <c r="M200" i="1"/>
  <c r="N200" i="1" s="1"/>
  <c r="M1149" i="1"/>
  <c r="N1149" i="1" s="1"/>
  <c r="M549" i="1"/>
  <c r="N549" i="1" s="1"/>
  <c r="M5133" i="1"/>
  <c r="N5133" i="1" s="1"/>
  <c r="M3549" i="1"/>
  <c r="N3549" i="1" s="1"/>
  <c r="M1031" i="1"/>
  <c r="N1031" i="1" s="1"/>
  <c r="M2831" i="1"/>
  <c r="N2831" i="1" s="1"/>
  <c r="M5003" i="1"/>
  <c r="N5003" i="1" s="1"/>
  <c r="M228" i="1"/>
  <c r="N228" i="1" s="1"/>
  <c r="M2604" i="1"/>
  <c r="N2604" i="1" s="1"/>
  <c r="M5868" i="1"/>
  <c r="N5868" i="1" s="1"/>
  <c r="M2083" i="1"/>
  <c r="N2083" i="1" s="1"/>
  <c r="M2911" i="1"/>
  <c r="N2911" i="1" s="1"/>
  <c r="M4195" i="1"/>
  <c r="N4195" i="1" s="1"/>
  <c r="M5011" i="1"/>
  <c r="N5011" i="1" s="1"/>
  <c r="M2731" i="1"/>
  <c r="N2731" i="1" s="1"/>
  <c r="M3895" i="1"/>
  <c r="N3895" i="1" s="1"/>
  <c r="M5791" i="1"/>
  <c r="N5791" i="1" s="1"/>
  <c r="M3824" i="1"/>
  <c r="N3824" i="1" s="1"/>
  <c r="M31" i="1"/>
  <c r="N31" i="1" s="1"/>
  <c r="M319" i="1"/>
  <c r="N319" i="1" s="1"/>
  <c r="M607" i="1"/>
  <c r="N607" i="1" s="1"/>
  <c r="M895" i="1"/>
  <c r="N895" i="1" s="1"/>
  <c r="M1543" i="1"/>
  <c r="N1543" i="1" s="1"/>
  <c r="M2071" i="1"/>
  <c r="N2071" i="1" s="1"/>
  <c r="M1724" i="1"/>
  <c r="N1724" i="1" s="1"/>
  <c r="M2516" i="1"/>
  <c r="N2516" i="1" s="1"/>
  <c r="M176" i="1"/>
  <c r="N176" i="1" s="1"/>
  <c r="M800" i="1"/>
  <c r="N800" i="1" s="1"/>
  <c r="M1256" i="1"/>
  <c r="N1256" i="1" s="1"/>
  <c r="M1592" i="1"/>
  <c r="N1592" i="1" s="1"/>
  <c r="M1880" i="1"/>
  <c r="N1880" i="1" s="1"/>
  <c r="M142" i="1"/>
  <c r="N142" i="1" s="1"/>
  <c r="M610" i="1"/>
  <c r="N610" i="1" s="1"/>
  <c r="M1066" i="1"/>
  <c r="N1066" i="1" s="1"/>
  <c r="M1354" i="1"/>
  <c r="N1354" i="1" s="1"/>
  <c r="M1822" i="1"/>
  <c r="N1822" i="1" s="1"/>
  <c r="M2386" i="1"/>
  <c r="N2386" i="1"/>
  <c r="M3118" i="1"/>
  <c r="N3118" i="1" s="1"/>
  <c r="M3562" i="1"/>
  <c r="N3562" i="1" s="1"/>
  <c r="M248" i="1"/>
  <c r="N248" i="1"/>
  <c r="M2636" i="1"/>
  <c r="N2636" i="1" s="1"/>
  <c r="M4568" i="1"/>
  <c r="N4568" i="1" s="1"/>
  <c r="M225" i="1"/>
  <c r="N225" i="1" s="1"/>
  <c r="M1209" i="1"/>
  <c r="N1209" i="1" s="1"/>
  <c r="M1509" i="1"/>
  <c r="N1509" i="1" s="1"/>
  <c r="M2457" i="1"/>
  <c r="N2457" i="1" s="1"/>
  <c r="M2961" i="1"/>
  <c r="N2961" i="1" s="1"/>
  <c r="M4617" i="1"/>
  <c r="N4617" i="1" s="1"/>
  <c r="M5493" i="1"/>
  <c r="N5493" i="1" s="1"/>
  <c r="M585" i="1"/>
  <c r="N585" i="1"/>
  <c r="M969" i="1"/>
  <c r="N969" i="1" s="1"/>
  <c r="M1557" i="1"/>
  <c r="N1557" i="1" s="1"/>
  <c r="M2373" i="1"/>
  <c r="N2373" i="1" s="1"/>
  <c r="M3417" i="1"/>
  <c r="N3417" i="1" s="1"/>
  <c r="M4497" i="1"/>
  <c r="N4497" i="1" s="1"/>
  <c r="M1030" i="1"/>
  <c r="N1030" i="1" s="1"/>
  <c r="M2914" i="1"/>
  <c r="N2914" i="1" s="1"/>
  <c r="M4990" i="1"/>
  <c r="N4990" i="1" s="1"/>
  <c r="M3321" i="1"/>
  <c r="N3321" i="1" s="1"/>
  <c r="M5745" i="1"/>
  <c r="N5745" i="1" s="1"/>
  <c r="M263" i="1"/>
  <c r="N263" i="1" s="1"/>
  <c r="M479" i="1"/>
  <c r="N479" i="1" s="1"/>
  <c r="M887" i="1"/>
  <c r="N887" i="1"/>
  <c r="M1079" i="1"/>
  <c r="N1079" i="1" s="1"/>
  <c r="M1559" i="1"/>
  <c r="N1559" i="1" s="1"/>
  <c r="M1799" i="1"/>
  <c r="N1799" i="1" s="1"/>
  <c r="M2171" i="1"/>
  <c r="N2171" i="1" s="1"/>
  <c r="M2399" i="1"/>
  <c r="N2399" i="1" s="1"/>
  <c r="M2651" i="1"/>
  <c r="N2651" i="1" s="1"/>
  <c r="M3083" i="1"/>
  <c r="N3083" i="1" s="1"/>
  <c r="M3359" i="1"/>
  <c r="N3359" i="1" s="1"/>
  <c r="M4007" i="1"/>
  <c r="N4007" i="1" s="1"/>
  <c r="M4355" i="1"/>
  <c r="N4355" i="1" s="1"/>
  <c r="M5063" i="1"/>
  <c r="N5063" i="1" s="1"/>
  <c r="M5963" i="1"/>
  <c r="N5963" i="1" s="1"/>
  <c r="M84" i="1"/>
  <c r="N84" i="1" s="1"/>
  <c r="M408" i="1"/>
  <c r="N408" i="1" s="1"/>
  <c r="M744" i="1"/>
  <c r="N744" i="1" s="1"/>
  <c r="M1044" i="1"/>
  <c r="N1044" i="1" s="1"/>
  <c r="M1356" i="1"/>
  <c r="N1356" i="1" s="1"/>
  <c r="M1560" i="1"/>
  <c r="N1560" i="1" s="1"/>
  <c r="M1920" i="1"/>
  <c r="N1920" i="1" s="1"/>
  <c r="M2292" i="1"/>
  <c r="N2292" i="1" s="1"/>
  <c r="M2652" i="1"/>
  <c r="N2652" i="1" s="1"/>
  <c r="M2808" i="1"/>
  <c r="N2808" i="1" s="1"/>
  <c r="M3132" i="1"/>
  <c r="N3132" i="1" s="1"/>
  <c r="M3312" i="1"/>
  <c r="N3312" i="1" s="1"/>
  <c r="M3732" i="1"/>
  <c r="N3732" i="1" s="1"/>
  <c r="M4200" i="1"/>
  <c r="N4200" i="1" s="1"/>
  <c r="M4668" i="1"/>
  <c r="N4668" i="1" s="1"/>
  <c r="M4860" i="1"/>
  <c r="N4860" i="1" s="1"/>
  <c r="M5352" i="1"/>
  <c r="N5352" i="1" s="1"/>
  <c r="M5652" i="1"/>
  <c r="N5652" i="1" s="1"/>
  <c r="M2227" i="1"/>
  <c r="N2227" i="1" s="1"/>
  <c r="M4315" i="1"/>
  <c r="N4315" i="1" s="1"/>
  <c r="M2887" i="1"/>
  <c r="N2887" i="1" s="1"/>
  <c r="M4123" i="1"/>
  <c r="N4123" i="1" s="1"/>
  <c r="M4364" i="1"/>
  <c r="N4364" i="1" s="1"/>
  <c r="M43" i="1"/>
  <c r="N43" i="1" s="1"/>
  <c r="M331" i="1"/>
  <c r="N331" i="1" s="1"/>
  <c r="M475" i="1"/>
  <c r="N475" i="1" s="1"/>
  <c r="M619" i="1"/>
  <c r="N619" i="1" s="1"/>
  <c r="M907" i="1"/>
  <c r="N907" i="1" s="1"/>
  <c r="M1111" i="1"/>
  <c r="N1111" i="1"/>
  <c r="M2107" i="1"/>
  <c r="N2107" i="1" s="1"/>
  <c r="M3067" i="1"/>
  <c r="N3067" i="1" s="1"/>
  <c r="M2036" i="1"/>
  <c r="N2036" i="1" s="1"/>
  <c r="M188" i="1"/>
  <c r="N188" i="1" s="1"/>
  <c r="M812" i="1"/>
  <c r="N812" i="1" s="1"/>
  <c r="M1124" i="1"/>
  <c r="N1124" i="1" s="1"/>
  <c r="M1424" i="1"/>
  <c r="N1424" i="1" s="1"/>
  <c r="M1616" i="1"/>
  <c r="N1616" i="1" s="1"/>
  <c r="M2300" i="1"/>
  <c r="N2300" i="1" s="1"/>
  <c r="M418" i="1"/>
  <c r="N418" i="1" s="1"/>
  <c r="M886" i="1"/>
  <c r="N886" i="1" s="1"/>
  <c r="M1366" i="1"/>
  <c r="N1366" i="1" s="1"/>
  <c r="M1846" i="1"/>
  <c r="N1846" i="1" s="1"/>
  <c r="M2422" i="1"/>
  <c r="N2422" i="1" s="1"/>
  <c r="M3154" i="1"/>
  <c r="N3154" i="1" s="1"/>
  <c r="M3574" i="1"/>
  <c r="N3574" i="1" s="1"/>
  <c r="M548" i="1"/>
  <c r="N548" i="1" s="1"/>
  <c r="M3776" i="1"/>
  <c r="N3776" i="1" s="1"/>
  <c r="M249" i="1"/>
  <c r="N249" i="1" s="1"/>
  <c r="M1245" i="1"/>
  <c r="N1245" i="1" s="1"/>
  <c r="M1533" i="1"/>
  <c r="N1533" i="1" s="1"/>
  <c r="M2517" i="1"/>
  <c r="N2517" i="1" s="1"/>
  <c r="M2997" i="1"/>
  <c r="N2997" i="1" s="1"/>
  <c r="M4641" i="1"/>
  <c r="N4641" i="1" s="1"/>
  <c r="M5637" i="1"/>
  <c r="N5637" i="1" s="1"/>
  <c r="M609" i="1"/>
  <c r="N609" i="1" s="1"/>
  <c r="M1029" i="1"/>
  <c r="N1029" i="1" s="1"/>
  <c r="M1293" i="1"/>
  <c r="N1293" i="1" s="1"/>
  <c r="M1989" i="1"/>
  <c r="N1989" i="1" s="1"/>
  <c r="M2445" i="1"/>
  <c r="N2445" i="1" s="1"/>
  <c r="M3489" i="1"/>
  <c r="N3489" i="1" s="1"/>
  <c r="M4029" i="1"/>
  <c r="N4029" i="1" s="1"/>
  <c r="M5265" i="1"/>
  <c r="N5265" i="1" s="1"/>
  <c r="M1114" i="1"/>
  <c r="N1114" i="1" s="1"/>
  <c r="M3994" i="1"/>
  <c r="N3994" i="1" s="1"/>
  <c r="M5926" i="1"/>
  <c r="N5926" i="1"/>
  <c r="M6021" i="1"/>
  <c r="N6021" i="1" s="1"/>
  <c r="M275" i="1"/>
  <c r="N275" i="1" s="1"/>
  <c r="M695" i="1"/>
  <c r="N695" i="1" s="1"/>
  <c r="M1091" i="1"/>
  <c r="N1091" i="1" s="1"/>
  <c r="M1583" i="1"/>
  <c r="N1583" i="1" s="1"/>
  <c r="M2015" i="1"/>
  <c r="N2015" i="1" s="1"/>
  <c r="M2411" i="1"/>
  <c r="N2411" i="1" s="1"/>
  <c r="M2891" i="1"/>
  <c r="N2891" i="1" s="1"/>
  <c r="M3107" i="1"/>
  <c r="N3107" i="1" s="1"/>
  <c r="M3719" i="1"/>
  <c r="N3719" i="1" s="1"/>
  <c r="M4043" i="1"/>
  <c r="N4043" i="1" s="1"/>
  <c r="M4727" i="1"/>
  <c r="N4727" i="1" s="1"/>
  <c r="M5579" i="1"/>
  <c r="N5579" i="1" s="1"/>
  <c r="M276" i="1"/>
  <c r="N276" i="1" s="1"/>
  <c r="M600" i="1"/>
  <c r="N600" i="1" s="1"/>
  <c r="M756" i="1"/>
  <c r="N756" i="1" s="1"/>
  <c r="M1056" i="1"/>
  <c r="N1056" i="1" s="1"/>
  <c r="M1200" i="1"/>
  <c r="N1200" i="1" s="1"/>
  <c r="M1572" i="1"/>
  <c r="N1572" i="1" s="1"/>
  <c r="M1932" i="1"/>
  <c r="N1932" i="1" s="1"/>
  <c r="M2124" i="1"/>
  <c r="N2124" i="1" s="1"/>
  <c r="M2496" i="1"/>
  <c r="N2496" i="1"/>
  <c r="M2664" i="1"/>
  <c r="N2664" i="1" s="1"/>
  <c r="M2988" i="1"/>
  <c r="N2988" i="1" s="1"/>
  <c r="M3144" i="1"/>
  <c r="N3144" i="1" s="1"/>
  <c r="M3552" i="1"/>
  <c r="N3552" i="1" s="1"/>
  <c r="M3768" i="1"/>
  <c r="N3768" i="1" s="1"/>
  <c r="M4212" i="1"/>
  <c r="N4212" i="1" s="1"/>
  <c r="M4680" i="1"/>
  <c r="N4680" i="1" s="1"/>
  <c r="M4884" i="1"/>
  <c r="N4884" i="1" s="1"/>
  <c r="M5364" i="1"/>
  <c r="N5364" i="1" s="1"/>
  <c r="M5940" i="1"/>
  <c r="N5940" i="1" s="1"/>
  <c r="M2251" i="1"/>
  <c r="N2251" i="1" s="1"/>
  <c r="M3319" i="1"/>
  <c r="N3319" i="1" s="1"/>
  <c r="M5431" i="1"/>
  <c r="N5431" i="1" s="1"/>
  <c r="M3237" i="1"/>
  <c r="N3237" i="1" s="1"/>
  <c r="M1291" i="1"/>
  <c r="N1291" i="1" s="1"/>
  <c r="M4159" i="1"/>
  <c r="N4159" i="1" s="1"/>
  <c r="M199" i="1"/>
  <c r="N199" i="1" s="1"/>
  <c r="M343" i="1"/>
  <c r="N343" i="1" s="1"/>
  <c r="M631" i="1"/>
  <c r="N631" i="1" s="1"/>
  <c r="M775" i="1"/>
  <c r="N775" i="1" s="1"/>
  <c r="M1123" i="1"/>
  <c r="N1123" i="1" s="1"/>
  <c r="M1591" i="1"/>
  <c r="N1591" i="1" s="1"/>
  <c r="M3079" i="1"/>
  <c r="N3079" i="1" s="1"/>
  <c r="M1784" i="1"/>
  <c r="N1784" i="1" s="1"/>
  <c r="M2804" i="1"/>
  <c r="N2804" i="1" s="1"/>
  <c r="M212" i="1"/>
  <c r="N212" i="1" s="1"/>
  <c r="M500" i="1"/>
  <c r="N500" i="1" s="1"/>
  <c r="M1136" i="1"/>
  <c r="N1136" i="1" s="1"/>
  <c r="M1280" i="1"/>
  <c r="N1280" i="1" s="1"/>
  <c r="M1436" i="1"/>
  <c r="N1436" i="1" s="1"/>
  <c r="M1928" i="1"/>
  <c r="N1928" i="1" s="1"/>
  <c r="M2372" i="1"/>
  <c r="N2372" i="1" s="1"/>
  <c r="M454" i="1"/>
  <c r="N454" i="1" s="1"/>
  <c r="M646" i="1"/>
  <c r="N646" i="1" s="1"/>
  <c r="M1126" i="1"/>
  <c r="N1126" i="1" s="1"/>
  <c r="M1630" i="1"/>
  <c r="N1630" i="1" s="1"/>
  <c r="M2158" i="1"/>
  <c r="N2158" i="1" s="1"/>
  <c r="M2830" i="1"/>
  <c r="N2830" i="1" s="1"/>
  <c r="M3202" i="1"/>
  <c r="N3202" i="1" s="1"/>
  <c r="M4510" i="1"/>
  <c r="N4510" i="1" s="1"/>
  <c r="M2888" i="1"/>
  <c r="N2888" i="1" s="1"/>
  <c r="M4712" i="1"/>
  <c r="N4712" i="1" s="1"/>
  <c r="M873" i="1"/>
  <c r="N873" i="1" s="1"/>
  <c r="M1269" i="1"/>
  <c r="N1269" i="1"/>
  <c r="M1953" i="1"/>
  <c r="N1953" i="1" s="1"/>
  <c r="M3093" i="1"/>
  <c r="N3093" i="1" s="1"/>
  <c r="M3957" i="1"/>
  <c r="N3957" i="1" s="1"/>
  <c r="M5997" i="1"/>
  <c r="N5997" i="1" s="1"/>
  <c r="M633" i="1"/>
  <c r="N633" i="1" s="1"/>
  <c r="M1041" i="1"/>
  <c r="N1041" i="1" s="1"/>
  <c r="M1593" i="1"/>
  <c r="N1593" i="1" s="1"/>
  <c r="M2025" i="1"/>
  <c r="N2025" i="1" s="1"/>
  <c r="M2949" i="1"/>
  <c r="N2949" i="1" s="1"/>
  <c r="M3513" i="1"/>
  <c r="N3513" i="1" s="1"/>
  <c r="M4581" i="1"/>
  <c r="N4581" i="1" s="1"/>
  <c r="M5349" i="1"/>
  <c r="N5349" i="1" s="1"/>
  <c r="M3166" i="1"/>
  <c r="N3166" i="1" s="1"/>
  <c r="M4114" i="1"/>
  <c r="N4114" i="1" s="1"/>
  <c r="M5998" i="1"/>
  <c r="N5998" i="1" s="1"/>
  <c r="M345" i="1"/>
  <c r="N345" i="1" s="1"/>
  <c r="M35" i="1"/>
  <c r="N35" i="1" s="1"/>
  <c r="M527" i="1"/>
  <c r="N527" i="1" s="1"/>
  <c r="M707" i="1"/>
  <c r="N707" i="1" s="1"/>
  <c r="M1127" i="1"/>
  <c r="N1127" i="1" s="1"/>
  <c r="M1379" i="1"/>
  <c r="N1379" i="1" s="1"/>
  <c r="M1847" i="1"/>
  <c r="N1847" i="1" s="1"/>
  <c r="M2027" i="1"/>
  <c r="N2027" i="1" s="1"/>
  <c r="M2423" i="1"/>
  <c r="N2423" i="1" s="1"/>
  <c r="M2675" i="1"/>
  <c r="N2675" i="1" s="1"/>
  <c r="M3119" i="1"/>
  <c r="N3119" i="1" s="1"/>
  <c r="M3383" i="1"/>
  <c r="N3383" i="1" s="1"/>
  <c r="M4055" i="1"/>
  <c r="N4055" i="1" s="1"/>
  <c r="M4379" i="1"/>
  <c r="N4379" i="1" s="1"/>
  <c r="M5135" i="1"/>
  <c r="N5135" i="1" s="1"/>
  <c r="M5627" i="1"/>
  <c r="N5627" i="1" s="1"/>
  <c r="M108" i="1"/>
  <c r="N108" i="1" s="1"/>
  <c r="M432" i="1"/>
  <c r="N432" i="1" s="1"/>
  <c r="M768" i="1"/>
  <c r="N768" i="1" s="1"/>
  <c r="M924" i="1"/>
  <c r="N924" i="1" s="1"/>
  <c r="M1212" i="1"/>
  <c r="N1212" i="1" s="1"/>
  <c r="M1584" i="1"/>
  <c r="N1584" i="1" s="1"/>
  <c r="M1740" i="1"/>
  <c r="N1740" i="1" s="1"/>
  <c r="M2136" i="1"/>
  <c r="N2136" i="1" s="1"/>
  <c r="M2508" i="1"/>
  <c r="N2508" i="1" s="1"/>
  <c r="M2676" i="1"/>
  <c r="N2676" i="1" s="1"/>
  <c r="M3000" i="1"/>
  <c r="N3000" i="1" s="1"/>
  <c r="M3168" i="1"/>
  <c r="N3168" i="1" s="1"/>
  <c r="M3576" i="1"/>
  <c r="N3576" i="1" s="1"/>
  <c r="M3792" i="1"/>
  <c r="N3792" i="1" s="1"/>
  <c r="M4236" i="1"/>
  <c r="N4236" i="1" s="1"/>
  <c r="M4464" i="1"/>
  <c r="N4464" i="1" s="1"/>
  <c r="M4908" i="1"/>
  <c r="N4908" i="1" s="1"/>
  <c r="M5400" i="1"/>
  <c r="N5400" i="1" s="1"/>
  <c r="M5952" i="1"/>
  <c r="N5952" i="1" s="1"/>
  <c r="M1147" i="1"/>
  <c r="N1147" i="1" s="1"/>
  <c r="M3391" i="1"/>
  <c r="N3391" i="1" s="1"/>
  <c r="M4363" i="1"/>
  <c r="N4363" i="1" s="1"/>
  <c r="M3825" i="1"/>
  <c r="N3825" i="1" s="1"/>
  <c r="M1363" i="1"/>
  <c r="N1363" i="1" s="1"/>
  <c r="M3139" i="1"/>
  <c r="N3139" i="1" s="1"/>
  <c r="M67" i="1"/>
  <c r="N67" i="1" s="1"/>
  <c r="M355" i="1"/>
  <c r="N355" i="1" s="1"/>
  <c r="M499" i="1"/>
  <c r="N499" i="1" s="1"/>
  <c r="M787" i="1"/>
  <c r="N787" i="1" s="1"/>
  <c r="M931" i="1"/>
  <c r="N931" i="1" s="1"/>
  <c r="M1615" i="1"/>
  <c r="N1615" i="1" s="1"/>
  <c r="M2287" i="1"/>
  <c r="N2287" i="1" s="1"/>
  <c r="M1808" i="1"/>
  <c r="N1808" i="1" s="1"/>
  <c r="M2084" i="1"/>
  <c r="N2084" i="1" s="1"/>
  <c r="M236" i="1"/>
  <c r="N236" i="1" s="1"/>
  <c r="M920" i="1"/>
  <c r="N920" i="1" s="1"/>
  <c r="M1148" i="1"/>
  <c r="N1148" i="1" s="1"/>
  <c r="M1448" i="1"/>
  <c r="N1448" i="1" s="1"/>
  <c r="M1952" i="1"/>
  <c r="N1952" i="1" s="1"/>
  <c r="M202" i="1"/>
  <c r="N202" i="1" s="1"/>
  <c r="M682" i="1"/>
  <c r="N682" i="1" s="1"/>
  <c r="M1150" i="1"/>
  <c r="N1150" i="1" s="1"/>
  <c r="M1402" i="1"/>
  <c r="N1402" i="1" s="1"/>
  <c r="M1882" i="1"/>
  <c r="N1882" i="1" s="1"/>
  <c r="M2182" i="1"/>
  <c r="N2182" i="1" s="1"/>
  <c r="M2854" i="1"/>
  <c r="N2854" i="1" s="1"/>
  <c r="M3214" i="1"/>
  <c r="N3214" i="1" s="1"/>
  <c r="M3718" i="1"/>
  <c r="N3718" i="1" s="1"/>
  <c r="M620" i="1"/>
  <c r="N620" i="1" s="1"/>
  <c r="M2996" i="1"/>
  <c r="N2996" i="1" s="1"/>
  <c r="M4784" i="1"/>
  <c r="N4784" i="1" s="1"/>
  <c r="M897" i="1"/>
  <c r="N897" i="1" s="1"/>
  <c r="M1569" i="1"/>
  <c r="N1569" i="1" s="1"/>
  <c r="M1977" i="1"/>
  <c r="N1977" i="1" s="1"/>
  <c r="M3165" i="1"/>
  <c r="N3165" i="1" s="1"/>
  <c r="M3993" i="1"/>
  <c r="N3993" i="1" s="1"/>
  <c r="M21" i="1"/>
  <c r="N21" i="1" s="1"/>
  <c r="M669" i="1"/>
  <c r="N669" i="1" s="1"/>
  <c r="M1065" i="1"/>
  <c r="N1065" i="1" s="1"/>
  <c r="M1617" i="1"/>
  <c r="N1617" i="1" s="1"/>
  <c r="M2085" i="1"/>
  <c r="N2085" i="1" s="1"/>
  <c r="M3021" i="1"/>
  <c r="N3021" i="1" s="1"/>
  <c r="M4113" i="1"/>
  <c r="N4113" i="1" s="1"/>
  <c r="M4701" i="1"/>
  <c r="N4701" i="1" s="1"/>
  <c r="M1738" i="1"/>
  <c r="N1738" i="1" s="1"/>
  <c r="M4234" i="1"/>
  <c r="N4234" i="1" s="1"/>
  <c r="M5206" i="1"/>
  <c r="N5206" i="1" s="1"/>
  <c r="M4053" i="1"/>
  <c r="N4053" i="1" s="1"/>
  <c r="M837" i="1"/>
  <c r="N837" i="1" s="1"/>
  <c r="M95" i="1"/>
  <c r="N95" i="1" s="1"/>
  <c r="M539" i="1"/>
  <c r="N539" i="1" s="1"/>
  <c r="M719" i="1"/>
  <c r="N719" i="1" s="1"/>
  <c r="M1139" i="1"/>
  <c r="N1139" i="1" s="1"/>
  <c r="M1403" i="1"/>
  <c r="N1403" i="1" s="1"/>
  <c r="M1631" i="1"/>
  <c r="N1631" i="1" s="1"/>
  <c r="M2039" i="1"/>
  <c r="N2039" i="1" s="1"/>
  <c r="M2219" i="1"/>
  <c r="N2219" i="1" s="1"/>
  <c r="M2687" i="1"/>
  <c r="N2687" i="1" s="1"/>
  <c r="M2915" i="1"/>
  <c r="N2915" i="1" s="1"/>
  <c r="M3419" i="1"/>
  <c r="N3419" i="1" s="1"/>
  <c r="M3767" i="1"/>
  <c r="N3767" i="1" s="1"/>
  <c r="M4439" i="1"/>
  <c r="N4439" i="1" s="1"/>
  <c r="M4775" i="1"/>
  <c r="N4775" i="1" s="1"/>
  <c r="M5651" i="1"/>
  <c r="N5651" i="1" s="1"/>
  <c r="M120" i="1"/>
  <c r="N120" i="1" s="1"/>
  <c r="M444" i="1"/>
  <c r="N444" i="1" s="1"/>
  <c r="M780" i="1"/>
  <c r="N780" i="1" s="1"/>
  <c r="M1080" i="1"/>
  <c r="N1080" i="1" s="1"/>
  <c r="M1224" i="1"/>
  <c r="N1224" i="1" s="1"/>
  <c r="M1596" i="1"/>
  <c r="N1596" i="1" s="1"/>
  <c r="M1764" i="1"/>
  <c r="N1764" i="1" s="1"/>
  <c r="M2160" i="1"/>
  <c r="N2160" i="1" s="1"/>
  <c r="M2340" i="1"/>
  <c r="N2340" i="1" s="1"/>
  <c r="M2688" i="1"/>
  <c r="N2688" i="1" s="1"/>
  <c r="M2844" i="1"/>
  <c r="N2844" i="1" s="1"/>
  <c r="M3180" i="1"/>
  <c r="N3180" i="1" s="1"/>
  <c r="M3360" i="1"/>
  <c r="N3360" i="1" s="1"/>
  <c r="M3804" i="1"/>
  <c r="N3804" i="1" s="1"/>
  <c r="M4032" i="1"/>
  <c r="N4032" i="1" s="1"/>
  <c r="M4476" i="1"/>
  <c r="N4476" i="1" s="1"/>
  <c r="M4728" i="1"/>
  <c r="N4728" i="1" s="1"/>
  <c r="M4932" i="1"/>
  <c r="N4932" i="1" s="1"/>
  <c r="M5412" i="1"/>
  <c r="N5412" i="1" s="1"/>
  <c r="M5712" i="1"/>
  <c r="N5712" i="1" s="1"/>
  <c r="M1231" i="1"/>
  <c r="N1231" i="1" s="1"/>
  <c r="M2371" i="1"/>
  <c r="N2371" i="1" s="1"/>
  <c r="M4519" i="1"/>
  <c r="N4519" i="1" s="1"/>
  <c r="M5707" i="1"/>
  <c r="N5707" i="1" s="1"/>
  <c r="M3331" i="1"/>
  <c r="N3331" i="1" s="1"/>
  <c r="M4483" i="1"/>
  <c r="N4483" i="1" s="1"/>
  <c r="M79" i="1"/>
  <c r="N79" i="1" s="1"/>
  <c r="M223" i="1"/>
  <c r="N223" i="1" s="1"/>
  <c r="M511" i="1"/>
  <c r="N511" i="1" s="1"/>
  <c r="M655" i="1"/>
  <c r="N655" i="1" s="1"/>
  <c r="M799" i="1"/>
  <c r="N799" i="1" s="1"/>
  <c r="M1183" i="1"/>
  <c r="N1183" i="1" s="1"/>
  <c r="M1687" i="1"/>
  <c r="N1687" i="1" s="1"/>
  <c r="M1508" i="1"/>
  <c r="N1508" i="1" s="1"/>
  <c r="M1832" i="1"/>
  <c r="N1832" i="1" s="1"/>
  <c r="M3092" i="1"/>
  <c r="N3092" i="1" s="1"/>
  <c r="M584" i="1"/>
  <c r="N584" i="1" s="1"/>
  <c r="M1160" i="1"/>
  <c r="N1160" i="1" s="1"/>
  <c r="M1304" i="1"/>
  <c r="N1304" i="1" s="1"/>
  <c r="M1688" i="1"/>
  <c r="N1688" i="1" s="1"/>
  <c r="M1976" i="1"/>
  <c r="N1976" i="1" s="1"/>
  <c r="M226" i="1"/>
  <c r="N226" i="1" s="1"/>
  <c r="M478" i="1"/>
  <c r="N478" i="1" s="1"/>
  <c r="M934" i="1"/>
  <c r="N934" i="1" s="1"/>
  <c r="M1198" i="1"/>
  <c r="N1198" i="1" s="1"/>
  <c r="M1666" i="1"/>
  <c r="N1666" i="1" s="1"/>
  <c r="M1894" i="1"/>
  <c r="N1894" i="1" s="1"/>
  <c r="M2530" i="1"/>
  <c r="N2530" i="1" s="1"/>
  <c r="M2902" i="1"/>
  <c r="N2902" i="1" s="1"/>
  <c r="M3274" i="1"/>
  <c r="N3274" i="1" s="1"/>
  <c r="M4654" i="1"/>
  <c r="N4654" i="1" s="1"/>
  <c r="M872" i="1"/>
  <c r="N872" i="1" s="1"/>
  <c r="M3992" i="1"/>
  <c r="N3992" i="1" s="1"/>
  <c r="M4856" i="1"/>
  <c r="N4856" i="1" s="1"/>
  <c r="M957" i="1"/>
  <c r="N957" i="1" s="1"/>
  <c r="M1305" i="1"/>
  <c r="N1305" i="1" s="1"/>
  <c r="M2073" i="1"/>
  <c r="N2073" i="1" s="1"/>
  <c r="M2625" i="1"/>
  <c r="N2625" i="1" s="1"/>
  <c r="M4077" i="1"/>
  <c r="N4077" i="1" s="1"/>
  <c r="M4737" i="1"/>
  <c r="N4737" i="1" s="1"/>
  <c r="M357" i="1"/>
  <c r="N357" i="1" s="1"/>
  <c r="M693" i="1"/>
  <c r="N693" i="1" s="1"/>
  <c r="M1377" i="1"/>
  <c r="N1377" i="1" s="1"/>
  <c r="M2529" i="1"/>
  <c r="N2529" i="1" s="1"/>
  <c r="M3045" i="1"/>
  <c r="N3045" i="1" s="1"/>
  <c r="M4137" i="1"/>
  <c r="N4137" i="1" s="1"/>
  <c r="M5565" i="1"/>
  <c r="N5565" i="1" s="1"/>
  <c r="M1918" i="1"/>
  <c r="N1918" i="1" s="1"/>
  <c r="M3226" i="1"/>
  <c r="N3226" i="1" s="1"/>
  <c r="M5278" i="1"/>
  <c r="N5278" i="1" s="1"/>
  <c r="M477" i="1"/>
  <c r="N477" i="1" s="1"/>
  <c r="M1929" i="1"/>
  <c r="N1929" i="1" s="1"/>
  <c r="M5217" i="1"/>
  <c r="N5217" i="1" s="1"/>
  <c r="M107" i="1"/>
  <c r="N107" i="1" s="1"/>
  <c r="M551" i="1"/>
  <c r="N551" i="1"/>
  <c r="M731" i="1"/>
  <c r="N731" i="1" s="1"/>
  <c r="M947" i="1"/>
  <c r="N947" i="1" s="1"/>
  <c r="M1415" i="1"/>
  <c r="N1415" i="1" s="1"/>
  <c r="M1643" i="1"/>
  <c r="N1643" i="1" s="1"/>
  <c r="M1871" i="1"/>
  <c r="N1871" i="1" s="1"/>
  <c r="M2243" i="1"/>
  <c r="N2243" i="1"/>
  <c r="M2459" i="1"/>
  <c r="N2459" i="1" s="1"/>
  <c r="M2939" i="1"/>
  <c r="N2939" i="1" s="1"/>
  <c r="M3155" i="1"/>
  <c r="N3155" i="1" s="1"/>
  <c r="M3779" i="1"/>
  <c r="N3779" i="1" s="1"/>
  <c r="M4127" i="1"/>
  <c r="N4127" i="1" s="1"/>
  <c r="M4451" i="1"/>
  <c r="N4451" i="1" s="1"/>
  <c r="M5207" i="1"/>
  <c r="N5207" i="1" s="1"/>
  <c r="M5699" i="1"/>
  <c r="N5699" i="1" s="1"/>
  <c r="M132" i="1"/>
  <c r="N132" i="1" s="1"/>
  <c r="M312" i="1"/>
  <c r="N312" i="1" s="1"/>
  <c r="M648" i="1"/>
  <c r="N648" i="1" s="1"/>
  <c r="M792" i="1"/>
  <c r="N792" i="1" s="1"/>
  <c r="M948" i="1"/>
  <c r="N948" i="1" s="1"/>
  <c r="M1236" i="1"/>
  <c r="N1236" i="1" s="1"/>
  <c r="M1428" i="1"/>
  <c r="N1428" i="1" s="1"/>
  <c r="M1608" i="1"/>
  <c r="N1608" i="1" s="1"/>
  <c r="M2004" i="1"/>
  <c r="N2004" i="1" s="1"/>
  <c r="M2172" i="1"/>
  <c r="N2172" i="1" s="1"/>
  <c r="M2532" i="1"/>
  <c r="N2532" i="1" s="1"/>
  <c r="M2700" i="1"/>
  <c r="N2700" i="1" s="1"/>
  <c r="M2856" i="1"/>
  <c r="N2856" i="1" s="1"/>
  <c r="M3216" i="1"/>
  <c r="N3216" i="1" s="1"/>
  <c r="M3372" i="1"/>
  <c r="N3372" i="1" s="1"/>
  <c r="M3600" i="1"/>
  <c r="N3600" i="1" s="1"/>
  <c r="M4044" i="1"/>
  <c r="N4044" i="1" s="1"/>
  <c r="M4260" i="1"/>
  <c r="N4260" i="1" s="1"/>
  <c r="M4512" i="1"/>
  <c r="N4512" i="1" s="1"/>
  <c r="M4944" i="1"/>
  <c r="N4944" i="1" s="1"/>
  <c r="M5184" i="1"/>
  <c r="N5184" i="1" s="1"/>
  <c r="M5436" i="1"/>
  <c r="N5436" i="1"/>
  <c r="M5988" i="1"/>
  <c r="N5988" i="1" s="1"/>
  <c r="M1375" i="1"/>
  <c r="N1375" i="1" s="1"/>
  <c r="M2467" i="1"/>
  <c r="N2467" i="1" s="1"/>
  <c r="M3643" i="1"/>
  <c r="N3643" i="1" s="1"/>
  <c r="M5827" i="1"/>
  <c r="N5827" i="1" s="1"/>
  <c r="M1723" i="1"/>
  <c r="N1723" i="1" s="1"/>
  <c r="M4555" i="1"/>
  <c r="N4555" i="1" s="1"/>
  <c r="M4365" i="1"/>
  <c r="N4365" i="1" s="1"/>
  <c r="M235" i="1"/>
  <c r="N235" i="1" s="1"/>
  <c r="M379" i="1"/>
  <c r="N379" i="1" s="1"/>
  <c r="M667" i="1"/>
  <c r="N667" i="1" s="1"/>
  <c r="M811" i="1"/>
  <c r="N811" i="1" s="1"/>
  <c r="M1255" i="1"/>
  <c r="N1255" i="1" s="1"/>
  <c r="M1819" i="1"/>
  <c r="N1819" i="1" s="1"/>
  <c r="M1556" i="1"/>
  <c r="N1556" i="1"/>
  <c r="M1844" i="1"/>
  <c r="N1844" i="1" s="1"/>
  <c r="M20" i="1"/>
  <c r="N20" i="1" s="1"/>
  <c r="M308" i="1"/>
  <c r="N308" i="1" s="1"/>
  <c r="M1028" i="1"/>
  <c r="N1028" i="1" s="1"/>
  <c r="M1172" i="1"/>
  <c r="N1172" i="1" s="1"/>
  <c r="M1316" i="1"/>
  <c r="N1316" i="1" s="1"/>
  <c r="M1712" i="1"/>
  <c r="N1712" i="1" s="1"/>
  <c r="M2000" i="1"/>
  <c r="N2000" i="1" s="1"/>
  <c r="M250" i="1"/>
  <c r="N250" i="1"/>
  <c r="M502" i="1"/>
  <c r="N502" i="1" s="1"/>
  <c r="M946" i="1"/>
  <c r="N946" i="1" s="1"/>
  <c r="M1210" i="1"/>
  <c r="N1210" i="1" s="1"/>
  <c r="M1678" i="1"/>
  <c r="N1678" i="1" s="1"/>
  <c r="M1930" i="1"/>
  <c r="N1930" i="1" s="1"/>
  <c r="M2218" i="1"/>
  <c r="N2218" i="1" s="1"/>
  <c r="M2950" i="1"/>
  <c r="N2950" i="1"/>
  <c r="M3286" i="1"/>
  <c r="N3286" i="1" s="1"/>
  <c r="M3862" i="1"/>
  <c r="N3862" i="1" s="1"/>
  <c r="M896" i="1"/>
  <c r="N896" i="1" s="1"/>
  <c r="M3200" i="1"/>
  <c r="N3200" i="1" s="1"/>
  <c r="M4928" i="1"/>
  <c r="N4928" i="1" s="1"/>
  <c r="M489" i="1"/>
  <c r="N489" i="1" s="1"/>
  <c r="M993" i="1"/>
  <c r="N993" i="1" s="1"/>
  <c r="M1329" i="1"/>
  <c r="N1329" i="1" s="1"/>
  <c r="M2133" i="1"/>
  <c r="N2133" i="1" s="1"/>
  <c r="M2673" i="1"/>
  <c r="N2673" i="1" s="1"/>
  <c r="M3249" i="1"/>
  <c r="N3249" i="1" s="1"/>
  <c r="M4149" i="1"/>
  <c r="N4149" i="1" s="1"/>
  <c r="M105" i="1"/>
  <c r="N105" i="1" s="1"/>
  <c r="M381" i="1"/>
  <c r="N381" i="1" s="1"/>
  <c r="M741" i="1"/>
  <c r="N741" i="1" s="1"/>
  <c r="M1113" i="1"/>
  <c r="N1113" i="1" s="1"/>
  <c r="M1653" i="1"/>
  <c r="N1653" i="1" s="1"/>
  <c r="M2145" i="1"/>
  <c r="N2145" i="1" s="1"/>
  <c r="M2589" i="1"/>
  <c r="N2589" i="1" s="1"/>
  <c r="M3105" i="1"/>
  <c r="N3105" i="1" s="1"/>
  <c r="M3633" i="1"/>
  <c r="N3633" i="1" s="1"/>
  <c r="M4821" i="1"/>
  <c r="N4821" i="1" s="1"/>
  <c r="M5709" i="1"/>
  <c r="N5709" i="1" s="1"/>
  <c r="M1942" i="1"/>
  <c r="N1942" i="1" s="1"/>
  <c r="M3322" i="1"/>
  <c r="N3322" i="1" s="1"/>
  <c r="M5350" i="1"/>
  <c r="N5350" i="1" s="1"/>
  <c r="M1761" i="1"/>
  <c r="N1761" i="1" s="1"/>
  <c r="M4593" i="1"/>
  <c r="N4593" i="1" s="1"/>
  <c r="M5433" i="1"/>
  <c r="N5433" i="1" s="1"/>
  <c r="M131" i="1"/>
  <c r="N131" i="1" s="1"/>
  <c r="M335" i="1"/>
  <c r="N335" i="1" s="1"/>
  <c r="M563" i="1"/>
  <c r="N563" i="1" s="1"/>
  <c r="M755" i="1"/>
  <c r="N755" i="1" s="1"/>
  <c r="M1163" i="1"/>
  <c r="N1163" i="1"/>
  <c r="M1439" i="1"/>
  <c r="N1439" i="1" s="1"/>
  <c r="M1667" i="1"/>
  <c r="N1667" i="1"/>
  <c r="M1883" i="1"/>
  <c r="N1883" i="1" s="1"/>
  <c r="M2255" i="1"/>
  <c r="N2255" i="1" s="1"/>
  <c r="M2495" i="1"/>
  <c r="N2495" i="1" s="1"/>
  <c r="M2747" i="1"/>
  <c r="N2747" i="1" s="1"/>
  <c r="M2951" i="1"/>
  <c r="N2951" i="1" s="1"/>
  <c r="M3167" i="1"/>
  <c r="N3167" i="1" s="1"/>
  <c r="M3791" i="1"/>
  <c r="N3791" i="1" s="1"/>
  <c r="M4151" i="1"/>
  <c r="N4151" i="1" s="1"/>
  <c r="M4475" i="1"/>
  <c r="N4475" i="1" s="1"/>
  <c r="M4799" i="1"/>
  <c r="N4799" i="1" s="1"/>
  <c r="M5723" i="1"/>
  <c r="N5723" i="1" s="1"/>
  <c r="M156" i="1"/>
  <c r="N156" i="1" s="1"/>
  <c r="M324" i="1"/>
  <c r="N324" i="1" s="1"/>
  <c r="M492" i="1"/>
  <c r="N492" i="1" s="1"/>
  <c r="M804" i="1"/>
  <c r="N804" i="1" s="1"/>
  <c r="M960" i="1"/>
  <c r="N960" i="1" s="1"/>
  <c r="M1104" i="1"/>
  <c r="N1104" i="1" s="1"/>
  <c r="M1248" i="1"/>
  <c r="N1248" i="1" s="1"/>
  <c r="M1632" i="1"/>
  <c r="N1632" i="1" s="1"/>
  <c r="M1788" i="1"/>
  <c r="N1788" i="1" s="1"/>
  <c r="M2016" i="1"/>
  <c r="N2016" i="1" s="1"/>
  <c r="M2388" i="1"/>
  <c r="N2388" i="1" s="1"/>
  <c r="M2544" i="1"/>
  <c r="N2544" i="1" s="1"/>
  <c r="M2712" i="1"/>
  <c r="N2712" i="1" s="1"/>
  <c r="M2868" i="1"/>
  <c r="N2868" i="1" s="1"/>
  <c r="M3228" i="1"/>
  <c r="N3228" i="1" s="1"/>
  <c r="M3396" i="1"/>
  <c r="N3396" i="1" s="1"/>
  <c r="M3612" i="1"/>
  <c r="N3612" i="1" s="1"/>
  <c r="M3852" i="1"/>
  <c r="N3852" i="1" s="1"/>
  <c r="M4056" i="1"/>
  <c r="N4056" i="1" s="1"/>
  <c r="M4308" i="1"/>
  <c r="N4308" i="1" s="1"/>
  <c r="M4752" i="1"/>
  <c r="N4752" i="1" s="1"/>
  <c r="M4956" i="1"/>
  <c r="N4956" i="1" s="1"/>
  <c r="M5220" i="1"/>
  <c r="N5220" i="1" s="1"/>
  <c r="M5472" i="1"/>
  <c r="N5472" i="1" s="1"/>
  <c r="M5748" i="1"/>
  <c r="N5748" i="1" s="1"/>
  <c r="M1519" i="1"/>
  <c r="N1519" i="1" s="1"/>
  <c r="M2551" i="1"/>
  <c r="N2551" i="1" s="1"/>
  <c r="M3763" i="1"/>
  <c r="N3763" i="1" s="1"/>
  <c r="M5947" i="1"/>
  <c r="N5947" i="1"/>
  <c r="M1855" i="1"/>
  <c r="N1855" i="1" s="1"/>
  <c r="M3475" i="1"/>
  <c r="N3475" i="1" s="1"/>
  <c r="M103" i="1"/>
  <c r="N103" i="1" s="1"/>
  <c r="M247" i="1"/>
  <c r="N247" i="1" s="1"/>
  <c r="M391" i="1"/>
  <c r="N391" i="1" s="1"/>
  <c r="M679" i="1"/>
  <c r="N679" i="1" s="1"/>
  <c r="M823" i="1"/>
  <c r="N823" i="1" s="1"/>
  <c r="M967" i="1"/>
  <c r="N967" i="1" s="1"/>
  <c r="M1831" i="1"/>
  <c r="N1831" i="1" s="1"/>
  <c r="M2503" i="1"/>
  <c r="N2503" i="1" s="1"/>
  <c r="M1868" i="1"/>
  <c r="N1868" i="1" s="1"/>
  <c r="M2144" i="1"/>
  <c r="N2144" i="1" s="1"/>
  <c r="M332" i="1"/>
  <c r="N332" i="1" s="1"/>
  <c r="M608" i="1"/>
  <c r="N608" i="1" s="1"/>
  <c r="M1184" i="1"/>
  <c r="N1184" i="1" s="1"/>
  <c r="M1328" i="1"/>
  <c r="N1328" i="1" s="1"/>
  <c r="M1484" i="1"/>
  <c r="N1484" i="1" s="1"/>
  <c r="M2024" i="1"/>
  <c r="N2024" i="1" s="1"/>
  <c r="M2936" i="1"/>
  <c r="N2936" i="1" s="1"/>
  <c r="M262" i="1"/>
  <c r="N262" i="1" s="1"/>
  <c r="M730" i="1"/>
  <c r="N730" i="1" s="1"/>
  <c r="M958" i="1"/>
  <c r="N958" i="1" s="1"/>
  <c r="M1462" i="1"/>
  <c r="N1462" i="1" s="1"/>
  <c r="M1690" i="1"/>
  <c r="N1690" i="1"/>
  <c r="M1954" i="1"/>
  <c r="N1954" i="1" s="1"/>
  <c r="M2590" i="1"/>
  <c r="N2590" i="1" s="1"/>
  <c r="M2962" i="1"/>
  <c r="N2962" i="1" s="1"/>
  <c r="M3346" i="1"/>
  <c r="N3346" i="1" s="1"/>
  <c r="M4798" i="1"/>
  <c r="N4798" i="1" s="1"/>
  <c r="M968" i="1"/>
  <c r="N968" i="1" s="1"/>
  <c r="M3272" i="1"/>
  <c r="N3272" i="1" s="1"/>
  <c r="M33" i="1"/>
  <c r="N33" i="1" s="1"/>
  <c r="M525" i="1"/>
  <c r="N525" i="1" s="1"/>
  <c r="M1053" i="1"/>
  <c r="N1053" i="1" s="1"/>
  <c r="M1341" i="1"/>
  <c r="N1341" i="1" s="1"/>
  <c r="M2157" i="1"/>
  <c r="N2157" i="1" s="1"/>
  <c r="M2697" i="1"/>
  <c r="N2697" i="1" s="1"/>
  <c r="M3273" i="1"/>
  <c r="N3273" i="1" s="1"/>
  <c r="M4209" i="1"/>
  <c r="N4209" i="1" s="1"/>
  <c r="M129" i="1"/>
  <c r="N129" i="1" s="1"/>
  <c r="M393" i="1"/>
  <c r="N393" i="1" s="1"/>
  <c r="M765" i="1"/>
  <c r="N765" i="1" s="1"/>
  <c r="M1137" i="1"/>
  <c r="N1137" i="1" s="1"/>
  <c r="M1665" i="1"/>
  <c r="N1665" i="1" s="1"/>
  <c r="M2169" i="1"/>
  <c r="N2169" i="1" s="1"/>
  <c r="M2637" i="1"/>
  <c r="N2637" i="1"/>
  <c r="M3153" i="1"/>
  <c r="N3153" i="1" s="1"/>
  <c r="M4281" i="1"/>
  <c r="N4281" i="1" s="1"/>
  <c r="M4857" i="1"/>
  <c r="N4857" i="1" s="1"/>
  <c r="M5781" i="1"/>
  <c r="N5781" i="1" s="1"/>
  <c r="M1966" i="1"/>
  <c r="N1966" i="1" s="1"/>
  <c r="M4426" i="1"/>
  <c r="N4426" i="1" s="1"/>
  <c r="M5422" i="1"/>
  <c r="N5422" i="1" s="1"/>
  <c r="M1965" i="1"/>
  <c r="N1965" i="1" s="1"/>
  <c r="M4797" i="1"/>
  <c r="N4797" i="1" s="1"/>
  <c r="M5589" i="1"/>
  <c r="N5589" i="1" s="1"/>
  <c r="M143" i="1"/>
  <c r="N143" i="1" s="1"/>
  <c r="M347" i="1"/>
  <c r="N347" i="1" s="1"/>
  <c r="M575" i="1"/>
  <c r="N575" i="1" s="1"/>
  <c r="M791" i="1"/>
  <c r="N791" i="1" s="1"/>
  <c r="M1199" i="1"/>
  <c r="N1199" i="1" s="1"/>
  <c r="M1451" i="1"/>
  <c r="N1451" i="1" s="1"/>
  <c r="M1679" i="1"/>
  <c r="N1679" i="1" s="1"/>
  <c r="M1895" i="1"/>
  <c r="N1895" i="1" s="1"/>
  <c r="M2267" i="1"/>
  <c r="N2267" i="1" s="1"/>
  <c r="M2519" i="1"/>
  <c r="N2519" i="1" s="1"/>
  <c r="M2759" i="1"/>
  <c r="N2759" i="1" s="1"/>
  <c r="M2975" i="1"/>
  <c r="N2975" i="1" s="1"/>
  <c r="M3455" i="1"/>
  <c r="N3455" i="1" s="1"/>
  <c r="M3863" i="1"/>
  <c r="N3863" i="1" s="1"/>
  <c r="M4163" i="1"/>
  <c r="N4163" i="1" s="1"/>
  <c r="M4511" i="1"/>
  <c r="N4511" i="1" s="1"/>
  <c r="M5291" i="1"/>
  <c r="N5291" i="1" s="1"/>
  <c r="M5771" i="1"/>
  <c r="N5771" i="1" s="1"/>
  <c r="M12" i="1"/>
  <c r="N12" i="1" s="1"/>
  <c r="M168" i="1"/>
  <c r="N168" i="1" s="1"/>
  <c r="M504" i="1"/>
  <c r="N504" i="1" s="1"/>
  <c r="M672" i="1"/>
  <c r="N672" i="1" s="1"/>
  <c r="M816" i="1"/>
  <c r="N816" i="1" s="1"/>
  <c r="M972" i="1"/>
  <c r="N972" i="1" s="1"/>
  <c r="M1272" i="1"/>
  <c r="N1272" i="1" s="1"/>
  <c r="M1452" i="1"/>
  <c r="N1452" i="1" s="1"/>
  <c r="M1644" i="1"/>
  <c r="N1644" i="1" s="1"/>
  <c r="M1800" i="1"/>
  <c r="N1800" i="1" s="1"/>
  <c r="M2196" i="1"/>
  <c r="N2196" i="1" s="1"/>
  <c r="M2400" i="1"/>
  <c r="N2400" i="1"/>
  <c r="M2556" i="1"/>
  <c r="N2556" i="1" s="1"/>
  <c r="M2724" i="1"/>
  <c r="N2724" i="1" s="1"/>
  <c r="M3060" i="1"/>
  <c r="N3060" i="1" s="1"/>
  <c r="M3240" i="1"/>
  <c r="N3240" i="1" s="1"/>
  <c r="M3420" i="1"/>
  <c r="N3420" i="1" s="1"/>
  <c r="M3624" i="1"/>
  <c r="N3624" i="1" s="1"/>
  <c r="M4080" i="1"/>
  <c r="N4080" i="1" s="1"/>
  <c r="M4320" i="1"/>
  <c r="N4320" i="1" s="1"/>
  <c r="M4548" i="1"/>
  <c r="N4548" i="1" s="1"/>
  <c r="M4776" i="1"/>
  <c r="N4776" i="1" s="1"/>
  <c r="M4980" i="1"/>
  <c r="N4980" i="1"/>
  <c r="M5508" i="1"/>
  <c r="N5508" i="1" s="1"/>
  <c r="M5760" i="1"/>
  <c r="N5760" i="1" s="1"/>
  <c r="M6024" i="1"/>
  <c r="N6024" i="1" s="1"/>
  <c r="M1603" i="1"/>
  <c r="N1603" i="1" s="1"/>
  <c r="M2659" i="1"/>
  <c r="N2659" i="1" s="1"/>
  <c r="M3835" i="1"/>
  <c r="N3835" i="1" s="1"/>
  <c r="M6019" i="1"/>
  <c r="N6019" i="1" s="1"/>
  <c r="M2407" i="1"/>
  <c r="N2407" i="1" s="1"/>
  <c r="M3547" i="1"/>
  <c r="N3547" i="1" s="1"/>
  <c r="M4843" i="1"/>
  <c r="N4843" i="1" s="1"/>
  <c r="M115" i="1"/>
  <c r="N115" i="1" s="1"/>
  <c r="M259" i="1"/>
  <c r="N259" i="1" s="1"/>
  <c r="M547" i="1"/>
  <c r="N547" i="1" s="1"/>
  <c r="M691" i="1"/>
  <c r="N691" i="1" s="1"/>
  <c r="M835" i="1"/>
  <c r="N835" i="1" s="1"/>
  <c r="M1315" i="1"/>
  <c r="N1315" i="1" s="1"/>
  <c r="M1867" i="1"/>
  <c r="N1867" i="1" s="1"/>
  <c r="M2635" i="1"/>
  <c r="N2635" i="1" s="1"/>
  <c r="M1892" i="1"/>
  <c r="N1892" i="1" s="1"/>
  <c r="M2156" i="1"/>
  <c r="N2156" i="1" s="1"/>
  <c r="M56" i="1"/>
  <c r="N56" i="1" s="1"/>
  <c r="M644" i="1"/>
  <c r="N644" i="1" s="1"/>
  <c r="M1052" i="1"/>
  <c r="N1052" i="1" s="1"/>
  <c r="M1196" i="1"/>
  <c r="N1196" i="1" s="1"/>
  <c r="M1496" i="1"/>
  <c r="N1496" i="1"/>
  <c r="M1748" i="1"/>
  <c r="N1748" i="1" s="1"/>
  <c r="M3080" i="1"/>
  <c r="N3080" i="1" s="1"/>
  <c r="M274" i="1"/>
  <c r="N274" i="1" s="1"/>
  <c r="M538" i="1"/>
  <c r="N538" i="1" s="1"/>
  <c r="M970" i="1"/>
  <c r="N970" i="1" s="1"/>
  <c r="M1246" i="1"/>
  <c r="N1246" i="1" s="1"/>
  <c r="M1702" i="1"/>
  <c r="N1702" i="1" s="1"/>
  <c r="M1978" i="1"/>
  <c r="N1978" i="1" s="1"/>
  <c r="M2638" i="1"/>
  <c r="N2638" i="1" s="1"/>
  <c r="M2974" i="1"/>
  <c r="N2974" i="1" s="1"/>
  <c r="M4006" i="1"/>
  <c r="N4006" i="1" s="1"/>
  <c r="M4870" i="1"/>
  <c r="N4870" i="1" s="1"/>
  <c r="M2336" i="1"/>
  <c r="N2336" i="1" s="1"/>
  <c r="M4208" i="1"/>
  <c r="N4208" i="1" s="1"/>
  <c r="M57" i="1"/>
  <c r="N57" i="1" s="1"/>
  <c r="M561" i="1"/>
  <c r="N561" i="1" s="1"/>
  <c r="M1365" i="1"/>
  <c r="N1365" i="1" s="1"/>
  <c r="M1701" i="1"/>
  <c r="N1701" i="1" s="1"/>
  <c r="M2181" i="1"/>
  <c r="N2181" i="1"/>
  <c r="M3477" i="1"/>
  <c r="N3477" i="1" s="1"/>
  <c r="M4233" i="1"/>
  <c r="N4233" i="1" s="1"/>
  <c r="M4941" i="1"/>
  <c r="N4941" i="1" s="1"/>
  <c r="M417" i="1"/>
  <c r="N417" i="1" s="1"/>
  <c r="M789" i="1"/>
  <c r="N789" i="1" s="1"/>
  <c r="M1161" i="1"/>
  <c r="N1161" i="1" s="1"/>
  <c r="M1689" i="1"/>
  <c r="N1689" i="1" s="1"/>
  <c r="M2193" i="1"/>
  <c r="N2193" i="1" s="1"/>
  <c r="M2661" i="1"/>
  <c r="N2661" i="1" s="1"/>
  <c r="M3189" i="1"/>
  <c r="N3189" i="1" s="1"/>
  <c r="M4341" i="1"/>
  <c r="N4341" i="1" s="1"/>
  <c r="M4929" i="1"/>
  <c r="N4929" i="1" s="1"/>
  <c r="M5853" i="1"/>
  <c r="N5853" i="1" s="1"/>
  <c r="M2038" i="1"/>
  <c r="N2038" i="1" s="1"/>
  <c r="M4546" i="1"/>
  <c r="N4546" i="1" s="1"/>
  <c r="M5494" i="1"/>
  <c r="N5494" i="1" s="1"/>
  <c r="M2349" i="1"/>
  <c r="N2349" i="1"/>
  <c r="M4953" i="1"/>
  <c r="N4953" i="1" s="1"/>
  <c r="M5865" i="1"/>
  <c r="N5865" i="1" s="1"/>
  <c r="M395" i="1"/>
  <c r="N395" i="1"/>
  <c r="M599" i="1"/>
  <c r="N599" i="1" s="1"/>
  <c r="M827" i="1"/>
  <c r="N827" i="1"/>
  <c r="M995" i="1"/>
  <c r="N995" i="1" s="1"/>
  <c r="M1463" i="1"/>
  <c r="N1463" i="1" s="1"/>
  <c r="M1691" i="1"/>
  <c r="N1691" i="1" s="1"/>
  <c r="M1919" i="1"/>
  <c r="N1919" i="1" s="1"/>
  <c r="M2111" i="1"/>
  <c r="N2111" i="1" s="1"/>
  <c r="M2543" i="1"/>
  <c r="N2543" i="1" s="1"/>
  <c r="M2771" i="1"/>
  <c r="N2771" i="1" s="1"/>
  <c r="M2987" i="1"/>
  <c r="N2987" i="1" s="1"/>
  <c r="M3215" i="1"/>
  <c r="N3215" i="1" s="1"/>
  <c r="M3887" i="1"/>
  <c r="N3887" i="1" s="1"/>
  <c r="M4187" i="1"/>
  <c r="N4187" i="1" s="1"/>
  <c r="M4523" i="1"/>
  <c r="N4523" i="1" s="1"/>
  <c r="M4871" i="1"/>
  <c r="N4871" i="1" s="1"/>
  <c r="M5795" i="1"/>
  <c r="N5795" i="1" s="1"/>
  <c r="M24" i="1"/>
  <c r="N24" i="1" s="1"/>
  <c r="M180" i="1"/>
  <c r="N180" i="1" s="1"/>
  <c r="M516" i="1"/>
  <c r="N516" i="1" s="1"/>
  <c r="M684" i="1"/>
  <c r="N684" i="1" s="1"/>
  <c r="M828" i="1"/>
  <c r="N828" i="1" s="1"/>
  <c r="M1128" i="1"/>
  <c r="N1128" i="1" s="1"/>
  <c r="M1284" i="1"/>
  <c r="N1284" i="1" s="1"/>
  <c r="M1464" i="1"/>
  <c r="N1464" i="1" s="1"/>
  <c r="M1836" i="1"/>
  <c r="N1836" i="1" s="1"/>
  <c r="M2040" i="1"/>
  <c r="N2040" i="1" s="1"/>
  <c r="M2220" i="1"/>
  <c r="N2220" i="1" s="1"/>
  <c r="M2568" i="1"/>
  <c r="N2568" i="1" s="1"/>
  <c r="M2736" i="1"/>
  <c r="N2736" i="1" s="1"/>
  <c r="M2904" i="1"/>
  <c r="N2904" i="1" s="1"/>
  <c r="M3072" i="1"/>
  <c r="N3072" i="1" s="1"/>
  <c r="M3432" i="1"/>
  <c r="N3432" i="1" s="1"/>
  <c r="M3648" i="1"/>
  <c r="N3648" i="1" s="1"/>
  <c r="M3888" i="1"/>
  <c r="N3888" i="1" s="1"/>
  <c r="M4356" i="1"/>
  <c r="N4356" i="1" s="1"/>
  <c r="M4572" i="1"/>
  <c r="N4572" i="1" s="1"/>
  <c r="M4788" i="1"/>
  <c r="N4788" i="1" s="1"/>
  <c r="M5004" i="1"/>
  <c r="N5004" i="1" s="1"/>
  <c r="M5520" i="1"/>
  <c r="N5520" i="1" s="1"/>
  <c r="M5784" i="1"/>
  <c r="N5784" i="1" s="1"/>
  <c r="M6060" i="1"/>
  <c r="N6060" i="1" s="1"/>
  <c r="M1759" i="1"/>
  <c r="N1759" i="1" s="1"/>
  <c r="M3907" i="1"/>
  <c r="N3907" i="1" s="1"/>
  <c r="M4771" i="1"/>
  <c r="N4771" i="1" s="1"/>
  <c r="M6103" i="1"/>
  <c r="N6103" i="1" s="1"/>
  <c r="M2491" i="1"/>
  <c r="N2491" i="1" s="1"/>
  <c r="M4915" i="1"/>
  <c r="N4915" i="1" s="1"/>
  <c r="M271" i="1"/>
  <c r="N271" i="1" s="1"/>
  <c r="M415" i="1"/>
  <c r="N415" i="1" s="1"/>
  <c r="M703" i="1"/>
  <c r="N703" i="1" s="1"/>
  <c r="M847" i="1"/>
  <c r="N847" i="1" s="1"/>
  <c r="M991" i="1"/>
  <c r="N991" i="1" s="1"/>
  <c r="M1915" i="1"/>
  <c r="N1915" i="1" s="1"/>
  <c r="M2647" i="1"/>
  <c r="N2647" i="1" s="1"/>
  <c r="M1916" i="1"/>
  <c r="N1916" i="1" s="1"/>
  <c r="M2168" i="1"/>
  <c r="N2168" i="1" s="1"/>
  <c r="M92" i="1"/>
  <c r="N92" i="1" s="1"/>
  <c r="M668" i="1"/>
  <c r="N668" i="1" s="1"/>
  <c r="M1064" i="1"/>
  <c r="N1064" i="1" s="1"/>
  <c r="M1208" i="1"/>
  <c r="N1208" i="1" s="1"/>
  <c r="M1520" i="1"/>
  <c r="N1520" i="1" s="1"/>
  <c r="M1772" i="1"/>
  <c r="N1772" i="1" s="1"/>
  <c r="M2072" i="1"/>
  <c r="N2072" i="1" s="1"/>
  <c r="M298" i="1"/>
  <c r="N298" i="1" s="1"/>
  <c r="M550" i="1"/>
  <c r="N550" i="1" s="1"/>
  <c r="M790" i="1"/>
  <c r="N790" i="1" s="1"/>
  <c r="M1270" i="1"/>
  <c r="N1270" i="1" s="1"/>
  <c r="M1498" i="1"/>
  <c r="N1498" i="1" s="1"/>
  <c r="M1990" i="1"/>
  <c r="N1990" i="1" s="1"/>
  <c r="M2302" i="1"/>
  <c r="N2302" i="1" s="1"/>
  <c r="M2674" i="1"/>
  <c r="N2674" i="1"/>
  <c r="M3418" i="1"/>
  <c r="N3418" i="1" s="1"/>
  <c r="M4078" i="1"/>
  <c r="N4078" i="1" s="1"/>
  <c r="M4942" i="1"/>
  <c r="N4942" i="1" s="1"/>
  <c r="M3416" i="1"/>
  <c r="N3416" i="1" s="1"/>
  <c r="M4280" i="1"/>
  <c r="N4280" i="1" s="1"/>
  <c r="M597" i="1"/>
  <c r="N597" i="1" s="1"/>
  <c r="M1101" i="1"/>
  <c r="N1101" i="1" s="1"/>
  <c r="M1389" i="1"/>
  <c r="N1389" i="1" s="1"/>
  <c r="M2217" i="1"/>
  <c r="N2217" i="1" s="1"/>
  <c r="M2817" i="1"/>
  <c r="N2817" i="1" s="1"/>
  <c r="M4269" i="1"/>
  <c r="N4269" i="1" s="1"/>
  <c r="M4989" i="1"/>
  <c r="N4989" i="1" s="1"/>
  <c r="M441" i="1"/>
  <c r="N441" i="1"/>
  <c r="M813" i="1"/>
  <c r="N813" i="1" s="1"/>
  <c r="M1173" i="1"/>
  <c r="N1173" i="1" s="1"/>
  <c r="M1737" i="1"/>
  <c r="N1737" i="1" s="1"/>
  <c r="M2229" i="1"/>
  <c r="N2229" i="1" s="1"/>
  <c r="M2685" i="1"/>
  <c r="N2685" i="1" s="1"/>
  <c r="M3753" i="1"/>
  <c r="N3753" i="1" s="1"/>
  <c r="M4353" i="1"/>
  <c r="N4353" i="1" s="1"/>
  <c r="M5925" i="1"/>
  <c r="N5925" i="1" s="1"/>
  <c r="M2290" i="1"/>
  <c r="N2290" i="1" s="1"/>
  <c r="M3610" i="1"/>
  <c r="N3610" i="1" s="1"/>
  <c r="M4666" i="1"/>
  <c r="N4666" i="1" s="1"/>
  <c r="M2505" i="1"/>
  <c r="N2505" i="1" s="1"/>
  <c r="M5109" i="1"/>
  <c r="N5109" i="1" s="1"/>
  <c r="M2925" i="1"/>
  <c r="N2925" i="1" s="1"/>
  <c r="M179" i="1"/>
  <c r="N179" i="1" s="1"/>
  <c r="M419" i="1"/>
  <c r="N419" i="1" s="1"/>
  <c r="M611" i="1"/>
  <c r="N611" i="1" s="1"/>
  <c r="M1007" i="1"/>
  <c r="N1007" i="1" s="1"/>
  <c r="M1247" i="1"/>
  <c r="N1247" i="1" s="1"/>
  <c r="M1715" i="1"/>
  <c r="N1715" i="1" s="1"/>
  <c r="M1931" i="1"/>
  <c r="N1931" i="1" s="1"/>
  <c r="M2123" i="1"/>
  <c r="N2123" i="1" s="1"/>
  <c r="M2555" i="1"/>
  <c r="N2555" i="1" s="1"/>
  <c r="M2795" i="1"/>
  <c r="N2795" i="1" s="1"/>
  <c r="M2999" i="1"/>
  <c r="N2999" i="1" s="1"/>
  <c r="M3527" i="1"/>
  <c r="N3527" i="1" s="1"/>
  <c r="M3923" i="1"/>
  <c r="N3923" i="1" s="1"/>
  <c r="M4199" i="1"/>
  <c r="N4199" i="1" s="1"/>
  <c r="M4907" i="1"/>
  <c r="N4907" i="1" s="1"/>
  <c r="M5363" i="1"/>
  <c r="N5363" i="1" s="1"/>
  <c r="M36" i="1"/>
  <c r="N36" i="1" s="1"/>
  <c r="M360" i="1"/>
  <c r="N360" i="1" s="1"/>
  <c r="M528" i="1"/>
  <c r="N528" i="1" s="1"/>
  <c r="M840" i="1"/>
  <c r="N840" i="1" s="1"/>
  <c r="M996" i="1"/>
  <c r="N996" i="1" s="1"/>
  <c r="M1296" i="1"/>
  <c r="N1296" i="1" s="1"/>
  <c r="M1488" i="1"/>
  <c r="N1488" i="1" s="1"/>
  <c r="M1848" i="1"/>
  <c r="N1848" i="1" s="1"/>
  <c r="M2064" i="1"/>
  <c r="N2064" i="1" s="1"/>
  <c r="M2232" i="1"/>
  <c r="N2232" i="1" s="1"/>
  <c r="M2580" i="1"/>
  <c r="N2580" i="1" s="1"/>
  <c r="M2748" i="1"/>
  <c r="N2748" i="1" s="1"/>
  <c r="M2916" i="1"/>
  <c r="N2916" i="1" s="1"/>
  <c r="M3264" i="1"/>
  <c r="N3264" i="1" s="1"/>
  <c r="M3444" i="1"/>
  <c r="N3444" i="1" s="1"/>
  <c r="M3660" i="1"/>
  <c r="N3660" i="1" s="1"/>
  <c r="M4104" i="1"/>
  <c r="N4104" i="1" s="1"/>
  <c r="M4368" i="1"/>
  <c r="N4368" i="1" s="1"/>
  <c r="M4596" i="1"/>
  <c r="N4596" i="1" s="1"/>
  <c r="M5016" i="1"/>
  <c r="N5016" i="1" s="1"/>
  <c r="M5280" i="1"/>
  <c r="N5280" i="1" s="1"/>
  <c r="M5556" i="1"/>
  <c r="N5556" i="1" s="1"/>
  <c r="M5796" i="1"/>
  <c r="N5796" i="1" s="1"/>
  <c r="M1951" i="1"/>
  <c r="N1951" i="1" s="1"/>
  <c r="M2695" i="1"/>
  <c r="N2695" i="1" s="1"/>
  <c r="M4051" i="1"/>
  <c r="N4051" i="1" s="1"/>
  <c r="M2611" i="1"/>
  <c r="N2611" i="1" s="1"/>
  <c r="M3691" i="1"/>
  <c r="N3691" i="1" s="1"/>
  <c r="M4987" i="1"/>
  <c r="N4987" i="1" s="1"/>
  <c r="M139" i="1"/>
  <c r="N139" i="1" s="1"/>
  <c r="M283" i="1"/>
  <c r="N283" i="1" s="1"/>
  <c r="M571" i="1"/>
  <c r="N571" i="1" s="1"/>
  <c r="M715" i="1"/>
  <c r="N715" i="1" s="1"/>
  <c r="M859" i="1"/>
  <c r="N859" i="1"/>
  <c r="M1399" i="1"/>
  <c r="N1399" i="1" s="1"/>
  <c r="M1963" i="1"/>
  <c r="N1963" i="1" s="1"/>
  <c r="M1652" i="1"/>
  <c r="N1652" i="1" s="1"/>
  <c r="M1940" i="1"/>
  <c r="N1940" i="1" s="1"/>
  <c r="M104" i="1"/>
  <c r="N104" i="1" s="1"/>
  <c r="M380" i="1"/>
  <c r="N380" i="1" s="1"/>
  <c r="M1076" i="1"/>
  <c r="N1076" i="1" s="1"/>
  <c r="M1220" i="1"/>
  <c r="N1220" i="1" s="1"/>
  <c r="M1364" i="1"/>
  <c r="N1364" i="1"/>
  <c r="M1796" i="1"/>
  <c r="N1796" i="1" s="1"/>
  <c r="M2096" i="1"/>
  <c r="N2096" i="1" s="1"/>
  <c r="M322" i="1"/>
  <c r="N322" i="1" s="1"/>
  <c r="M802" i="1"/>
  <c r="N802" i="1" s="1"/>
  <c r="M1294" i="1"/>
  <c r="N1294" i="1" s="1"/>
  <c r="M1522" i="1"/>
  <c r="N1522" i="1" s="1"/>
  <c r="M2002" i="1"/>
  <c r="N2002" i="1" s="1"/>
  <c r="M2686" i="1"/>
  <c r="N2686" i="1" s="1"/>
  <c r="M3046" i="1"/>
  <c r="N3046" i="1" s="1"/>
  <c r="M4150" i="1"/>
  <c r="N4150" i="1" s="1"/>
  <c r="M152" i="1"/>
  <c r="N152" i="1" s="1"/>
  <c r="M3488" i="1"/>
  <c r="N3488" i="1" s="1"/>
  <c r="M4352" i="1"/>
  <c r="N4352" i="1" s="1"/>
  <c r="M621" i="1"/>
  <c r="N621" i="1" s="1"/>
  <c r="M1125" i="1"/>
  <c r="N1125" i="1" s="1"/>
  <c r="M1773" i="1"/>
  <c r="N1773" i="1" s="1"/>
  <c r="M2241" i="1"/>
  <c r="N2241" i="1" s="1"/>
  <c r="M3645" i="1"/>
  <c r="N3645" i="1" s="1"/>
  <c r="M4305" i="1"/>
  <c r="N4305" i="1" s="1"/>
  <c r="M213" i="1"/>
  <c r="N213" i="1" s="1"/>
  <c r="M501" i="1"/>
  <c r="N501" i="1" s="1"/>
  <c r="M1197" i="1"/>
  <c r="N1197" i="1" s="1"/>
  <c r="M1485" i="1"/>
  <c r="N1485" i="1" s="1"/>
  <c r="M2265" i="1"/>
  <c r="N2265" i="1" s="1"/>
  <c r="M2769" i="1"/>
  <c r="N2769" i="1" s="1"/>
  <c r="M3777" i="1"/>
  <c r="N3777" i="1" s="1"/>
  <c r="M5049" i="1"/>
  <c r="N5049" i="1" s="1"/>
  <c r="M6069" i="1"/>
  <c r="N6069" i="1" s="1"/>
  <c r="M3682" i="1"/>
  <c r="N3682" i="1" s="1"/>
  <c r="M5638" i="1"/>
  <c r="N5638" i="1" s="1"/>
  <c r="M5313" i="1"/>
  <c r="N5313" i="1" s="1"/>
  <c r="M3057" i="1"/>
  <c r="N3057" i="1" s="1"/>
  <c r="M191" i="1"/>
  <c r="N191" i="1" s="1"/>
  <c r="M623" i="1"/>
  <c r="N623" i="1" s="1"/>
  <c r="M1019" i="1"/>
  <c r="N1019" i="1" s="1"/>
  <c r="M1271" i="1"/>
  <c r="N1271" i="1" s="1"/>
  <c r="M1727" i="1"/>
  <c r="N1727" i="1" s="1"/>
  <c r="M1967" i="1"/>
  <c r="N1967" i="1" s="1"/>
  <c r="M2315" i="1"/>
  <c r="N2315" i="1" s="1"/>
  <c r="M2579" i="1"/>
  <c r="N2579" i="1" s="1"/>
  <c r="M3011" i="1"/>
  <c r="N3011" i="1" s="1"/>
  <c r="M3287" i="1"/>
  <c r="N3287" i="1" s="1"/>
  <c r="M3935" i="1"/>
  <c r="N3935" i="1" s="1"/>
  <c r="M4223" i="1"/>
  <c r="N4223" i="1" s="1"/>
  <c r="M4943" i="1"/>
  <c r="N4943" i="1" s="1"/>
  <c r="M5411" i="1"/>
  <c r="N5411" i="1" s="1"/>
  <c r="M48" i="1"/>
  <c r="N48" i="1" s="1"/>
  <c r="M216" i="1"/>
  <c r="N216" i="1" s="1"/>
  <c r="M540" i="1"/>
  <c r="N540" i="1" s="1"/>
  <c r="M708" i="1"/>
  <c r="N708" i="1" s="1"/>
  <c r="M1008" i="1"/>
  <c r="N1008" i="1" s="1"/>
  <c r="M1308" i="1"/>
  <c r="N1308" i="1" s="1"/>
  <c r="M1500" i="1"/>
  <c r="N1500" i="1" s="1"/>
  <c r="M1860" i="1"/>
  <c r="N1860" i="1" s="1"/>
  <c r="M2076" i="1"/>
  <c r="N2076" i="1" s="1"/>
  <c r="M2448" i="1"/>
  <c r="N2448" i="1" s="1"/>
  <c r="M2592" i="1"/>
  <c r="N2592" i="1" s="1"/>
  <c r="M2928" i="1"/>
  <c r="N2928" i="1" s="1"/>
  <c r="M3276" i="1"/>
  <c r="N3276" i="1" s="1"/>
  <c r="M3456" i="1"/>
  <c r="N3456" i="1" s="1"/>
  <c r="M3912" i="1"/>
  <c r="N3912" i="1" s="1"/>
  <c r="M4152" i="1"/>
  <c r="N4152" i="1" s="1"/>
  <c r="M4620" i="1"/>
  <c r="N4620" i="1" s="1"/>
  <c r="M4812" i="1"/>
  <c r="N4812" i="1" s="1"/>
  <c r="M5292" i="1"/>
  <c r="N5292" i="1" s="1"/>
  <c r="M5580" i="1"/>
  <c r="N5580" i="1" s="1"/>
  <c r="M6108" i="1"/>
  <c r="N6108" i="1" s="1"/>
  <c r="M1987" i="1"/>
  <c r="N1987" i="1" s="1"/>
  <c r="M4135" i="1"/>
  <c r="N4135" i="1" s="1"/>
  <c r="M4951" i="1"/>
  <c r="N4951" i="1" s="1"/>
  <c r="M4316" i="1"/>
  <c r="N4316" i="1" s="1"/>
  <c r="M151" i="1"/>
  <c r="N151" i="1" s="1"/>
  <c r="M439" i="1"/>
  <c r="N439" i="1" s="1"/>
  <c r="M583" i="1"/>
  <c r="N583" i="1" s="1"/>
  <c r="M727" i="1"/>
  <c r="N727" i="1" s="1"/>
  <c r="M871" i="1"/>
  <c r="N871" i="1" s="1"/>
  <c r="M1435" i="1"/>
  <c r="N1435" i="1" s="1"/>
  <c r="M1975" i="1"/>
  <c r="N1975" i="1" s="1"/>
  <c r="M2791" i="1"/>
  <c r="N2791" i="1" s="1"/>
  <c r="M1964" i="1"/>
  <c r="N1964" i="1" s="1"/>
  <c r="M2204" i="1"/>
  <c r="N2204" i="1"/>
  <c r="M416" i="1"/>
  <c r="N416" i="1" s="1"/>
  <c r="M740" i="1"/>
  <c r="N740" i="1" s="1"/>
  <c r="M1232" i="1"/>
  <c r="N1232" i="1" s="1"/>
  <c r="M1376" i="1"/>
  <c r="N1376" i="1" s="1"/>
  <c r="M1820" i="1"/>
  <c r="N1820" i="1" s="1"/>
  <c r="M106" i="1"/>
  <c r="N106" i="1" s="1"/>
  <c r="M574" i="1"/>
  <c r="N574" i="1" s="1"/>
  <c r="M1018" i="1"/>
  <c r="N1018" i="1" s="1"/>
  <c r="M1318" i="1"/>
  <c r="N1318" i="1" s="1"/>
  <c r="M1762" i="1"/>
  <c r="N1762" i="1" s="1"/>
  <c r="M2026" i="1"/>
  <c r="N2026" i="1" s="1"/>
  <c r="M2698" i="1"/>
  <c r="N2698" i="1" s="1"/>
  <c r="M3094" i="1"/>
  <c r="N3094" i="1" s="1"/>
  <c r="M3490" i="1"/>
  <c r="N3490" i="1" s="1"/>
  <c r="M4222" i="1"/>
  <c r="N4222" i="1" s="1"/>
  <c r="M2540" i="1"/>
  <c r="N2540" i="1" s="1"/>
  <c r="M3560" i="1"/>
  <c r="N3560" i="1" s="1"/>
  <c r="M4424" i="1"/>
  <c r="N4424" i="1" s="1"/>
  <c r="M177" i="1"/>
  <c r="N177" i="1" s="1"/>
  <c r="M645" i="1"/>
  <c r="N645" i="1" s="1"/>
  <c r="M1449" i="1"/>
  <c r="N1449" i="1" s="1"/>
  <c r="M1821" i="1"/>
  <c r="N1821" i="1" s="1"/>
  <c r="M2337" i="1"/>
  <c r="N2337" i="1" s="1"/>
  <c r="M2877" i="1"/>
  <c r="N2877" i="1" s="1"/>
  <c r="M3705" i="1"/>
  <c r="N3705" i="1" s="1"/>
  <c r="M4509" i="1"/>
  <c r="N4509" i="1" s="1"/>
  <c r="M5121" i="1"/>
  <c r="N5121" i="1" s="1"/>
  <c r="M237" i="1"/>
  <c r="N237" i="1" s="1"/>
  <c r="M885" i="1"/>
  <c r="N885" i="1" s="1"/>
  <c r="M1221" i="1"/>
  <c r="N1221" i="1" s="1"/>
  <c r="M1497" i="1"/>
  <c r="N1497" i="1" s="1"/>
  <c r="M1845" i="1"/>
  <c r="N1845" i="1" s="1"/>
  <c r="M2289" i="1"/>
  <c r="N2289" i="1" s="1"/>
  <c r="M2793" i="1"/>
  <c r="N2793" i="1"/>
  <c r="M3345" i="1"/>
  <c r="N3345" i="1" s="1"/>
  <c r="M3801" i="1"/>
  <c r="N3801" i="1" s="1"/>
  <c r="M4425" i="1"/>
  <c r="N4425" i="1" s="1"/>
  <c r="M430" i="1"/>
  <c r="N430" i="1" s="1"/>
  <c r="M2518" i="1"/>
  <c r="N2518" i="1" s="1"/>
  <c r="M3802" i="1"/>
  <c r="N3802" i="1" s="1"/>
  <c r="M4822" i="1"/>
  <c r="N4822" i="1" s="1"/>
  <c r="M5710" i="1"/>
  <c r="N5710" i="1" s="1"/>
  <c r="M2973" i="1"/>
  <c r="N2973" i="1" s="1"/>
  <c r="M5469" i="1"/>
  <c r="N5469" i="1" s="1"/>
  <c r="M227" i="1"/>
  <c r="N227" i="1" s="1"/>
  <c r="M455" i="1"/>
  <c r="N455" i="1" s="1"/>
  <c r="M647" i="1"/>
  <c r="N647" i="1" s="1"/>
  <c r="M863" i="1"/>
  <c r="N863" i="1" s="1"/>
  <c r="M1283" i="1"/>
  <c r="N1283" i="1" s="1"/>
  <c r="M1523" i="1"/>
  <c r="N1523" i="1" s="1"/>
  <c r="M1763" i="1"/>
  <c r="N1763" i="1"/>
  <c r="M1979" i="1"/>
  <c r="N1979" i="1" s="1"/>
  <c r="M2147" i="1"/>
  <c r="N2147" i="1" s="1"/>
  <c r="M2339" i="1"/>
  <c r="N2339" i="1" s="1"/>
  <c r="M2591" i="1"/>
  <c r="N2591" i="1" s="1"/>
  <c r="M3023" i="1"/>
  <c r="N3023" i="1" s="1"/>
  <c r="M3311" i="1"/>
  <c r="N3311" i="1" s="1"/>
  <c r="M3611" i="1"/>
  <c r="N3611" i="1" s="1"/>
  <c r="M3983" i="1"/>
  <c r="N3983" i="1" s="1"/>
  <c r="M4295" i="1"/>
  <c r="N4295" i="1" s="1"/>
  <c r="M4631" i="1"/>
  <c r="N4631" i="1" s="1"/>
  <c r="M5435" i="1"/>
  <c r="N5435" i="1" s="1"/>
  <c r="M5891" i="1"/>
  <c r="N5891" i="1" s="1"/>
  <c r="M60" i="1"/>
  <c r="N60" i="1" s="1"/>
  <c r="M384" i="1"/>
  <c r="N384" i="1" s="1"/>
  <c r="M552" i="1"/>
  <c r="N552" i="1" s="1"/>
  <c r="M720" i="1"/>
  <c r="N720" i="1" s="1"/>
  <c r="M864" i="1"/>
  <c r="N864" i="1" s="1"/>
  <c r="M1020" i="1"/>
  <c r="N1020" i="1" s="1"/>
  <c r="M1164" i="1"/>
  <c r="N1164" i="1" s="1"/>
  <c r="M1332" i="1"/>
  <c r="N1332" i="1" s="1"/>
  <c r="M1524" i="1"/>
  <c r="N1524" i="1" s="1"/>
  <c r="M1692" i="1"/>
  <c r="N1692" i="1" s="1"/>
  <c r="M1872" i="1"/>
  <c r="N1872" i="1" s="1"/>
  <c r="M2088" i="1"/>
  <c r="N2088" i="1" s="1"/>
  <c r="M2256" i="1"/>
  <c r="N2256" i="1" s="1"/>
  <c r="M2460" i="1"/>
  <c r="N2460" i="1" s="1"/>
  <c r="M2772" i="1"/>
  <c r="N2772" i="1" s="1"/>
  <c r="M2940" i="1"/>
  <c r="N2940" i="1" s="1"/>
  <c r="M3108" i="1"/>
  <c r="N3108" i="1" s="1"/>
  <c r="M3288" i="1"/>
  <c r="N3288" i="1" s="1"/>
  <c r="M3480" i="1"/>
  <c r="N3480" i="1" s="1"/>
  <c r="M3696" i="1"/>
  <c r="N3696" i="1" s="1"/>
  <c r="M3924" i="1"/>
  <c r="N3924" i="1" s="1"/>
  <c r="M4164" i="1"/>
  <c r="N4164" i="1" s="1"/>
  <c r="M4392" i="1"/>
  <c r="N4392" i="1" s="1"/>
  <c r="M4632" i="1"/>
  <c r="N4632" i="1" s="1"/>
  <c r="M4824" i="1"/>
  <c r="N4824" i="1" s="1"/>
  <c r="M5076" i="1"/>
  <c r="N5076" i="1" s="1"/>
  <c r="M5316" i="1"/>
  <c r="N5316" i="1" s="1"/>
  <c r="M5592" i="1"/>
  <c r="N5592" i="1" s="1"/>
  <c r="M19" i="1"/>
  <c r="N19" i="1" s="1"/>
  <c r="M163" i="1"/>
  <c r="N163" i="1" s="1"/>
  <c r="M307" i="1"/>
  <c r="N307" i="1" s="1"/>
  <c r="M451" i="1"/>
  <c r="N451" i="1" s="1"/>
  <c r="M595" i="1"/>
  <c r="N595" i="1" s="1"/>
  <c r="M739" i="1"/>
  <c r="N739" i="1" s="1"/>
  <c r="M883" i="1"/>
  <c r="N883" i="1" s="1"/>
  <c r="M1027" i="1"/>
  <c r="N1027" i="1" s="1"/>
  <c r="M1471" i="1"/>
  <c r="N1471" i="1" s="1"/>
  <c r="M2023" i="1"/>
  <c r="N2023" i="1" s="1"/>
  <c r="M2923" i="1"/>
  <c r="N2923" i="1" s="1"/>
  <c r="M1700" i="1"/>
  <c r="N1700" i="1" s="1"/>
  <c r="M1988" i="1"/>
  <c r="N1988" i="1" s="1"/>
  <c r="M2216" i="1"/>
  <c r="N2216" i="1" s="1"/>
  <c r="M164" i="1"/>
  <c r="N164" i="1" s="1"/>
  <c r="M440" i="1"/>
  <c r="N440" i="1" s="1"/>
  <c r="M764" i="1"/>
  <c r="N764" i="1" s="1"/>
  <c r="M1100" i="1"/>
  <c r="N1100" i="1" s="1"/>
  <c r="M1244" i="1"/>
  <c r="N1244" i="1" s="1"/>
  <c r="M1400" i="1"/>
  <c r="N1400" i="1" s="1"/>
  <c r="M1568" i="1"/>
  <c r="N1568" i="1" s="1"/>
  <c r="M1856" i="1"/>
  <c r="N1856" i="1" s="1"/>
  <c r="M2192" i="1"/>
  <c r="N2192" i="1" s="1"/>
  <c r="M130" i="1"/>
  <c r="N130" i="1" s="1"/>
  <c r="M346" i="1"/>
  <c r="N346" i="1" s="1"/>
  <c r="M598" i="1"/>
  <c r="N598" i="1" s="1"/>
  <c r="M850" i="1"/>
  <c r="N850" i="1" s="1"/>
  <c r="M1054" i="1"/>
  <c r="N1054" i="1" s="1"/>
  <c r="M1342" i="1"/>
  <c r="N1342" i="1" s="1"/>
  <c r="M1558" i="1"/>
  <c r="N1558" i="1" s="1"/>
  <c r="M1774" i="1"/>
  <c r="N1774" i="1" s="1"/>
  <c r="M2122" i="1"/>
  <c r="N2122" i="1" s="1"/>
  <c r="M2374" i="1"/>
  <c r="N2374" i="1" s="1"/>
  <c r="M2746" i="1"/>
  <c r="N2746" i="1"/>
  <c r="M3106" i="1"/>
  <c r="N3106" i="1" s="1"/>
  <c r="M3502" i="1"/>
  <c r="N3502" i="1" s="1"/>
  <c r="M4294" i="1"/>
  <c r="N4294" i="1" s="1"/>
  <c r="M224" i="1"/>
  <c r="N224" i="1" s="1"/>
  <c r="M2588" i="1"/>
  <c r="N2588" i="1" s="1"/>
  <c r="M3632" i="1"/>
  <c r="N3632" i="1"/>
  <c r="M4496" i="1"/>
  <c r="N4496" i="1"/>
  <c r="M201" i="1"/>
  <c r="N201" i="1" s="1"/>
  <c r="M729" i="1"/>
  <c r="N729" i="1" s="1"/>
  <c r="M1185" i="1"/>
  <c r="N1185" i="1" s="1"/>
  <c r="M1473" i="1"/>
  <c r="N1473" i="1" s="1"/>
  <c r="M1857" i="1"/>
  <c r="N1857" i="1" s="1"/>
  <c r="M2361" i="1"/>
  <c r="N2361" i="1" s="1"/>
  <c r="M2937" i="1"/>
  <c r="N2937" i="1" s="1"/>
  <c r="M3837" i="1"/>
  <c r="N3837" i="1" s="1"/>
  <c r="M4545" i="1"/>
  <c r="N4545" i="1" s="1"/>
  <c r="M5277" i="1"/>
  <c r="N5277" i="1" s="1"/>
  <c r="M261" i="1"/>
  <c r="N261" i="1" s="1"/>
  <c r="M573" i="1"/>
  <c r="N573" i="1" s="1"/>
  <c r="M921" i="1"/>
  <c r="N921" i="1" s="1"/>
  <c r="M1233" i="1"/>
  <c r="N1233" i="1" s="1"/>
  <c r="M1521" i="1"/>
  <c r="N1521" i="1"/>
  <c r="M1869" i="1"/>
  <c r="N1869" i="1" s="1"/>
  <c r="M2301" i="1"/>
  <c r="N2301" i="1" s="1"/>
  <c r="M2805" i="1"/>
  <c r="N2805" i="1" s="1"/>
  <c r="M3381" i="1"/>
  <c r="N3381" i="1" s="1"/>
  <c r="M3849" i="1"/>
  <c r="N3849" i="1" s="1"/>
  <c r="M4461" i="1"/>
  <c r="N4461" i="1" s="1"/>
  <c r="M5193" i="1"/>
  <c r="N5193" i="1"/>
  <c r="M658" i="1"/>
  <c r="N658" i="1" s="1"/>
  <c r="M2770" i="1"/>
  <c r="N2770" i="1" s="1"/>
  <c r="M3838" i="1"/>
  <c r="N3838" i="1" s="1"/>
  <c r="M4858" i="1"/>
  <c r="N4858" i="1" s="1"/>
  <c r="M5782" i="1"/>
  <c r="N5782" i="1" s="1"/>
  <c r="M3033" i="1"/>
  <c r="N3033" i="1" s="1"/>
  <c r="M5625" i="1"/>
  <c r="N5625" i="1" s="1"/>
  <c r="M4005" i="1"/>
  <c r="N4005" i="1" s="1"/>
  <c r="M10" i="1"/>
  <c r="N10" i="1" s="1"/>
  <c r="M251" i="1"/>
  <c r="N251" i="1"/>
  <c r="M467" i="1"/>
  <c r="N467" i="1" s="1"/>
  <c r="M659" i="1"/>
  <c r="N659" i="1" s="1"/>
  <c r="M875" i="1"/>
  <c r="N875" i="1" s="1"/>
  <c r="M1055" i="1"/>
  <c r="N1055" i="1" s="1"/>
  <c r="M1343" i="1"/>
  <c r="N1343" i="1" s="1"/>
  <c r="M1547" i="1"/>
  <c r="N1547" i="1" s="1"/>
  <c r="M1775" i="1"/>
  <c r="N1775" i="1" s="1"/>
  <c r="M1991" i="1"/>
  <c r="N1991" i="1" s="1"/>
  <c r="M2159" i="1"/>
  <c r="N2159" i="1" s="1"/>
  <c r="M2387" i="1"/>
  <c r="N2387" i="1" s="1"/>
  <c r="M2603" i="1"/>
  <c r="N2603" i="1" s="1"/>
  <c r="M2843" i="1"/>
  <c r="N2843" i="1" s="1"/>
  <c r="M3059" i="1"/>
  <c r="N3059" i="1" s="1"/>
  <c r="M3323" i="1"/>
  <c r="N3323" i="1" s="1"/>
  <c r="M3647" i="1"/>
  <c r="N3647" i="1" s="1"/>
  <c r="M3995" i="1"/>
  <c r="N3995" i="1" s="1"/>
  <c r="M4319" i="1"/>
  <c r="N4319" i="1" s="1"/>
  <c r="M4655" i="1"/>
  <c r="N4655" i="1" s="1"/>
  <c r="M5051" i="1"/>
  <c r="N5051" i="1" s="1"/>
  <c r="M5507" i="1"/>
  <c r="N5507" i="1" s="1"/>
  <c r="M5939" i="1"/>
  <c r="N5939" i="1" s="1"/>
  <c r="M72" i="1"/>
  <c r="N72" i="1" s="1"/>
  <c r="M252" i="1"/>
  <c r="N252" i="1" s="1"/>
  <c r="M396" i="1"/>
  <c r="N396" i="1" s="1"/>
  <c r="M564" i="1"/>
  <c r="N564" i="1" s="1"/>
  <c r="M732" i="1"/>
  <c r="N732" i="1" s="1"/>
  <c r="M876" i="1"/>
  <c r="N876" i="1" s="1"/>
  <c r="M1032" i="1"/>
  <c r="N1032" i="1" s="1"/>
  <c r="M1176" i="1"/>
  <c r="N1176" i="1"/>
  <c r="M1344" i="1"/>
  <c r="N1344" i="1" s="1"/>
  <c r="M1548" i="1"/>
  <c r="N1548" i="1" s="1"/>
  <c r="M1704" i="1"/>
  <c r="N1704" i="1" s="1"/>
  <c r="M1884" i="1"/>
  <c r="N1884" i="1" s="1"/>
  <c r="M2100" i="1"/>
  <c r="N2100" i="1" s="1"/>
  <c r="M2268" i="1"/>
  <c r="N2268" i="1" s="1"/>
  <c r="M2472" i="1"/>
  <c r="N2472" i="1" s="1"/>
  <c r="M2616" i="1"/>
  <c r="N2616" i="1" s="1"/>
  <c r="M2784" i="1"/>
  <c r="N2784" i="1" s="1"/>
  <c r="M2952" i="1"/>
  <c r="N2952" i="1" s="1"/>
  <c r="M3120" i="1"/>
  <c r="N3120" i="1" s="1"/>
  <c r="M3300" i="1"/>
  <c r="N3300" i="1" s="1"/>
  <c r="M3504" i="1"/>
  <c r="N3504" i="1" s="1"/>
  <c r="M3720" i="1"/>
  <c r="N3720" i="1" s="1"/>
  <c r="M3948" i="1"/>
  <c r="N3948" i="1" s="1"/>
  <c r="M4188" i="1"/>
  <c r="N4188" i="1" s="1"/>
  <c r="M4416" i="1"/>
  <c r="N4416" i="1" s="1"/>
  <c r="M4644" i="1"/>
  <c r="N4644" i="1" s="1"/>
  <c r="M4848" i="1"/>
  <c r="N4848" i="1" s="1"/>
  <c r="M5088" i="1"/>
  <c r="N5088" i="1" s="1"/>
  <c r="M5340" i="1"/>
  <c r="N5340" i="1" s="1"/>
  <c r="M5628" i="1"/>
  <c r="N5628" i="1" s="1"/>
  <c r="M5892" i="1"/>
  <c r="N5892" i="1" s="1"/>
  <c r="M2215" i="1"/>
  <c r="N2215" i="1" s="1"/>
  <c r="M3187" i="1"/>
  <c r="N3187" i="1" s="1"/>
  <c r="M4267" i="1"/>
  <c r="N4267" i="1" s="1"/>
  <c r="M5287" i="1"/>
  <c r="N5287" i="1" s="1"/>
  <c r="M1063" i="1"/>
  <c r="N1063" i="1" s="1"/>
  <c r="M2839" i="1"/>
  <c r="N2839" i="1" s="1"/>
  <c r="M3979" i="1"/>
  <c r="N3979" i="1" s="1"/>
  <c r="M5863" i="1"/>
  <c r="N5863" i="1" s="1"/>
  <c r="M4256" i="1"/>
  <c r="N4256" i="1" s="1"/>
</calcChain>
</file>

<file path=xl/sharedStrings.xml><?xml version="1.0" encoding="utf-8"?>
<sst xmlns="http://schemas.openxmlformats.org/spreadsheetml/2006/main" count="18495" uniqueCount="126">
  <si>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</si>
  <si>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</si>
  <si>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</si>
  <si>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</si>
  <si>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</si>
  <si>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</si>
  <si>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</si>
  <si>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</si>
  <si>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</si>
  <si>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</si>
  <si>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</si>
  <si>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</si>
  <si>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</si>
  <si>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</si>
  <si>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</si>
  <si>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</si>
  <si>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</si>
  <si>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</si>
  <si>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</si>
  <si>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</si>
  <si>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</si>
  <si>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</si>
  <si>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</si>
  <si>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</si>
  <si>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</si>
  <si>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</si>
  <si>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</si>
  <si>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</si>
  <si>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</si>
  <si>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</si>
  <si>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</si>
  <si>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</si>
  <si>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</si>
  <si>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</si>
  <si>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</si>
  <si>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</si>
  <si>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</si>
  <si>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</si>
  <si>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</si>
  <si>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</si>
  <si>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</si>
  <si>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</si>
  <si>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</si>
  <si>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</si>
  <si>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</si>
  <si>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</si>
  <si>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</si>
  <si>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</si>
  <si>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</si>
  <si>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</si>
  <si>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</si>
  <si>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</si>
  <si>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</si>
  <si>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</si>
  <si>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</si>
  <si>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</si>
  <si>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</si>
  <si>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</si>
  <si>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</si>
  <si>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</si>
  <si>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</si>
  <si>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</si>
  <si>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</si>
  <si>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</si>
  <si>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</si>
  <si>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</si>
  <si>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</si>
  <si>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</si>
  <si>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</si>
  <si>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</si>
  <si>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</si>
  <si>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</si>
  <si>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</si>
  <si>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</si>
  <si>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</si>
  <si>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</si>
  <si>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</si>
  <si>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</si>
  <si>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</si>
  <si>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</si>
  <si>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</si>
  <si>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</si>
  <si>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</si>
  <si>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</si>
  <si>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</si>
  <si>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</si>
  <si>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</si>
  <si>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</si>
  <si>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</si>
  <si>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</si>
  <si>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</si>
  <si>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</si>
  <si>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</si>
  <si>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</si>
  <si>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</si>
  <si>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</si>
  <si>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</si>
  <si>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</si>
  <si>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</si>
  <si>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</si>
  <si>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</si>
  <si>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</si>
  <si>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</si>
  <si>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</si>
  <si>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</si>
  <si>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</si>
  <si>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</si>
  <si>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</si>
  <si>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</si>
  <si>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</si>
  <si>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</si>
  <si>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</si>
  <si>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</si>
  <si>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</si>
  <si>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</si>
  <si>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</si>
  <si>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</si>
  <si>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</si>
  <si>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</si>
  <si>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</si>
  <si>
    <t>Total cost</t>
  </si>
  <si>
    <t>Sale for 1 box</t>
  </si>
  <si>
    <t>Profit</t>
  </si>
  <si>
    <t>Tax</t>
  </si>
  <si>
    <t>Profit after tax</t>
  </si>
  <si>
    <t>Total Cost2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</si>
</sst>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4" borderId="0" xfId="0" applyFill="1" applyBorder="1"/>
  </cellXfs>
  <cellStyles count="2">
    <cellStyle name="Hyperlink" xfId="1" builtinId="8"/>
    <cellStyle name="Normal" xfId="0" builtinId="0"/>
  </cellStyles>
  <dxfs count="13"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66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5" formatCode="&quot;$&quot;#,##0.00_);[Red]\(&quot;$&quot;#,##0.00\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$&quot;#,##0_);[Red]\(&quot;$&quot;#,##0\)"/>
    </dxf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  <xdr:twoCellAnchor editAs="oneCell">
    <xdr:from>
      <xdr:col>6</xdr:col>
      <xdr:colOff>11905</xdr:colOff>
      <xdr:row>0</xdr:row>
      <xdr:rowOff>159483</xdr:rowOff>
    </xdr:from>
    <xdr:to>
      <xdr:col>7</xdr:col>
      <xdr:colOff>125015</xdr:colOff>
      <xdr:row>0</xdr:row>
      <xdr:rowOff>449630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D7C77B-165B-0C3C-9359-B0F516273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8077" y="159483"/>
          <a:ext cx="1017985" cy="29014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N6121" totalsRowShown="0">
  <autoFilter ref="C8:N6121" xr:uid="{D584255C-E2B1-4BC5-B8DC-794E2F7DE17A}"/>
  <tableColumns count="12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12"/>
    <tableColumn id="4" xr3:uid="{E92ED578-7A5E-4643-AB23-F3814BBEC662}" name="Sales" dataDxfId="11"/>
    <tableColumn id="6" xr3:uid="{E4E31758-CC46-4647-B2CA-3C63D7843264}" name="Boxes"/>
    <tableColumn id="5" xr3:uid="{73E88525-EF72-4117-8C45-A12C91AAFE16}" name="Sale for 1 box" dataDxfId="3">
      <calculatedColumnFormula>IFERROR(shipments[[#This Row],[Sales]]/shipments[[#This Row],[Boxes]], 0)</calculatedColumnFormula>
    </tableColumn>
    <tableColumn id="8" xr3:uid="{A839DD1A-DD9F-4FB9-BEAF-C0EA62FC426D}" name="Total cost" dataDxfId="10">
      <calculatedColumnFormula>_xlfn.XLOOKUP(shipments[[#This Row],[Product]],'Dimension Data'!B:B,'Dimension Data'!D:D)</calculatedColumnFormula>
    </tableColumn>
    <tableColumn id="12" xr3:uid="{D52A308A-BF64-4D5D-8310-C48094D23767}" name="Total Cost2" dataDxfId="0">
      <calculatedColumnFormula>shipments[[#This Row],[Total cost]]*shipments[[#This Row],[Boxes]]</calculatedColumnFormula>
    </tableColumn>
    <tableColumn id="9" xr3:uid="{13397577-18ED-40CE-BB3E-1C3279B535A7}" name="Profit" dataDxfId="9">
      <calculatedColumnFormula>shipments[[#This Row],[Sale for 1 box]]-shipments[[#This Row],[Total cost]]</calculatedColumnFormula>
    </tableColumn>
    <tableColumn id="10" xr3:uid="{54C4EFF1-06C8-4993-90BD-BDB1DC3DF536}" name="Tax" dataDxfId="8">
      <calculatedColumnFormula>shipments[[#This Row],[Profit]]*5%</calculatedColumnFormula>
    </tableColumn>
    <tableColumn id="11" xr3:uid="{AF84491C-35FA-4E96-80A0-1F4748E2FB55}" name="Profit after tax" dataDxfId="7">
      <calculatedColumnFormula>shipments[[#This Row],[Profit]]-shipments[[#This Row],[Tax]]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5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N6121"/>
  <sheetViews>
    <sheetView showGridLines="0" tabSelected="1" topLeftCell="F8" zoomScale="145" zoomScaleNormal="145" workbookViewId="0">
      <selection activeCell="J11" sqref="J11"/>
    </sheetView>
  </sheetViews>
  <sheetFormatPr defaultRowHeight="14.5" x14ac:dyDescent="0.35"/>
  <cols>
    <col min="1" max="1" width="1.7265625" customWidth="1"/>
    <col min="2" max="2" width="3.7265625" customWidth="1"/>
    <col min="3" max="3" width="19.54296875" customWidth="1"/>
    <col min="4" max="4" width="14.7265625" customWidth="1"/>
    <col min="5" max="5" width="21.81640625" bestFit="1" customWidth="1"/>
    <col min="6" max="6" width="21.81640625" customWidth="1"/>
    <col min="7" max="7" width="13.54296875" customWidth="1"/>
    <col min="9" max="9" width="12.08984375" bestFit="1" customWidth="1"/>
    <col min="10" max="10" width="18.1796875" bestFit="1" customWidth="1"/>
    <col min="11" max="11" width="18.1796875" customWidth="1"/>
    <col min="12" max="12" width="21.81640625" customWidth="1"/>
  </cols>
  <sheetData>
    <row r="1" spans="1:14" s="2" customFormat="1" ht="44.25" customHeight="1" x14ac:dyDescent="0.35">
      <c r="A1" s="1"/>
      <c r="C1" s="11" t="s">
        <v>119</v>
      </c>
    </row>
    <row r="4" spans="1:14" x14ac:dyDescent="0.35">
      <c r="J4" s="13" t="s">
        <v>3</v>
      </c>
      <c r="K4" s="15"/>
    </row>
    <row r="5" spans="1:14" x14ac:dyDescent="0.35">
      <c r="J5" s="14" t="s">
        <v>14</v>
      </c>
      <c r="K5" s="16"/>
    </row>
    <row r="6" spans="1:14" x14ac:dyDescent="0.35">
      <c r="J6" s="13" t="s">
        <v>23</v>
      </c>
      <c r="K6" s="15"/>
    </row>
    <row r="8" spans="1:14" x14ac:dyDescent="0.35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  <c r="I8" t="s">
        <v>121</v>
      </c>
      <c r="J8" t="s">
        <v>120</v>
      </c>
      <c r="K8" t="s">
        <v>125</v>
      </c>
      <c r="L8" t="s">
        <v>122</v>
      </c>
      <c r="M8" t="s">
        <v>123</v>
      </c>
      <c r="N8" t="s">
        <v>124</v>
      </c>
    </row>
    <row r="9" spans="1:14" x14ac:dyDescent="0.35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  <c r="I9">
        <f>IFERROR(shipments[[#This Row],[Sales]]/shipments[[#This Row],[Boxes]], 0)</f>
        <v>29.989864864864863</v>
      </c>
      <c r="J9">
        <f>_xlfn.XLOOKUP(shipments[[#This Row],[Product]],'Dimension Data'!B:B,'Dimension Data'!D:D)</f>
        <v>3.85</v>
      </c>
      <c r="K9">
        <f>shipments[[#This Row],[Total cost]]*shipments[[#This Row],[Boxes]]</f>
        <v>854.7</v>
      </c>
      <c r="L9">
        <f>shipments[[#This Row],[Sale for 1 box]]-shipments[[#This Row],[Total cost]]</f>
        <v>26.139864864864862</v>
      </c>
      <c r="M9">
        <f>shipments[[#This Row],[Profit]]*5%</f>
        <v>1.3069932432432432</v>
      </c>
      <c r="N9">
        <f>shipments[[#This Row],[Profit]]-shipments[[#This Row],[Tax]]</f>
        <v>24.832871621621617</v>
      </c>
    </row>
    <row r="10" spans="1:14" x14ac:dyDescent="0.35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  <c r="I10">
        <f>IFERROR(shipments[[#This Row],[Sales]]/shipments[[#This Row],[Boxes]], 0)</f>
        <v>11.458149779735683</v>
      </c>
      <c r="J10">
        <f>_xlfn.XLOOKUP(shipments[[#This Row],[Product]],'Dimension Data'!B:B,'Dimension Data'!D:D)</f>
        <v>10.51</v>
      </c>
      <c r="K10">
        <f>shipments[[#This Row],[Total cost]]*shipments[[#This Row],[Boxes]]</f>
        <v>4771.54</v>
      </c>
      <c r="L10">
        <f>shipments[[#This Row],[Sale for 1 box]]-shipments[[#This Row],[Total cost]]</f>
        <v>0.94814977973568304</v>
      </c>
      <c r="M10">
        <f>shipments[[#This Row],[Profit]]*5%</f>
        <v>4.7407488986784152E-2</v>
      </c>
      <c r="N10">
        <f>shipments[[#This Row],[Profit]]-shipments[[#This Row],[Tax]]</f>
        <v>0.90074229074889889</v>
      </c>
    </row>
    <row r="11" spans="1:14" x14ac:dyDescent="0.35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  <c r="I11">
        <f>IFERROR(shipments[[#This Row],[Sales]]/shipments[[#This Row],[Boxes]], 0)</f>
        <v>7.257042253521127</v>
      </c>
      <c r="J11">
        <f>_xlfn.XLOOKUP(shipments[[#This Row],[Product]],'Dimension Data'!B:B,'Dimension Data'!D:D)</f>
        <v>3.85</v>
      </c>
      <c r="K11">
        <f>shipments[[#This Row],[Total cost]]*shipments[[#This Row],[Boxes]]</f>
        <v>820.05000000000007</v>
      </c>
      <c r="L11">
        <f>shipments[[#This Row],[Sale for 1 box]]-shipments[[#This Row],[Total cost]]</f>
        <v>3.4070422535211269</v>
      </c>
      <c r="M11">
        <f>shipments[[#This Row],[Profit]]*5%</f>
        <v>0.17035211267605635</v>
      </c>
      <c r="N11">
        <f>shipments[[#This Row],[Profit]]-shipments[[#This Row],[Tax]]</f>
        <v>3.2366901408450706</v>
      </c>
    </row>
    <row r="12" spans="1:14" x14ac:dyDescent="0.35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  <c r="I12">
        <f>IFERROR(shipments[[#This Row],[Sales]]/shipments[[#This Row],[Boxes]], 0)</f>
        <v>7.0912322274881516</v>
      </c>
      <c r="J12">
        <f>_xlfn.XLOOKUP(shipments[[#This Row],[Product]],'Dimension Data'!B:B,'Dimension Data'!D:D)</f>
        <v>3.85</v>
      </c>
      <c r="K12">
        <f>shipments[[#This Row],[Total cost]]*shipments[[#This Row],[Boxes]]</f>
        <v>812.35</v>
      </c>
      <c r="L12">
        <f>shipments[[#This Row],[Sale for 1 box]]-shipments[[#This Row],[Total cost]]</f>
        <v>3.2412322274881515</v>
      </c>
      <c r="M12">
        <f>shipments[[#This Row],[Profit]]*5%</f>
        <v>0.16206161137440758</v>
      </c>
      <c r="N12">
        <f>shipments[[#This Row],[Profit]]-shipments[[#This Row],[Tax]]</f>
        <v>3.079170616113744</v>
      </c>
    </row>
    <row r="13" spans="1:14" x14ac:dyDescent="0.35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  <c r="I13">
        <f>IFERROR(shipments[[#This Row],[Sales]]/shipments[[#This Row],[Boxes]], 0)</f>
        <v>3.75</v>
      </c>
      <c r="J13">
        <f>_xlfn.XLOOKUP(shipments[[#This Row],[Product]],'Dimension Data'!B:B,'Dimension Data'!D:D)</f>
        <v>9.57</v>
      </c>
      <c r="K13">
        <f>shipments[[#This Row],[Total cost]]*shipments[[#This Row],[Boxes]]</f>
        <v>3531.33</v>
      </c>
      <c r="L13">
        <f>shipments[[#This Row],[Sale for 1 box]]-shipments[[#This Row],[Total cost]]</f>
        <v>-5.82</v>
      </c>
      <c r="M13">
        <f>shipments[[#This Row],[Profit]]*5%</f>
        <v>-0.29100000000000004</v>
      </c>
      <c r="N13">
        <f>shipments[[#This Row],[Profit]]-shipments[[#This Row],[Tax]]</f>
        <v>-5.5289999999999999</v>
      </c>
    </row>
    <row r="14" spans="1:14" x14ac:dyDescent="0.35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  <c r="I14">
        <f>IFERROR(shipments[[#This Row],[Sales]]/shipments[[#This Row],[Boxes]], 0)</f>
        <v>0.76451612903225807</v>
      </c>
      <c r="J14">
        <f>_xlfn.XLOOKUP(shipments[[#This Row],[Product]],'Dimension Data'!B:B,'Dimension Data'!D:D)</f>
        <v>8.43</v>
      </c>
      <c r="K14">
        <f>shipments[[#This Row],[Total cost]]*shipments[[#This Row],[Boxes]]</f>
        <v>7839.9</v>
      </c>
      <c r="L14">
        <f>shipments[[#This Row],[Sale for 1 box]]-shipments[[#This Row],[Total cost]]</f>
        <v>-7.6654838709677415</v>
      </c>
      <c r="M14">
        <f>shipments[[#This Row],[Profit]]*5%</f>
        <v>-0.3832741935483871</v>
      </c>
      <c r="N14">
        <f>shipments[[#This Row],[Profit]]-shipments[[#This Row],[Tax]]</f>
        <v>-7.2822096774193543</v>
      </c>
    </row>
    <row r="15" spans="1:14" x14ac:dyDescent="0.35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  <c r="I15">
        <f>IFERROR(shipments[[#This Row],[Sales]]/shipments[[#This Row],[Boxes]], 0)</f>
        <v>23.434859154929576</v>
      </c>
      <c r="J15">
        <f>_xlfn.XLOOKUP(shipments[[#This Row],[Product]],'Dimension Data'!B:B,'Dimension Data'!D:D)</f>
        <v>6.8</v>
      </c>
      <c r="K15">
        <f>shipments[[#This Row],[Total cost]]*shipments[[#This Row],[Boxes]]</f>
        <v>965.6</v>
      </c>
      <c r="L15">
        <f>shipments[[#This Row],[Sale for 1 box]]-shipments[[#This Row],[Total cost]]</f>
        <v>16.634859154929575</v>
      </c>
      <c r="M15">
        <f>shipments[[#This Row],[Profit]]*5%</f>
        <v>0.83174295774647877</v>
      </c>
      <c r="N15">
        <f>shipments[[#This Row],[Profit]]-shipments[[#This Row],[Tax]]</f>
        <v>15.803116197183098</v>
      </c>
    </row>
    <row r="16" spans="1:14" x14ac:dyDescent="0.35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  <c r="I16">
        <f>IFERROR(shipments[[#This Row],[Sales]]/shipments[[#This Row],[Boxes]], 0)</f>
        <v>16.793046357615893</v>
      </c>
      <c r="J16">
        <f>_xlfn.XLOOKUP(shipments[[#This Row],[Product]],'Dimension Data'!B:B,'Dimension Data'!D:D)</f>
        <v>5.26</v>
      </c>
      <c r="K16">
        <f>shipments[[#This Row],[Total cost]]*shipments[[#This Row],[Boxes]]</f>
        <v>794.26</v>
      </c>
      <c r="L16">
        <f>shipments[[#This Row],[Sale for 1 box]]-shipments[[#This Row],[Total cost]]</f>
        <v>11.533046357615893</v>
      </c>
      <c r="M16">
        <f>shipments[[#This Row],[Profit]]*5%</f>
        <v>0.57665231788079463</v>
      </c>
      <c r="N16">
        <f>shipments[[#This Row],[Profit]]-shipments[[#This Row],[Tax]]</f>
        <v>10.956394039735098</v>
      </c>
    </row>
    <row r="17" spans="3:14" x14ac:dyDescent="0.35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  <c r="I17">
        <f>IFERROR(shipments[[#This Row],[Sales]]/shipments[[#This Row],[Boxes]], 0)</f>
        <v>119.71551724137932</v>
      </c>
      <c r="J17">
        <f>_xlfn.XLOOKUP(shipments[[#This Row],[Product]],'Dimension Data'!B:B,'Dimension Data'!D:D)</f>
        <v>6.43</v>
      </c>
      <c r="K17">
        <f>shipments[[#This Row],[Total cost]]*shipments[[#This Row],[Boxes]]</f>
        <v>372.94</v>
      </c>
      <c r="L17">
        <f>shipments[[#This Row],[Sale for 1 box]]-shipments[[#This Row],[Total cost]]</f>
        <v>113.28551724137932</v>
      </c>
      <c r="M17">
        <f>shipments[[#This Row],[Profit]]*5%</f>
        <v>5.6642758620689664</v>
      </c>
      <c r="N17">
        <f>shipments[[#This Row],[Profit]]-shipments[[#This Row],[Tax]]</f>
        <v>107.62124137931036</v>
      </c>
    </row>
    <row r="18" spans="3:14" x14ac:dyDescent="0.35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  <c r="I18">
        <f>IFERROR(shipments[[#This Row],[Sales]]/shipments[[#This Row],[Boxes]], 0)</f>
        <v>129.96933962264151</v>
      </c>
      <c r="J18">
        <f>_xlfn.XLOOKUP(shipments[[#This Row],[Product]],'Dimension Data'!B:B,'Dimension Data'!D:D)</f>
        <v>5.15</v>
      </c>
      <c r="K18">
        <f>shipments[[#This Row],[Total cost]]*shipments[[#This Row],[Boxes]]</f>
        <v>545.90000000000009</v>
      </c>
      <c r="L18">
        <f>shipments[[#This Row],[Sale for 1 box]]-shipments[[#This Row],[Total cost]]</f>
        <v>124.81933962264151</v>
      </c>
      <c r="M18">
        <f>shipments[[#This Row],[Profit]]*5%</f>
        <v>6.2409669811320754</v>
      </c>
      <c r="N18">
        <f>shipments[[#This Row],[Profit]]-shipments[[#This Row],[Tax]]</f>
        <v>118.57837264150943</v>
      </c>
    </row>
    <row r="19" spans="3:14" x14ac:dyDescent="0.35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  <c r="I19">
        <f>IFERROR(shipments[[#This Row],[Sales]]/shipments[[#This Row],[Boxes]], 0)</f>
        <v>18.915254237288135</v>
      </c>
      <c r="J19">
        <f>_xlfn.XLOOKUP(shipments[[#This Row],[Product]],'Dimension Data'!B:B,'Dimension Data'!D:D)</f>
        <v>6.31</v>
      </c>
      <c r="K19">
        <f>shipments[[#This Row],[Total cost]]*shipments[[#This Row],[Boxes]]</f>
        <v>1861.4499999999998</v>
      </c>
      <c r="L19">
        <f>shipments[[#This Row],[Sale for 1 box]]-shipments[[#This Row],[Total cost]]</f>
        <v>12.605254237288136</v>
      </c>
      <c r="M19">
        <f>shipments[[#This Row],[Profit]]*5%</f>
        <v>0.63026271186440685</v>
      </c>
      <c r="N19">
        <f>shipments[[#This Row],[Profit]]-shipments[[#This Row],[Tax]]</f>
        <v>11.974991525423729</v>
      </c>
    </row>
    <row r="20" spans="3:14" x14ac:dyDescent="0.35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  <c r="I20">
        <f>IFERROR(shipments[[#This Row],[Sales]]/shipments[[#This Row],[Boxes]], 0)</f>
        <v>9.3458254269449714</v>
      </c>
      <c r="J20">
        <f>_xlfn.XLOOKUP(shipments[[#This Row],[Product]],'Dimension Data'!B:B,'Dimension Data'!D:D)</f>
        <v>9.94</v>
      </c>
      <c r="K20">
        <f>shipments[[#This Row],[Total cost]]*shipments[[#This Row],[Boxes]]</f>
        <v>5238.38</v>
      </c>
      <c r="L20">
        <f>shipments[[#This Row],[Sale for 1 box]]-shipments[[#This Row],[Total cost]]</f>
        <v>-0.59417457305502808</v>
      </c>
      <c r="M20">
        <f>shipments[[#This Row],[Profit]]*5%</f>
        <v>-2.9708728652751405E-2</v>
      </c>
      <c r="N20">
        <f>shipments[[#This Row],[Profit]]-shipments[[#This Row],[Tax]]</f>
        <v>-0.56446584440227665</v>
      </c>
    </row>
    <row r="21" spans="3:14" x14ac:dyDescent="0.35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  <c r="I21">
        <f>IFERROR(shipments[[#This Row],[Sales]]/shipments[[#This Row],[Boxes]], 0)</f>
        <v>22.248966942148762</v>
      </c>
      <c r="J21">
        <f>_xlfn.XLOOKUP(shipments[[#This Row],[Product]],'Dimension Data'!B:B,'Dimension Data'!D:D)</f>
        <v>7.48</v>
      </c>
      <c r="K21">
        <f>shipments[[#This Row],[Total cost]]*shipments[[#This Row],[Boxes]]</f>
        <v>1810.16</v>
      </c>
      <c r="L21">
        <f>shipments[[#This Row],[Sale for 1 box]]-shipments[[#This Row],[Total cost]]</f>
        <v>14.768966942148761</v>
      </c>
      <c r="M21">
        <f>shipments[[#This Row],[Profit]]*5%</f>
        <v>0.73844834710743812</v>
      </c>
      <c r="N21">
        <f>shipments[[#This Row],[Profit]]-shipments[[#This Row],[Tax]]</f>
        <v>14.030518595041324</v>
      </c>
    </row>
    <row r="22" spans="3:14" x14ac:dyDescent="0.35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  <c r="I22">
        <f>IFERROR(shipments[[#This Row],[Sales]]/shipments[[#This Row],[Boxes]], 0)</f>
        <v>6.482358870967742</v>
      </c>
      <c r="J22">
        <f>_xlfn.XLOOKUP(shipments[[#This Row],[Product]],'Dimension Data'!B:B,'Dimension Data'!D:D)</f>
        <v>3.32</v>
      </c>
      <c r="K22">
        <f>shipments[[#This Row],[Total cost]]*shipments[[#This Row],[Boxes]]</f>
        <v>1646.72</v>
      </c>
      <c r="L22">
        <f>shipments[[#This Row],[Sale for 1 box]]-shipments[[#This Row],[Total cost]]</f>
        <v>3.1623588709677422</v>
      </c>
      <c r="M22">
        <f>shipments[[#This Row],[Profit]]*5%</f>
        <v>0.15811794354838712</v>
      </c>
      <c r="N22">
        <f>shipments[[#This Row],[Profit]]-shipments[[#This Row],[Tax]]</f>
        <v>3.0042409274193549</v>
      </c>
    </row>
    <row r="23" spans="3:14" x14ac:dyDescent="0.35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  <c r="I23">
        <f>IFERROR(shipments[[#This Row],[Sales]]/shipments[[#This Row],[Boxes]], 0)</f>
        <v>386.8125</v>
      </c>
      <c r="J23">
        <f>_xlfn.XLOOKUP(shipments[[#This Row],[Product]],'Dimension Data'!B:B,'Dimension Data'!D:D)</f>
        <v>6.8</v>
      </c>
      <c r="K23">
        <f>shipments[[#This Row],[Total cost]]*shipments[[#This Row],[Boxes]]</f>
        <v>81.599999999999994</v>
      </c>
      <c r="L23">
        <f>shipments[[#This Row],[Sale for 1 box]]-shipments[[#This Row],[Total cost]]</f>
        <v>380.01249999999999</v>
      </c>
      <c r="M23">
        <f>shipments[[#This Row],[Profit]]*5%</f>
        <v>19.000624999999999</v>
      </c>
      <c r="N23">
        <f>shipments[[#This Row],[Profit]]-shipments[[#This Row],[Tax]]</f>
        <v>361.01187499999997</v>
      </c>
    </row>
    <row r="24" spans="3:14" x14ac:dyDescent="0.35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  <c r="I24">
        <f>IFERROR(shipments[[#This Row],[Sales]]/shipments[[#This Row],[Boxes]], 0)</f>
        <v>103.37946428571429</v>
      </c>
      <c r="J24">
        <f>_xlfn.XLOOKUP(shipments[[#This Row],[Product]],'Dimension Data'!B:B,'Dimension Data'!D:D)</f>
        <v>12.41</v>
      </c>
      <c r="K24">
        <f>shipments[[#This Row],[Total cost]]*shipments[[#This Row],[Boxes]]</f>
        <v>694.96</v>
      </c>
      <c r="L24">
        <f>shipments[[#This Row],[Sale for 1 box]]-shipments[[#This Row],[Total cost]]</f>
        <v>90.969464285714295</v>
      </c>
      <c r="M24">
        <f>shipments[[#This Row],[Profit]]*5%</f>
        <v>4.5484732142857149</v>
      </c>
      <c r="N24">
        <f>shipments[[#This Row],[Profit]]-shipments[[#This Row],[Tax]]</f>
        <v>86.420991071428574</v>
      </c>
    </row>
    <row r="25" spans="3:14" x14ac:dyDescent="0.35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  <c r="I25">
        <f>IFERROR(shipments[[#This Row],[Sales]]/shipments[[#This Row],[Boxes]], 0)</f>
        <v>38.25</v>
      </c>
      <c r="J25">
        <f>_xlfn.XLOOKUP(shipments[[#This Row],[Product]],'Dimension Data'!B:B,'Dimension Data'!D:D)</f>
        <v>5.15</v>
      </c>
      <c r="K25">
        <f>shipments[[#This Row],[Total cost]]*shipments[[#This Row],[Boxes]]</f>
        <v>154.5</v>
      </c>
      <c r="L25">
        <f>shipments[[#This Row],[Sale for 1 box]]-shipments[[#This Row],[Total cost]]</f>
        <v>33.1</v>
      </c>
      <c r="M25">
        <f>shipments[[#This Row],[Profit]]*5%</f>
        <v>1.6550000000000002</v>
      </c>
      <c r="N25">
        <f>shipments[[#This Row],[Profit]]-shipments[[#This Row],[Tax]]</f>
        <v>31.445</v>
      </c>
    </row>
    <row r="26" spans="3:14" x14ac:dyDescent="0.35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  <c r="I26">
        <f>IFERROR(shipments[[#This Row],[Sales]]/shipments[[#This Row],[Boxes]], 0)</f>
        <v>84.565384615384616</v>
      </c>
      <c r="J26">
        <f>_xlfn.XLOOKUP(shipments[[#This Row],[Product]],'Dimension Data'!B:B,'Dimension Data'!D:D)</f>
        <v>3.32</v>
      </c>
      <c r="K26">
        <f>shipments[[#This Row],[Total cost]]*shipments[[#This Row],[Boxes]]</f>
        <v>215.79999999999998</v>
      </c>
      <c r="L26">
        <f>shipments[[#This Row],[Sale for 1 box]]-shipments[[#This Row],[Total cost]]</f>
        <v>81.245384615384623</v>
      </c>
      <c r="M26">
        <f>shipments[[#This Row],[Profit]]*5%</f>
        <v>4.062269230769231</v>
      </c>
      <c r="N26">
        <f>shipments[[#This Row],[Profit]]-shipments[[#This Row],[Tax]]</f>
        <v>77.183115384615391</v>
      </c>
    </row>
    <row r="27" spans="3:14" x14ac:dyDescent="0.35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  <c r="I27">
        <f>IFERROR(shipments[[#This Row],[Sales]]/shipments[[#This Row],[Boxes]], 0)</f>
        <v>1.3619544592030361</v>
      </c>
      <c r="J27">
        <f>_xlfn.XLOOKUP(shipments[[#This Row],[Product]],'Dimension Data'!B:B,'Dimension Data'!D:D)</f>
        <v>8.43</v>
      </c>
      <c r="K27">
        <f>shipments[[#This Row],[Total cost]]*shipments[[#This Row],[Boxes]]</f>
        <v>4442.6099999999997</v>
      </c>
      <c r="L27">
        <f>shipments[[#This Row],[Sale for 1 box]]-shipments[[#This Row],[Total cost]]</f>
        <v>-7.0680455407969633</v>
      </c>
      <c r="M27">
        <f>shipments[[#This Row],[Profit]]*5%</f>
        <v>-0.35340227703984817</v>
      </c>
      <c r="N27">
        <f>shipments[[#This Row],[Profit]]-shipments[[#This Row],[Tax]]</f>
        <v>-6.7146432637571154</v>
      </c>
    </row>
    <row r="28" spans="3:14" x14ac:dyDescent="0.35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  <c r="I28">
        <f>IFERROR(shipments[[#This Row],[Sales]]/shipments[[#This Row],[Boxes]], 0)</f>
        <v>0.37589498806682575</v>
      </c>
      <c r="J28">
        <f>_xlfn.XLOOKUP(shipments[[#This Row],[Product]],'Dimension Data'!B:B,'Dimension Data'!D:D)</f>
        <v>6.8</v>
      </c>
      <c r="K28">
        <f>shipments[[#This Row],[Total cost]]*shipments[[#This Row],[Boxes]]</f>
        <v>2849.2</v>
      </c>
      <c r="L28">
        <f>shipments[[#This Row],[Sale for 1 box]]-shipments[[#This Row],[Total cost]]</f>
        <v>-6.4241050119331744</v>
      </c>
      <c r="M28">
        <f>shipments[[#This Row],[Profit]]*5%</f>
        <v>-0.32120525059665872</v>
      </c>
      <c r="N28">
        <f>shipments[[#This Row],[Profit]]-shipments[[#This Row],[Tax]]</f>
        <v>-6.1028997613365155</v>
      </c>
    </row>
    <row r="29" spans="3:14" x14ac:dyDescent="0.35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  <c r="I29">
        <f>IFERROR(shipments[[#This Row],[Sales]]/shipments[[#This Row],[Boxes]], 0)</f>
        <v>12.591397849462366</v>
      </c>
      <c r="J29">
        <f>_xlfn.XLOOKUP(shipments[[#This Row],[Product]],'Dimension Data'!B:B,'Dimension Data'!D:D)</f>
        <v>7.48</v>
      </c>
      <c r="K29">
        <f>shipments[[#This Row],[Total cost]]*shipments[[#This Row],[Boxes]]</f>
        <v>6260.76</v>
      </c>
      <c r="L29">
        <f>shipments[[#This Row],[Sale for 1 box]]-shipments[[#This Row],[Total cost]]</f>
        <v>5.1113978494623655</v>
      </c>
      <c r="M29">
        <f>shipments[[#This Row],[Profit]]*5%</f>
        <v>0.25556989247311829</v>
      </c>
      <c r="N29">
        <f>shipments[[#This Row],[Profit]]-shipments[[#This Row],[Tax]]</f>
        <v>4.8558279569892475</v>
      </c>
    </row>
    <row r="30" spans="3:14" x14ac:dyDescent="0.35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  <c r="I30">
        <f>IFERROR(shipments[[#This Row],[Sales]]/shipments[[#This Row],[Boxes]], 0)</f>
        <v>23.760869565217391</v>
      </c>
      <c r="J30">
        <f>_xlfn.XLOOKUP(shipments[[#This Row],[Product]],'Dimension Data'!B:B,'Dimension Data'!D:D)</f>
        <v>6.31</v>
      </c>
      <c r="K30">
        <f>shipments[[#This Row],[Total cost]]*shipments[[#This Row],[Boxes]]</f>
        <v>1306.1699999999998</v>
      </c>
      <c r="L30">
        <f>shipments[[#This Row],[Sale for 1 box]]-shipments[[#This Row],[Total cost]]</f>
        <v>17.450869565217392</v>
      </c>
      <c r="M30">
        <f>shipments[[#This Row],[Profit]]*5%</f>
        <v>0.87254347826086964</v>
      </c>
      <c r="N30">
        <f>shipments[[#This Row],[Profit]]-shipments[[#This Row],[Tax]]</f>
        <v>16.578326086956523</v>
      </c>
    </row>
    <row r="31" spans="3:14" x14ac:dyDescent="0.35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  <c r="I31">
        <f>IFERROR(shipments[[#This Row],[Sales]]/shipments[[#This Row],[Boxes]], 0)</f>
        <v>8.7797872340425531</v>
      </c>
      <c r="J31">
        <f>_xlfn.XLOOKUP(shipments[[#This Row],[Product]],'Dimension Data'!B:B,'Dimension Data'!D:D)</f>
        <v>5.72</v>
      </c>
      <c r="K31">
        <f>shipments[[#This Row],[Total cost]]*shipments[[#This Row],[Boxes]]</f>
        <v>2688.4</v>
      </c>
      <c r="L31">
        <f>shipments[[#This Row],[Sale for 1 box]]-shipments[[#This Row],[Total cost]]</f>
        <v>3.0597872340425534</v>
      </c>
      <c r="M31">
        <f>shipments[[#This Row],[Profit]]*5%</f>
        <v>0.15298936170212768</v>
      </c>
      <c r="N31">
        <f>shipments[[#This Row],[Profit]]-shipments[[#This Row],[Tax]]</f>
        <v>2.9067978723404257</v>
      </c>
    </row>
    <row r="32" spans="3:14" x14ac:dyDescent="0.35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  <c r="I32">
        <f>IFERROR(shipments[[#This Row],[Sales]]/shipments[[#This Row],[Boxes]], 0)</f>
        <v>6.2382671480144403</v>
      </c>
      <c r="J32">
        <f>_xlfn.XLOOKUP(shipments[[#This Row],[Product]],'Dimension Data'!B:B,'Dimension Data'!D:D)</f>
        <v>2.76</v>
      </c>
      <c r="K32">
        <f>shipments[[#This Row],[Total cost]]*shipments[[#This Row],[Boxes]]</f>
        <v>764.52</v>
      </c>
      <c r="L32">
        <f>shipments[[#This Row],[Sale for 1 box]]-shipments[[#This Row],[Total cost]]</f>
        <v>3.4782671480144405</v>
      </c>
      <c r="M32">
        <f>shipments[[#This Row],[Profit]]*5%</f>
        <v>0.17391335740072203</v>
      </c>
      <c r="N32">
        <f>shipments[[#This Row],[Profit]]-shipments[[#This Row],[Tax]]</f>
        <v>3.3043537906137184</v>
      </c>
    </row>
    <row r="33" spans="3:14" x14ac:dyDescent="0.35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  <c r="I33">
        <f>IFERROR(shipments[[#This Row],[Sales]]/shipments[[#This Row],[Boxes]], 0)</f>
        <v>87.390625</v>
      </c>
      <c r="J33">
        <f>_xlfn.XLOOKUP(shipments[[#This Row],[Product]],'Dimension Data'!B:B,'Dimension Data'!D:D)</f>
        <v>8.2200000000000006</v>
      </c>
      <c r="K33">
        <f>shipments[[#This Row],[Total cost]]*shipments[[#This Row],[Boxes]]</f>
        <v>1183.68</v>
      </c>
      <c r="L33">
        <f>shipments[[#This Row],[Sale for 1 box]]-shipments[[#This Row],[Total cost]]</f>
        <v>79.170625000000001</v>
      </c>
      <c r="M33">
        <f>shipments[[#This Row],[Profit]]*5%</f>
        <v>3.9585312500000001</v>
      </c>
      <c r="N33">
        <f>shipments[[#This Row],[Profit]]-shipments[[#This Row],[Tax]]</f>
        <v>75.212093750000008</v>
      </c>
    </row>
    <row r="34" spans="3:14" x14ac:dyDescent="0.35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  <c r="I34">
        <f>IFERROR(shipments[[#This Row],[Sales]]/shipments[[#This Row],[Boxes]], 0)</f>
        <v>2.53125</v>
      </c>
      <c r="J34">
        <f>_xlfn.XLOOKUP(shipments[[#This Row],[Product]],'Dimension Data'!B:B,'Dimension Data'!D:D)</f>
        <v>5.72</v>
      </c>
      <c r="K34">
        <f>shipments[[#This Row],[Total cost]]*shipments[[#This Row],[Boxes]]</f>
        <v>411.84</v>
      </c>
      <c r="L34">
        <f>shipments[[#This Row],[Sale for 1 box]]-shipments[[#This Row],[Total cost]]</f>
        <v>-3.1887499999999998</v>
      </c>
      <c r="M34">
        <f>shipments[[#This Row],[Profit]]*5%</f>
        <v>-0.15943750000000001</v>
      </c>
      <c r="N34">
        <f>shipments[[#This Row],[Profit]]-shipments[[#This Row],[Tax]]</f>
        <v>-3.0293124999999996</v>
      </c>
    </row>
    <row r="35" spans="3:14" x14ac:dyDescent="0.35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  <c r="I35">
        <f>IFERROR(shipments[[#This Row],[Sales]]/shipments[[#This Row],[Boxes]], 0)</f>
        <v>9.5692771084337345</v>
      </c>
      <c r="J35">
        <f>_xlfn.XLOOKUP(shipments[[#This Row],[Product]],'Dimension Data'!B:B,'Dimension Data'!D:D)</f>
        <v>5.72</v>
      </c>
      <c r="K35">
        <f>shipments[[#This Row],[Total cost]]*shipments[[#This Row],[Boxes]]</f>
        <v>949.52</v>
      </c>
      <c r="L35">
        <f>shipments[[#This Row],[Sale for 1 box]]-shipments[[#This Row],[Total cost]]</f>
        <v>3.8492771084337347</v>
      </c>
      <c r="M35">
        <f>shipments[[#This Row],[Profit]]*5%</f>
        <v>0.19246385542168676</v>
      </c>
      <c r="N35">
        <f>shipments[[#This Row],[Profit]]-shipments[[#This Row],[Tax]]</f>
        <v>3.6568132530120478</v>
      </c>
    </row>
    <row r="36" spans="3:14" x14ac:dyDescent="0.35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  <c r="I36">
        <f>IFERROR(shipments[[#This Row],[Sales]]/shipments[[#This Row],[Boxes]], 0)</f>
        <v>64.403999999999996</v>
      </c>
      <c r="J36">
        <f>_xlfn.XLOOKUP(shipments[[#This Row],[Product]],'Dimension Data'!B:B,'Dimension Data'!D:D)</f>
        <v>12.41</v>
      </c>
      <c r="K36">
        <f>shipments[[#This Row],[Total cost]]*shipments[[#This Row],[Boxes]]</f>
        <v>1551.25</v>
      </c>
      <c r="L36">
        <f>shipments[[#This Row],[Sale for 1 box]]-shipments[[#This Row],[Total cost]]</f>
        <v>51.994</v>
      </c>
      <c r="M36">
        <f>shipments[[#This Row],[Profit]]*5%</f>
        <v>2.5997000000000003</v>
      </c>
      <c r="N36">
        <f>shipments[[#This Row],[Profit]]-shipments[[#This Row],[Tax]]</f>
        <v>49.394300000000001</v>
      </c>
    </row>
    <row r="37" spans="3:14" x14ac:dyDescent="0.35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  <c r="I37">
        <f>IFERROR(shipments[[#This Row],[Sales]]/shipments[[#This Row],[Boxes]], 0)</f>
        <v>1.3089622641509433</v>
      </c>
      <c r="J37">
        <f>_xlfn.XLOOKUP(shipments[[#This Row],[Product]],'Dimension Data'!B:B,'Dimension Data'!D:D)</f>
        <v>5.72</v>
      </c>
      <c r="K37">
        <f>shipments[[#This Row],[Total cost]]*shipments[[#This Row],[Boxes]]</f>
        <v>1818.9599999999998</v>
      </c>
      <c r="L37">
        <f>shipments[[#This Row],[Sale for 1 box]]-shipments[[#This Row],[Total cost]]</f>
        <v>-4.4110377358490567</v>
      </c>
      <c r="M37">
        <f>shipments[[#This Row],[Profit]]*5%</f>
        <v>-0.22055188679245286</v>
      </c>
      <c r="N37">
        <f>shipments[[#This Row],[Profit]]-shipments[[#This Row],[Tax]]</f>
        <v>-4.1904858490566035</v>
      </c>
    </row>
    <row r="38" spans="3:14" x14ac:dyDescent="0.35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  <c r="I38">
        <f>IFERROR(shipments[[#This Row],[Sales]]/shipments[[#This Row],[Boxes]], 0)</f>
        <v>187.625</v>
      </c>
      <c r="J38">
        <f>_xlfn.XLOOKUP(shipments[[#This Row],[Product]],'Dimension Data'!B:B,'Dimension Data'!D:D)</f>
        <v>6.43</v>
      </c>
      <c r="K38">
        <f>shipments[[#This Row],[Total cost]]*shipments[[#This Row],[Boxes]]</f>
        <v>347.21999999999997</v>
      </c>
      <c r="L38">
        <f>shipments[[#This Row],[Sale for 1 box]]-shipments[[#This Row],[Total cost]]</f>
        <v>181.19499999999999</v>
      </c>
      <c r="M38">
        <f>shipments[[#This Row],[Profit]]*5%</f>
        <v>9.0597499999999993</v>
      </c>
      <c r="N38">
        <f>shipments[[#This Row],[Profit]]-shipments[[#This Row],[Tax]]</f>
        <v>172.13524999999998</v>
      </c>
    </row>
    <row r="39" spans="3:14" x14ac:dyDescent="0.35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  <c r="I39">
        <f>IFERROR(shipments[[#This Row],[Sales]]/shipments[[#This Row],[Boxes]], 0)</f>
        <v>9.5643322475570027</v>
      </c>
      <c r="J39">
        <f>_xlfn.XLOOKUP(shipments[[#This Row],[Product]],'Dimension Data'!B:B,'Dimension Data'!D:D)</f>
        <v>3.85</v>
      </c>
      <c r="K39">
        <f>shipments[[#This Row],[Total cost]]*shipments[[#This Row],[Boxes]]</f>
        <v>1181.95</v>
      </c>
      <c r="L39">
        <f>shipments[[#This Row],[Sale for 1 box]]-shipments[[#This Row],[Total cost]]</f>
        <v>5.7143322475570031</v>
      </c>
      <c r="M39">
        <f>shipments[[#This Row],[Profit]]*5%</f>
        <v>0.28571661237785018</v>
      </c>
      <c r="N39">
        <f>shipments[[#This Row],[Profit]]-shipments[[#This Row],[Tax]]</f>
        <v>5.4286156351791526</v>
      </c>
    </row>
    <row r="40" spans="3:14" x14ac:dyDescent="0.35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  <c r="I40">
        <f>IFERROR(shipments[[#This Row],[Sales]]/shipments[[#This Row],[Boxes]], 0)</f>
        <v>19.308552631578948</v>
      </c>
      <c r="J40">
        <f>_xlfn.XLOOKUP(shipments[[#This Row],[Product]],'Dimension Data'!B:B,'Dimension Data'!D:D)</f>
        <v>4.74</v>
      </c>
      <c r="K40">
        <f>shipments[[#This Row],[Total cost]]*shipments[[#This Row],[Boxes]]</f>
        <v>1801.2</v>
      </c>
      <c r="L40">
        <f>shipments[[#This Row],[Sale for 1 box]]-shipments[[#This Row],[Total cost]]</f>
        <v>14.568552631578948</v>
      </c>
      <c r="M40">
        <f>shipments[[#This Row],[Profit]]*5%</f>
        <v>0.72842763157894741</v>
      </c>
      <c r="N40">
        <f>shipments[[#This Row],[Profit]]-shipments[[#This Row],[Tax]]</f>
        <v>13.840125</v>
      </c>
    </row>
    <row r="41" spans="3:14" x14ac:dyDescent="0.35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  <c r="I41">
        <f>IFERROR(shipments[[#This Row],[Sales]]/shipments[[#This Row],[Boxes]], 0)</f>
        <v>98.864999999999995</v>
      </c>
      <c r="J41">
        <f>_xlfn.XLOOKUP(shipments[[#This Row],[Product]],'Dimension Data'!B:B,'Dimension Data'!D:D)</f>
        <v>6.8</v>
      </c>
      <c r="K41">
        <f>shipments[[#This Row],[Total cost]]*shipments[[#This Row],[Boxes]]</f>
        <v>680</v>
      </c>
      <c r="L41">
        <f>shipments[[#This Row],[Sale for 1 box]]-shipments[[#This Row],[Total cost]]</f>
        <v>92.064999999999998</v>
      </c>
      <c r="M41">
        <f>shipments[[#This Row],[Profit]]*5%</f>
        <v>4.6032500000000001</v>
      </c>
      <c r="N41">
        <f>shipments[[#This Row],[Profit]]-shipments[[#This Row],[Tax]]</f>
        <v>87.461749999999995</v>
      </c>
    </row>
    <row r="42" spans="3:14" x14ac:dyDescent="0.35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  <c r="I42">
        <f>IFERROR(shipments[[#This Row],[Sales]]/shipments[[#This Row],[Boxes]], 0)</f>
        <v>12.087765957446809</v>
      </c>
      <c r="J42">
        <f>_xlfn.XLOOKUP(shipments[[#This Row],[Product]],'Dimension Data'!B:B,'Dimension Data'!D:D)</f>
        <v>6.8</v>
      </c>
      <c r="K42">
        <f>shipments[[#This Row],[Total cost]]*shipments[[#This Row],[Boxes]]</f>
        <v>639.19999999999993</v>
      </c>
      <c r="L42">
        <f>shipments[[#This Row],[Sale for 1 box]]-shipments[[#This Row],[Total cost]]</f>
        <v>5.2877659574468092</v>
      </c>
      <c r="M42">
        <f>shipments[[#This Row],[Profit]]*5%</f>
        <v>0.26438829787234047</v>
      </c>
      <c r="N42">
        <f>shipments[[#This Row],[Profit]]-shipments[[#This Row],[Tax]]</f>
        <v>5.0233776595744688</v>
      </c>
    </row>
    <row r="43" spans="3:14" x14ac:dyDescent="0.35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  <c r="I43">
        <f>IFERROR(shipments[[#This Row],[Sales]]/shipments[[#This Row],[Boxes]], 0)</f>
        <v>26.908593750000001</v>
      </c>
      <c r="J43">
        <f>_xlfn.XLOOKUP(shipments[[#This Row],[Product]],'Dimension Data'!B:B,'Dimension Data'!D:D)</f>
        <v>3.32</v>
      </c>
      <c r="K43">
        <f>shipments[[#This Row],[Total cost]]*shipments[[#This Row],[Boxes]]</f>
        <v>1062.3999999999999</v>
      </c>
      <c r="L43">
        <f>shipments[[#This Row],[Sale for 1 box]]-shipments[[#This Row],[Total cost]]</f>
        <v>23.588593750000001</v>
      </c>
      <c r="M43">
        <f>shipments[[#This Row],[Profit]]*5%</f>
        <v>1.1794296875000001</v>
      </c>
      <c r="N43">
        <f>shipments[[#This Row],[Profit]]-shipments[[#This Row],[Tax]]</f>
        <v>22.4091640625</v>
      </c>
    </row>
    <row r="44" spans="3:14" x14ac:dyDescent="0.35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  <c r="I44">
        <f>IFERROR(shipments[[#This Row],[Sales]]/shipments[[#This Row],[Boxes]], 0)</f>
        <v>56.651785714285715</v>
      </c>
      <c r="J44">
        <f>_xlfn.XLOOKUP(shipments[[#This Row],[Product]],'Dimension Data'!B:B,'Dimension Data'!D:D)</f>
        <v>8.2200000000000006</v>
      </c>
      <c r="K44">
        <f>shipments[[#This Row],[Total cost]]*shipments[[#This Row],[Boxes]]</f>
        <v>2531.7600000000002</v>
      </c>
      <c r="L44">
        <f>shipments[[#This Row],[Sale for 1 box]]-shipments[[#This Row],[Total cost]]</f>
        <v>48.431785714285716</v>
      </c>
      <c r="M44">
        <f>shipments[[#This Row],[Profit]]*5%</f>
        <v>2.421589285714286</v>
      </c>
      <c r="N44">
        <f>shipments[[#This Row],[Profit]]-shipments[[#This Row],[Tax]]</f>
        <v>46.010196428571433</v>
      </c>
    </row>
    <row r="45" spans="3:14" x14ac:dyDescent="0.35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  <c r="I45">
        <f>IFERROR(shipments[[#This Row],[Sales]]/shipments[[#This Row],[Boxes]], 0)</f>
        <v>13.635103926096997</v>
      </c>
      <c r="J45">
        <f>_xlfn.XLOOKUP(shipments[[#This Row],[Product]],'Dimension Data'!B:B,'Dimension Data'!D:D)</f>
        <v>2.65</v>
      </c>
      <c r="K45">
        <f>shipments[[#This Row],[Total cost]]*shipments[[#This Row],[Boxes]]</f>
        <v>1147.45</v>
      </c>
      <c r="L45">
        <f>shipments[[#This Row],[Sale for 1 box]]-shipments[[#This Row],[Total cost]]</f>
        <v>10.985103926096997</v>
      </c>
      <c r="M45">
        <f>shipments[[#This Row],[Profit]]*5%</f>
        <v>0.54925519630484987</v>
      </c>
      <c r="N45">
        <f>shipments[[#This Row],[Profit]]-shipments[[#This Row],[Tax]]</f>
        <v>10.435848729792147</v>
      </c>
    </row>
    <row r="46" spans="3:14" x14ac:dyDescent="0.35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  <c r="I46">
        <f>IFERROR(shipments[[#This Row],[Sales]]/shipments[[#This Row],[Boxes]], 0)</f>
        <v>5.0294117647058822</v>
      </c>
      <c r="J46">
        <f>_xlfn.XLOOKUP(shipments[[#This Row],[Product]],'Dimension Data'!B:B,'Dimension Data'!D:D)</f>
        <v>5.72</v>
      </c>
      <c r="K46">
        <f>shipments[[#This Row],[Total cost]]*shipments[[#This Row],[Boxes]]</f>
        <v>291.71999999999997</v>
      </c>
      <c r="L46">
        <f>shipments[[#This Row],[Sale for 1 box]]-shipments[[#This Row],[Total cost]]</f>
        <v>-0.6905882352941175</v>
      </c>
      <c r="M46">
        <f>shipments[[#This Row],[Profit]]*5%</f>
        <v>-3.4529411764705878E-2</v>
      </c>
      <c r="N46">
        <f>shipments[[#This Row],[Profit]]-shipments[[#This Row],[Tax]]</f>
        <v>-0.65605882352941158</v>
      </c>
    </row>
    <row r="47" spans="3:14" x14ac:dyDescent="0.35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  <c r="I47">
        <f>IFERROR(shipments[[#This Row],[Sales]]/shipments[[#This Row],[Boxes]], 0)</f>
        <v>13.430367504835591</v>
      </c>
      <c r="J47">
        <f>_xlfn.XLOOKUP(shipments[[#This Row],[Product]],'Dimension Data'!B:B,'Dimension Data'!D:D)</f>
        <v>3.68</v>
      </c>
      <c r="K47">
        <f>shipments[[#This Row],[Total cost]]*shipments[[#This Row],[Boxes]]</f>
        <v>1902.5600000000002</v>
      </c>
      <c r="L47">
        <f>shipments[[#This Row],[Sale for 1 box]]-shipments[[#This Row],[Total cost]]</f>
        <v>9.7503675048355909</v>
      </c>
      <c r="M47">
        <f>shipments[[#This Row],[Profit]]*5%</f>
        <v>0.48751837524177954</v>
      </c>
      <c r="N47">
        <f>shipments[[#This Row],[Profit]]-shipments[[#This Row],[Tax]]</f>
        <v>9.2628491295938105</v>
      </c>
    </row>
    <row r="48" spans="3:14" x14ac:dyDescent="0.35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  <c r="I48">
        <f>IFERROR(shipments[[#This Row],[Sales]]/shipments[[#This Row],[Boxes]], 0)</f>
        <v>4.8018292682926829</v>
      </c>
      <c r="J48">
        <f>_xlfn.XLOOKUP(shipments[[#This Row],[Product]],'Dimension Data'!B:B,'Dimension Data'!D:D)</f>
        <v>8.2200000000000006</v>
      </c>
      <c r="K48">
        <f>shipments[[#This Row],[Total cost]]*shipments[[#This Row],[Boxes]]</f>
        <v>674.04000000000008</v>
      </c>
      <c r="L48">
        <f>shipments[[#This Row],[Sale for 1 box]]-shipments[[#This Row],[Total cost]]</f>
        <v>-3.4181707317073178</v>
      </c>
      <c r="M48">
        <f>shipments[[#This Row],[Profit]]*5%</f>
        <v>-0.17090853658536589</v>
      </c>
      <c r="N48">
        <f>shipments[[#This Row],[Profit]]-shipments[[#This Row],[Tax]]</f>
        <v>-3.247262195121952</v>
      </c>
    </row>
    <row r="49" spans="3:14" x14ac:dyDescent="0.35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  <c r="I49">
        <f>IFERROR(shipments[[#This Row],[Sales]]/shipments[[#This Row],[Boxes]], 0)</f>
        <v>43.743865030674847</v>
      </c>
      <c r="J49">
        <f>_xlfn.XLOOKUP(shipments[[#This Row],[Product]],'Dimension Data'!B:B,'Dimension Data'!D:D)</f>
        <v>2.65</v>
      </c>
      <c r="K49">
        <f>shipments[[#This Row],[Total cost]]*shipments[[#This Row],[Boxes]]</f>
        <v>431.95</v>
      </c>
      <c r="L49">
        <f>shipments[[#This Row],[Sale for 1 box]]-shipments[[#This Row],[Total cost]]</f>
        <v>41.093865030674849</v>
      </c>
      <c r="M49">
        <f>shipments[[#This Row],[Profit]]*5%</f>
        <v>2.0546932515337426</v>
      </c>
      <c r="N49">
        <f>shipments[[#This Row],[Profit]]-shipments[[#This Row],[Tax]]</f>
        <v>39.039171779141107</v>
      </c>
    </row>
    <row r="50" spans="3:14" x14ac:dyDescent="0.35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  <c r="I50">
        <f>IFERROR(shipments[[#This Row],[Sales]]/shipments[[#This Row],[Boxes]], 0)</f>
        <v>1.879885993485342</v>
      </c>
      <c r="J50">
        <f>_xlfn.XLOOKUP(shipments[[#This Row],[Product]],'Dimension Data'!B:B,'Dimension Data'!D:D)</f>
        <v>2.76</v>
      </c>
      <c r="K50">
        <f>shipments[[#This Row],[Total cost]]*shipments[[#This Row],[Boxes]]</f>
        <v>1694.6399999999999</v>
      </c>
      <c r="L50">
        <f>shipments[[#This Row],[Sale for 1 box]]-shipments[[#This Row],[Total cost]]</f>
        <v>-0.88011400651465777</v>
      </c>
      <c r="M50">
        <f>shipments[[#This Row],[Profit]]*5%</f>
        <v>-4.4005700325732894E-2</v>
      </c>
      <c r="N50">
        <f>shipments[[#This Row],[Profit]]-shipments[[#This Row],[Tax]]</f>
        <v>-0.83610830618892484</v>
      </c>
    </row>
    <row r="51" spans="3:14" x14ac:dyDescent="0.35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  <c r="I51">
        <f>IFERROR(shipments[[#This Row],[Sales]]/shipments[[#This Row],[Boxes]], 0)</f>
        <v>16.054054054054053</v>
      </c>
      <c r="J51">
        <f>_xlfn.XLOOKUP(shipments[[#This Row],[Product]],'Dimension Data'!B:B,'Dimension Data'!D:D)</f>
        <v>8.43</v>
      </c>
      <c r="K51">
        <f>shipments[[#This Row],[Total cost]]*shipments[[#This Row],[Boxes]]</f>
        <v>1871.46</v>
      </c>
      <c r="L51">
        <f>shipments[[#This Row],[Sale for 1 box]]-shipments[[#This Row],[Total cost]]</f>
        <v>7.6240540540540529</v>
      </c>
      <c r="M51">
        <f>shipments[[#This Row],[Profit]]*5%</f>
        <v>0.38120270270270268</v>
      </c>
      <c r="N51">
        <f>shipments[[#This Row],[Profit]]-shipments[[#This Row],[Tax]]</f>
        <v>7.2428513513513506</v>
      </c>
    </row>
    <row r="52" spans="3:14" x14ac:dyDescent="0.35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  <c r="I52">
        <f>IFERROR(shipments[[#This Row],[Sales]]/shipments[[#This Row],[Boxes]], 0)</f>
        <v>1835.1</v>
      </c>
      <c r="J52">
        <f>_xlfn.XLOOKUP(shipments[[#This Row],[Product]],'Dimension Data'!B:B,'Dimension Data'!D:D)</f>
        <v>7.73</v>
      </c>
      <c r="K52">
        <f>shipments[[#This Row],[Total cost]]*shipments[[#This Row],[Boxes]]</f>
        <v>38.650000000000006</v>
      </c>
      <c r="L52">
        <f>shipments[[#This Row],[Sale for 1 box]]-shipments[[#This Row],[Total cost]]</f>
        <v>1827.37</v>
      </c>
      <c r="M52">
        <f>shipments[[#This Row],[Profit]]*5%</f>
        <v>91.368499999999997</v>
      </c>
      <c r="N52">
        <f>shipments[[#This Row],[Profit]]-shipments[[#This Row],[Tax]]</f>
        <v>1736.0014999999999</v>
      </c>
    </row>
    <row r="53" spans="3:14" x14ac:dyDescent="0.35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  <c r="I53">
        <f>IFERROR(shipments[[#This Row],[Sales]]/shipments[[#This Row],[Boxes]], 0)</f>
        <v>40.088028169014088</v>
      </c>
      <c r="J53">
        <f>_xlfn.XLOOKUP(shipments[[#This Row],[Product]],'Dimension Data'!B:B,'Dimension Data'!D:D)</f>
        <v>8.2200000000000006</v>
      </c>
      <c r="K53">
        <f>shipments[[#This Row],[Total cost]]*shipments[[#This Row],[Boxes]]</f>
        <v>2334.48</v>
      </c>
      <c r="L53">
        <f>shipments[[#This Row],[Sale for 1 box]]-shipments[[#This Row],[Total cost]]</f>
        <v>31.868028169014089</v>
      </c>
      <c r="M53">
        <f>shipments[[#This Row],[Profit]]*5%</f>
        <v>1.5934014084507044</v>
      </c>
      <c r="N53">
        <f>shipments[[#This Row],[Profit]]-shipments[[#This Row],[Tax]]</f>
        <v>30.274626760563386</v>
      </c>
    </row>
    <row r="54" spans="3:14" x14ac:dyDescent="0.35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  <c r="I54">
        <f>IFERROR(shipments[[#This Row],[Sales]]/shipments[[#This Row],[Boxes]], 0)</f>
        <v>13.858163265306123</v>
      </c>
      <c r="J54">
        <f>_xlfn.XLOOKUP(shipments[[#This Row],[Product]],'Dimension Data'!B:B,'Dimension Data'!D:D)</f>
        <v>10.51</v>
      </c>
      <c r="K54">
        <f>shipments[[#This Row],[Total cost]]*shipments[[#This Row],[Boxes]]</f>
        <v>5149.8999999999996</v>
      </c>
      <c r="L54">
        <f>shipments[[#This Row],[Sale for 1 box]]-shipments[[#This Row],[Total cost]]</f>
        <v>3.3481632653061233</v>
      </c>
      <c r="M54">
        <f>shipments[[#This Row],[Profit]]*5%</f>
        <v>0.16740816326530616</v>
      </c>
      <c r="N54">
        <f>shipments[[#This Row],[Profit]]-shipments[[#This Row],[Tax]]</f>
        <v>3.1807551020408171</v>
      </c>
    </row>
    <row r="55" spans="3:14" x14ac:dyDescent="0.35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  <c r="I55">
        <f>IFERROR(shipments[[#This Row],[Sales]]/shipments[[#This Row],[Boxes]], 0)</f>
        <v>9.5008833922261484</v>
      </c>
      <c r="J55">
        <f>_xlfn.XLOOKUP(shipments[[#This Row],[Product]],'Dimension Data'!B:B,'Dimension Data'!D:D)</f>
        <v>6.43</v>
      </c>
      <c r="K55">
        <f>shipments[[#This Row],[Total cost]]*shipments[[#This Row],[Boxes]]</f>
        <v>1819.6899999999998</v>
      </c>
      <c r="L55">
        <f>shipments[[#This Row],[Sale for 1 box]]-shipments[[#This Row],[Total cost]]</f>
        <v>3.0708833922261487</v>
      </c>
      <c r="M55">
        <f>shipments[[#This Row],[Profit]]*5%</f>
        <v>0.15354416961130746</v>
      </c>
      <c r="N55">
        <f>shipments[[#This Row],[Profit]]-shipments[[#This Row],[Tax]]</f>
        <v>2.9173392226148414</v>
      </c>
    </row>
    <row r="56" spans="3:14" x14ac:dyDescent="0.35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  <c r="I56">
        <f>IFERROR(shipments[[#This Row],[Sales]]/shipments[[#This Row],[Boxes]], 0)</f>
        <v>20.173295454545453</v>
      </c>
      <c r="J56">
        <f>_xlfn.XLOOKUP(shipments[[#This Row],[Product]],'Dimension Data'!B:B,'Dimension Data'!D:D)</f>
        <v>8.2200000000000006</v>
      </c>
      <c r="K56">
        <f>shipments[[#This Row],[Total cost]]*shipments[[#This Row],[Boxes]]</f>
        <v>2893.44</v>
      </c>
      <c r="L56">
        <f>shipments[[#This Row],[Sale for 1 box]]-shipments[[#This Row],[Total cost]]</f>
        <v>11.953295454545453</v>
      </c>
      <c r="M56">
        <f>shipments[[#This Row],[Profit]]*5%</f>
        <v>0.5976647727272727</v>
      </c>
      <c r="N56">
        <f>shipments[[#This Row],[Profit]]-shipments[[#This Row],[Tax]]</f>
        <v>11.35563068181818</v>
      </c>
    </row>
    <row r="57" spans="3:14" x14ac:dyDescent="0.35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  <c r="I57">
        <f>IFERROR(shipments[[#This Row],[Sales]]/shipments[[#This Row],[Boxes]], 0)</f>
        <v>25.342476489028215</v>
      </c>
      <c r="J57">
        <f>_xlfn.XLOOKUP(shipments[[#This Row],[Product]],'Dimension Data'!B:B,'Dimension Data'!D:D)</f>
        <v>9.57</v>
      </c>
      <c r="K57">
        <f>shipments[[#This Row],[Total cost]]*shipments[[#This Row],[Boxes]]</f>
        <v>3052.83</v>
      </c>
      <c r="L57">
        <f>shipments[[#This Row],[Sale for 1 box]]-shipments[[#This Row],[Total cost]]</f>
        <v>15.772476489028215</v>
      </c>
      <c r="M57">
        <f>shipments[[#This Row],[Profit]]*5%</f>
        <v>0.78862382445141077</v>
      </c>
      <c r="N57">
        <f>shipments[[#This Row],[Profit]]-shipments[[#This Row],[Tax]]</f>
        <v>14.983852664576803</v>
      </c>
    </row>
    <row r="58" spans="3:14" x14ac:dyDescent="0.35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  <c r="I58">
        <f>IFERROR(shipments[[#This Row],[Sales]]/shipments[[#This Row],[Boxes]], 0)</f>
        <v>100.08984375</v>
      </c>
      <c r="J58">
        <f>_xlfn.XLOOKUP(shipments[[#This Row],[Product]],'Dimension Data'!B:B,'Dimension Data'!D:D)</f>
        <v>9.57</v>
      </c>
      <c r="K58">
        <f>shipments[[#This Row],[Total cost]]*shipments[[#This Row],[Boxes]]</f>
        <v>612.48</v>
      </c>
      <c r="L58">
        <f>shipments[[#This Row],[Sale for 1 box]]-shipments[[#This Row],[Total cost]]</f>
        <v>90.519843750000007</v>
      </c>
      <c r="M58">
        <f>shipments[[#This Row],[Profit]]*5%</f>
        <v>4.5259921875000009</v>
      </c>
      <c r="N58">
        <f>shipments[[#This Row],[Profit]]-shipments[[#This Row],[Tax]]</f>
        <v>85.993851562500012</v>
      </c>
    </row>
    <row r="59" spans="3:14" x14ac:dyDescent="0.35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  <c r="I59">
        <f>IFERROR(shipments[[#This Row],[Sales]]/shipments[[#This Row],[Boxes]], 0)</f>
        <v>2.0744680851063828</v>
      </c>
      <c r="J59">
        <f>_xlfn.XLOOKUP(shipments[[#This Row],[Product]],'Dimension Data'!B:B,'Dimension Data'!D:D)</f>
        <v>8.2200000000000006</v>
      </c>
      <c r="K59">
        <f>shipments[[#This Row],[Total cost]]*shipments[[#This Row],[Boxes]]</f>
        <v>3477.0600000000004</v>
      </c>
      <c r="L59">
        <f>shipments[[#This Row],[Sale for 1 box]]-shipments[[#This Row],[Total cost]]</f>
        <v>-6.1455319148936178</v>
      </c>
      <c r="M59">
        <f>shipments[[#This Row],[Profit]]*5%</f>
        <v>-0.30727659574468091</v>
      </c>
      <c r="N59">
        <f>shipments[[#This Row],[Profit]]-shipments[[#This Row],[Tax]]</f>
        <v>-5.8382553191489368</v>
      </c>
    </row>
    <row r="60" spans="3:14" x14ac:dyDescent="0.35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  <c r="I60">
        <f>IFERROR(shipments[[#This Row],[Sales]]/shipments[[#This Row],[Boxes]], 0)</f>
        <v>13.465384615384615</v>
      </c>
      <c r="J60">
        <f>_xlfn.XLOOKUP(shipments[[#This Row],[Product]],'Dimension Data'!B:B,'Dimension Data'!D:D)</f>
        <v>5.04</v>
      </c>
      <c r="K60">
        <f>shipments[[#This Row],[Total cost]]*shipments[[#This Row],[Boxes]]</f>
        <v>655.20000000000005</v>
      </c>
      <c r="L60">
        <f>shipments[[#This Row],[Sale for 1 box]]-shipments[[#This Row],[Total cost]]</f>
        <v>8.4253846153846155</v>
      </c>
      <c r="M60">
        <f>shipments[[#This Row],[Profit]]*5%</f>
        <v>0.42126923076923078</v>
      </c>
      <c r="N60">
        <f>shipments[[#This Row],[Profit]]-shipments[[#This Row],[Tax]]</f>
        <v>8.0041153846153854</v>
      </c>
    </row>
    <row r="61" spans="3:14" x14ac:dyDescent="0.35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  <c r="I61">
        <f>IFERROR(shipments[[#This Row],[Sales]]/shipments[[#This Row],[Boxes]], 0)</f>
        <v>82.243421052631575</v>
      </c>
      <c r="J61">
        <f>_xlfn.XLOOKUP(shipments[[#This Row],[Product]],'Dimension Data'!B:B,'Dimension Data'!D:D)</f>
        <v>6.43</v>
      </c>
      <c r="K61">
        <f>shipments[[#This Row],[Total cost]]*shipments[[#This Row],[Boxes]]</f>
        <v>488.67999999999995</v>
      </c>
      <c r="L61">
        <f>shipments[[#This Row],[Sale for 1 box]]-shipments[[#This Row],[Total cost]]</f>
        <v>75.813421052631583</v>
      </c>
      <c r="M61">
        <f>shipments[[#This Row],[Profit]]*5%</f>
        <v>3.7906710526315792</v>
      </c>
      <c r="N61">
        <f>shipments[[#This Row],[Profit]]-shipments[[#This Row],[Tax]]</f>
        <v>72.022750000000002</v>
      </c>
    </row>
    <row r="62" spans="3:14" x14ac:dyDescent="0.35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  <c r="I62">
        <f>IFERROR(shipments[[#This Row],[Sales]]/shipments[[#This Row],[Boxes]], 0)</f>
        <v>46.247142857142855</v>
      </c>
      <c r="J62">
        <f>_xlfn.XLOOKUP(shipments[[#This Row],[Product]],'Dimension Data'!B:B,'Dimension Data'!D:D)</f>
        <v>5.26</v>
      </c>
      <c r="K62">
        <f>shipments[[#This Row],[Total cost]]*shipments[[#This Row],[Boxes]]</f>
        <v>920.5</v>
      </c>
      <c r="L62">
        <f>shipments[[#This Row],[Sale for 1 box]]-shipments[[#This Row],[Total cost]]</f>
        <v>40.987142857142857</v>
      </c>
      <c r="M62">
        <f>shipments[[#This Row],[Profit]]*5%</f>
        <v>2.0493571428571431</v>
      </c>
      <c r="N62">
        <f>shipments[[#This Row],[Profit]]-shipments[[#This Row],[Tax]]</f>
        <v>38.937785714285717</v>
      </c>
    </row>
    <row r="63" spans="3:14" x14ac:dyDescent="0.35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  <c r="I63">
        <f>IFERROR(shipments[[#This Row],[Sales]]/shipments[[#This Row],[Boxes]], 0)</f>
        <v>64.339285714285708</v>
      </c>
      <c r="J63">
        <f>_xlfn.XLOOKUP(shipments[[#This Row],[Product]],'Dimension Data'!B:B,'Dimension Data'!D:D)</f>
        <v>6.31</v>
      </c>
      <c r="K63">
        <f>shipments[[#This Row],[Total cost]]*shipments[[#This Row],[Boxes]]</f>
        <v>530.04</v>
      </c>
      <c r="L63">
        <f>shipments[[#This Row],[Sale for 1 box]]-shipments[[#This Row],[Total cost]]</f>
        <v>58.029285714285706</v>
      </c>
      <c r="M63">
        <f>shipments[[#This Row],[Profit]]*5%</f>
        <v>2.9014642857142854</v>
      </c>
      <c r="N63">
        <f>shipments[[#This Row],[Profit]]-shipments[[#This Row],[Tax]]</f>
        <v>55.127821428571423</v>
      </c>
    </row>
    <row r="64" spans="3:14" x14ac:dyDescent="0.35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  <c r="I64">
        <f>IFERROR(shipments[[#This Row],[Sales]]/shipments[[#This Row],[Boxes]], 0)</f>
        <v>1.5069444444444444</v>
      </c>
      <c r="J64">
        <f>_xlfn.XLOOKUP(shipments[[#This Row],[Product]],'Dimension Data'!B:B,'Dimension Data'!D:D)</f>
        <v>8.43</v>
      </c>
      <c r="K64">
        <f>shipments[[#This Row],[Total cost]]*shipments[[#This Row],[Boxes]]</f>
        <v>2731.3199999999997</v>
      </c>
      <c r="L64">
        <f>shipments[[#This Row],[Sale for 1 box]]-shipments[[#This Row],[Total cost]]</f>
        <v>-6.9230555555555551</v>
      </c>
      <c r="M64">
        <f>shipments[[#This Row],[Profit]]*5%</f>
        <v>-0.34615277777777775</v>
      </c>
      <c r="N64">
        <f>shipments[[#This Row],[Profit]]-shipments[[#This Row],[Tax]]</f>
        <v>-6.5769027777777769</v>
      </c>
    </row>
    <row r="65" spans="3:14" x14ac:dyDescent="0.35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  <c r="I65">
        <f>IFERROR(shipments[[#This Row],[Sales]]/shipments[[#This Row],[Boxes]], 0)</f>
        <v>23.633211678832115</v>
      </c>
      <c r="J65">
        <f>_xlfn.XLOOKUP(shipments[[#This Row],[Product]],'Dimension Data'!B:B,'Dimension Data'!D:D)</f>
        <v>7.73</v>
      </c>
      <c r="K65">
        <f>shipments[[#This Row],[Total cost]]*shipments[[#This Row],[Boxes]]</f>
        <v>2118.02</v>
      </c>
      <c r="L65">
        <f>shipments[[#This Row],[Sale for 1 box]]-shipments[[#This Row],[Total cost]]</f>
        <v>15.903211678832115</v>
      </c>
      <c r="M65">
        <f>shipments[[#This Row],[Profit]]*5%</f>
        <v>0.79516058394160583</v>
      </c>
      <c r="N65">
        <f>shipments[[#This Row],[Profit]]-shipments[[#This Row],[Tax]]</f>
        <v>15.108051094890509</v>
      </c>
    </row>
    <row r="66" spans="3:14" x14ac:dyDescent="0.35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  <c r="I66">
        <f>IFERROR(shipments[[#This Row],[Sales]]/shipments[[#This Row],[Boxes]], 0)</f>
        <v>26.226804123711339</v>
      </c>
      <c r="J66">
        <f>_xlfn.XLOOKUP(shipments[[#This Row],[Product]],'Dimension Data'!B:B,'Dimension Data'!D:D)</f>
        <v>9.94</v>
      </c>
      <c r="K66">
        <f>shipments[[#This Row],[Total cost]]*shipments[[#This Row],[Boxes]]</f>
        <v>2892.54</v>
      </c>
      <c r="L66">
        <f>shipments[[#This Row],[Sale for 1 box]]-shipments[[#This Row],[Total cost]]</f>
        <v>16.286804123711342</v>
      </c>
      <c r="M66">
        <f>shipments[[#This Row],[Profit]]*5%</f>
        <v>0.81434020618556713</v>
      </c>
      <c r="N66">
        <f>shipments[[#This Row],[Profit]]-shipments[[#This Row],[Tax]]</f>
        <v>15.472463917525774</v>
      </c>
    </row>
    <row r="67" spans="3:14" x14ac:dyDescent="0.35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  <c r="I67">
        <f>IFERROR(shipments[[#This Row],[Sales]]/shipments[[#This Row],[Boxes]], 0)</f>
        <v>1.4144021739130435</v>
      </c>
      <c r="J67">
        <f>_xlfn.XLOOKUP(shipments[[#This Row],[Product]],'Dimension Data'!B:B,'Dimension Data'!D:D)</f>
        <v>3.32</v>
      </c>
      <c r="K67">
        <f>shipments[[#This Row],[Total cost]]*shipments[[#This Row],[Boxes]]</f>
        <v>1832.6399999999999</v>
      </c>
      <c r="L67">
        <f>shipments[[#This Row],[Sale for 1 box]]-shipments[[#This Row],[Total cost]]</f>
        <v>-1.9055978260869564</v>
      </c>
      <c r="M67">
        <f>shipments[[#This Row],[Profit]]*5%</f>
        <v>-9.527989130434783E-2</v>
      </c>
      <c r="N67">
        <f>shipments[[#This Row],[Profit]]-shipments[[#This Row],[Tax]]</f>
        <v>-1.8103179347826086</v>
      </c>
    </row>
    <row r="68" spans="3:14" x14ac:dyDescent="0.35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  <c r="I68">
        <f>IFERROR(shipments[[#This Row],[Sales]]/shipments[[#This Row],[Boxes]], 0)</f>
        <v>36.713414634146339</v>
      </c>
      <c r="J68">
        <f>_xlfn.XLOOKUP(shipments[[#This Row],[Product]],'Dimension Data'!B:B,'Dimension Data'!D:D)</f>
        <v>3.68</v>
      </c>
      <c r="K68">
        <f>shipments[[#This Row],[Total cost]]*shipments[[#This Row],[Boxes]]</f>
        <v>150.88</v>
      </c>
      <c r="L68">
        <f>shipments[[#This Row],[Sale for 1 box]]-shipments[[#This Row],[Total cost]]</f>
        <v>33.033414634146339</v>
      </c>
      <c r="M68">
        <f>shipments[[#This Row],[Profit]]*5%</f>
        <v>1.6516707317073172</v>
      </c>
      <c r="N68">
        <f>shipments[[#This Row],[Profit]]-shipments[[#This Row],[Tax]]</f>
        <v>31.381743902439023</v>
      </c>
    </row>
    <row r="69" spans="3:14" x14ac:dyDescent="0.35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  <c r="I69">
        <f>IFERROR(shipments[[#This Row],[Sales]]/shipments[[#This Row],[Boxes]], 0)</f>
        <v>11.028284671532846</v>
      </c>
      <c r="J69">
        <f>_xlfn.XLOOKUP(shipments[[#This Row],[Product]],'Dimension Data'!B:B,'Dimension Data'!D:D)</f>
        <v>7.73</v>
      </c>
      <c r="K69">
        <f>shipments[[#This Row],[Total cost]]*shipments[[#This Row],[Boxes]]</f>
        <v>2118.02</v>
      </c>
      <c r="L69">
        <f>shipments[[#This Row],[Sale for 1 box]]-shipments[[#This Row],[Total cost]]</f>
        <v>3.298284671532846</v>
      </c>
      <c r="M69">
        <f>shipments[[#This Row],[Profit]]*5%</f>
        <v>0.16491423357664231</v>
      </c>
      <c r="N69">
        <f>shipments[[#This Row],[Profit]]-shipments[[#This Row],[Tax]]</f>
        <v>3.1333704379562035</v>
      </c>
    </row>
    <row r="70" spans="3:14" x14ac:dyDescent="0.35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  <c r="I70">
        <f>IFERROR(shipments[[#This Row],[Sales]]/shipments[[#This Row],[Boxes]], 0)</f>
        <v>21.436363636363637</v>
      </c>
      <c r="J70">
        <f>_xlfn.XLOOKUP(shipments[[#This Row],[Product]],'Dimension Data'!B:B,'Dimension Data'!D:D)</f>
        <v>7.73</v>
      </c>
      <c r="K70">
        <f>shipments[[#This Row],[Total cost]]*shipments[[#This Row],[Boxes]]</f>
        <v>1275.45</v>
      </c>
      <c r="L70">
        <f>shipments[[#This Row],[Sale for 1 box]]-shipments[[#This Row],[Total cost]]</f>
        <v>13.706363636363637</v>
      </c>
      <c r="M70">
        <f>shipments[[#This Row],[Profit]]*5%</f>
        <v>0.68531818181818194</v>
      </c>
      <c r="N70">
        <f>shipments[[#This Row],[Profit]]-shipments[[#This Row],[Tax]]</f>
        <v>13.021045454545455</v>
      </c>
    </row>
    <row r="71" spans="3:14" x14ac:dyDescent="0.35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  <c r="I71">
        <f>IFERROR(shipments[[#This Row],[Sales]]/shipments[[#This Row],[Boxes]], 0)</f>
        <v>3.9831081081081079</v>
      </c>
      <c r="J71">
        <f>_xlfn.XLOOKUP(shipments[[#This Row],[Product]],'Dimension Data'!B:B,'Dimension Data'!D:D)</f>
        <v>7.73</v>
      </c>
      <c r="K71">
        <f>shipments[[#This Row],[Total cost]]*shipments[[#This Row],[Boxes]]</f>
        <v>1144.04</v>
      </c>
      <c r="L71">
        <f>shipments[[#This Row],[Sale for 1 box]]-shipments[[#This Row],[Total cost]]</f>
        <v>-3.7468918918918925</v>
      </c>
      <c r="M71">
        <f>shipments[[#This Row],[Profit]]*5%</f>
        <v>-0.18734459459459463</v>
      </c>
      <c r="N71">
        <f>shipments[[#This Row],[Profit]]-shipments[[#This Row],[Tax]]</f>
        <v>-3.5595472972972981</v>
      </c>
    </row>
    <row r="72" spans="3:14" x14ac:dyDescent="0.35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  <c r="I72">
        <f>IFERROR(shipments[[#This Row],[Sales]]/shipments[[#This Row],[Boxes]], 0)</f>
        <v>4.596256684491979</v>
      </c>
      <c r="J72">
        <f>_xlfn.XLOOKUP(shipments[[#This Row],[Product]],'Dimension Data'!B:B,'Dimension Data'!D:D)</f>
        <v>3.68</v>
      </c>
      <c r="K72">
        <f>shipments[[#This Row],[Total cost]]*shipments[[#This Row],[Boxes]]</f>
        <v>1376.3200000000002</v>
      </c>
      <c r="L72">
        <f>shipments[[#This Row],[Sale for 1 box]]-shipments[[#This Row],[Total cost]]</f>
        <v>0.91625668449197883</v>
      </c>
      <c r="M72">
        <f>shipments[[#This Row],[Profit]]*5%</f>
        <v>4.5812834224598947E-2</v>
      </c>
      <c r="N72">
        <f>shipments[[#This Row],[Profit]]-shipments[[#This Row],[Tax]]</f>
        <v>0.87044385026737991</v>
      </c>
    </row>
    <row r="73" spans="3:14" x14ac:dyDescent="0.35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  <c r="I73">
        <f>IFERROR(shipments[[#This Row],[Sales]]/shipments[[#This Row],[Boxes]], 0)</f>
        <v>2.932758620689655</v>
      </c>
      <c r="J73">
        <f>_xlfn.XLOOKUP(shipments[[#This Row],[Product]],'Dimension Data'!B:B,'Dimension Data'!D:D)</f>
        <v>9.57</v>
      </c>
      <c r="K73">
        <f>shipments[[#This Row],[Total cost]]*shipments[[#This Row],[Boxes]]</f>
        <v>1387.65</v>
      </c>
      <c r="L73">
        <f>shipments[[#This Row],[Sale for 1 box]]-shipments[[#This Row],[Total cost]]</f>
        <v>-6.6372413793103453</v>
      </c>
      <c r="M73">
        <f>shipments[[#This Row],[Profit]]*5%</f>
        <v>-0.33186206896551729</v>
      </c>
      <c r="N73">
        <f>shipments[[#This Row],[Profit]]-shipments[[#This Row],[Tax]]</f>
        <v>-6.3053793103448283</v>
      </c>
    </row>
    <row r="74" spans="3:14" x14ac:dyDescent="0.35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  <c r="I74">
        <f>IFERROR(shipments[[#This Row],[Sales]]/shipments[[#This Row],[Boxes]], 0)</f>
        <v>5.4301056338028166</v>
      </c>
      <c r="J74">
        <f>_xlfn.XLOOKUP(shipments[[#This Row],[Product]],'Dimension Data'!B:B,'Dimension Data'!D:D)</f>
        <v>7.48</v>
      </c>
      <c r="K74">
        <f>shipments[[#This Row],[Total cost]]*shipments[[#This Row],[Boxes]]</f>
        <v>10621.6</v>
      </c>
      <c r="L74">
        <f>shipments[[#This Row],[Sale for 1 box]]-shipments[[#This Row],[Total cost]]</f>
        <v>-2.0498943661971838</v>
      </c>
      <c r="M74">
        <f>shipments[[#This Row],[Profit]]*5%</f>
        <v>-0.10249471830985919</v>
      </c>
      <c r="N74">
        <f>shipments[[#This Row],[Profit]]-shipments[[#This Row],[Tax]]</f>
        <v>-1.9473996478873246</v>
      </c>
    </row>
    <row r="75" spans="3:14" x14ac:dyDescent="0.35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  <c r="I75">
        <f>IFERROR(shipments[[#This Row],[Sales]]/shipments[[#This Row],[Boxes]], 0)</f>
        <v>13.602153667054715</v>
      </c>
      <c r="J75">
        <f>_xlfn.XLOOKUP(shipments[[#This Row],[Product]],'Dimension Data'!B:B,'Dimension Data'!D:D)</f>
        <v>2.65</v>
      </c>
      <c r="K75">
        <f>shipments[[#This Row],[Total cost]]*shipments[[#This Row],[Boxes]]</f>
        <v>2276.35</v>
      </c>
      <c r="L75">
        <f>shipments[[#This Row],[Sale for 1 box]]-shipments[[#This Row],[Total cost]]</f>
        <v>10.952153667054715</v>
      </c>
      <c r="M75">
        <f>shipments[[#This Row],[Profit]]*5%</f>
        <v>0.5476076833527358</v>
      </c>
      <c r="N75">
        <f>shipments[[#This Row],[Profit]]-shipments[[#This Row],[Tax]]</f>
        <v>10.404545983701979</v>
      </c>
    </row>
    <row r="76" spans="3:14" x14ac:dyDescent="0.35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  <c r="I76">
        <f>IFERROR(shipments[[#This Row],[Sales]]/shipments[[#This Row],[Boxes]], 0)</f>
        <v>6.75</v>
      </c>
      <c r="J76">
        <f>_xlfn.XLOOKUP(shipments[[#This Row],[Product]],'Dimension Data'!B:B,'Dimension Data'!D:D)</f>
        <v>10.51</v>
      </c>
      <c r="K76">
        <f>shipments[[#This Row],[Total cost]]*shipments[[#This Row],[Boxes]]</f>
        <v>1103.55</v>
      </c>
      <c r="L76">
        <f>shipments[[#This Row],[Sale for 1 box]]-shipments[[#This Row],[Total cost]]</f>
        <v>-3.76</v>
      </c>
      <c r="M76">
        <f>shipments[[#This Row],[Profit]]*5%</f>
        <v>-0.188</v>
      </c>
      <c r="N76">
        <f>shipments[[#This Row],[Profit]]-shipments[[#This Row],[Tax]]</f>
        <v>-3.5719999999999996</v>
      </c>
    </row>
    <row r="77" spans="3:14" x14ac:dyDescent="0.35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  <c r="I77">
        <f>IFERROR(shipments[[#This Row],[Sales]]/shipments[[#This Row],[Boxes]], 0)</f>
        <v>14.789808917197453</v>
      </c>
      <c r="J77">
        <f>_xlfn.XLOOKUP(shipments[[#This Row],[Product]],'Dimension Data'!B:B,'Dimension Data'!D:D)</f>
        <v>8.43</v>
      </c>
      <c r="K77">
        <f>shipments[[#This Row],[Total cost]]*shipments[[#This Row],[Boxes]]</f>
        <v>1323.51</v>
      </c>
      <c r="L77">
        <f>shipments[[#This Row],[Sale for 1 box]]-shipments[[#This Row],[Total cost]]</f>
        <v>6.3598089171974532</v>
      </c>
      <c r="M77">
        <f>shipments[[#This Row],[Profit]]*5%</f>
        <v>0.31799044585987268</v>
      </c>
      <c r="N77">
        <f>shipments[[#This Row],[Profit]]-shipments[[#This Row],[Tax]]</f>
        <v>6.0418184713375807</v>
      </c>
    </row>
    <row r="78" spans="3:14" x14ac:dyDescent="0.35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  <c r="I78">
        <f>IFERROR(shipments[[#This Row],[Sales]]/shipments[[#This Row],[Boxes]], 0)</f>
        <v>46.1012323943662</v>
      </c>
      <c r="J78">
        <f>_xlfn.XLOOKUP(shipments[[#This Row],[Product]],'Dimension Data'!B:B,'Dimension Data'!D:D)</f>
        <v>5.15</v>
      </c>
      <c r="K78">
        <f>shipments[[#This Row],[Total cost]]*shipments[[#This Row],[Boxes]]</f>
        <v>1462.6000000000001</v>
      </c>
      <c r="L78">
        <f>shipments[[#This Row],[Sale for 1 box]]-shipments[[#This Row],[Total cost]]</f>
        <v>40.951232394366201</v>
      </c>
      <c r="M78">
        <f>shipments[[#This Row],[Profit]]*5%</f>
        <v>2.04756161971831</v>
      </c>
      <c r="N78">
        <f>shipments[[#This Row],[Profit]]-shipments[[#This Row],[Tax]]</f>
        <v>38.903670774647892</v>
      </c>
    </row>
    <row r="79" spans="3:14" x14ac:dyDescent="0.35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  <c r="I79">
        <f>IFERROR(shipments[[#This Row],[Sales]]/shipments[[#This Row],[Boxes]], 0)</f>
        <v>36.278089887640448</v>
      </c>
      <c r="J79">
        <f>_xlfn.XLOOKUP(shipments[[#This Row],[Product]],'Dimension Data'!B:B,'Dimension Data'!D:D)</f>
        <v>7.48</v>
      </c>
      <c r="K79">
        <f>shipments[[#This Row],[Total cost]]*shipments[[#This Row],[Boxes]]</f>
        <v>1331.44</v>
      </c>
      <c r="L79">
        <f>shipments[[#This Row],[Sale for 1 box]]-shipments[[#This Row],[Total cost]]</f>
        <v>28.798089887640447</v>
      </c>
      <c r="M79">
        <f>shipments[[#This Row],[Profit]]*5%</f>
        <v>1.4399044943820225</v>
      </c>
      <c r="N79">
        <f>shipments[[#This Row],[Profit]]-shipments[[#This Row],[Tax]]</f>
        <v>27.358185393258424</v>
      </c>
    </row>
    <row r="80" spans="3:14" x14ac:dyDescent="0.35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  <c r="I80">
        <f>IFERROR(shipments[[#This Row],[Sales]]/shipments[[#This Row],[Boxes]], 0)</f>
        <v>7.4897642679900747</v>
      </c>
      <c r="J80">
        <f>_xlfn.XLOOKUP(shipments[[#This Row],[Product]],'Dimension Data'!B:B,'Dimension Data'!D:D)</f>
        <v>2.76</v>
      </c>
      <c r="K80">
        <f>shipments[[#This Row],[Total cost]]*shipments[[#This Row],[Boxes]]</f>
        <v>2224.56</v>
      </c>
      <c r="L80">
        <f>shipments[[#This Row],[Sale for 1 box]]-shipments[[#This Row],[Total cost]]</f>
        <v>4.7297642679900749</v>
      </c>
      <c r="M80">
        <f>shipments[[#This Row],[Profit]]*5%</f>
        <v>0.23648821339950377</v>
      </c>
      <c r="N80">
        <f>shipments[[#This Row],[Profit]]-shipments[[#This Row],[Tax]]</f>
        <v>4.493276054590571</v>
      </c>
    </row>
    <row r="81" spans="3:14" x14ac:dyDescent="0.35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  <c r="I81">
        <f>IFERROR(shipments[[#This Row],[Sales]]/shipments[[#This Row],[Boxes]], 0)</f>
        <v>7.6563981042654028</v>
      </c>
      <c r="J81">
        <f>_xlfn.XLOOKUP(shipments[[#This Row],[Product]],'Dimension Data'!B:B,'Dimension Data'!D:D)</f>
        <v>5.15</v>
      </c>
      <c r="K81">
        <f>shipments[[#This Row],[Total cost]]*shipments[[#This Row],[Boxes]]</f>
        <v>2173.3000000000002</v>
      </c>
      <c r="L81">
        <f>shipments[[#This Row],[Sale for 1 box]]-shipments[[#This Row],[Total cost]]</f>
        <v>2.5063981042654024</v>
      </c>
      <c r="M81">
        <f>shipments[[#This Row],[Profit]]*5%</f>
        <v>0.12531990521327013</v>
      </c>
      <c r="N81">
        <f>shipments[[#This Row],[Profit]]-shipments[[#This Row],[Tax]]</f>
        <v>2.3810781990521321</v>
      </c>
    </row>
    <row r="82" spans="3:14" x14ac:dyDescent="0.35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  <c r="I82">
        <f>IFERROR(shipments[[#This Row],[Sales]]/shipments[[#This Row],[Boxes]], 0)</f>
        <v>111.29464285714286</v>
      </c>
      <c r="J82">
        <f>_xlfn.XLOOKUP(shipments[[#This Row],[Product]],'Dimension Data'!B:B,'Dimension Data'!D:D)</f>
        <v>2.65</v>
      </c>
      <c r="K82">
        <f>shipments[[#This Row],[Total cost]]*shipments[[#This Row],[Boxes]]</f>
        <v>74.2</v>
      </c>
      <c r="L82">
        <f>shipments[[#This Row],[Sale for 1 box]]-shipments[[#This Row],[Total cost]]</f>
        <v>108.64464285714286</v>
      </c>
      <c r="M82">
        <f>shipments[[#This Row],[Profit]]*5%</f>
        <v>5.432232142857143</v>
      </c>
      <c r="N82">
        <f>shipments[[#This Row],[Profit]]-shipments[[#This Row],[Tax]]</f>
        <v>103.21241071428571</v>
      </c>
    </row>
    <row r="83" spans="3:14" x14ac:dyDescent="0.35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  <c r="I83">
        <f>IFERROR(shipments[[#This Row],[Sales]]/shipments[[#This Row],[Boxes]], 0)</f>
        <v>65.974999999999994</v>
      </c>
      <c r="J83">
        <f>_xlfn.XLOOKUP(shipments[[#This Row],[Product]],'Dimension Data'!B:B,'Dimension Data'!D:D)</f>
        <v>8.2200000000000006</v>
      </c>
      <c r="K83">
        <f>shipments[[#This Row],[Total cost]]*shipments[[#This Row],[Boxes]]</f>
        <v>739.80000000000007</v>
      </c>
      <c r="L83">
        <f>shipments[[#This Row],[Sale for 1 box]]-shipments[[#This Row],[Total cost]]</f>
        <v>57.754999999999995</v>
      </c>
      <c r="M83">
        <f>shipments[[#This Row],[Profit]]*5%</f>
        <v>2.88775</v>
      </c>
      <c r="N83">
        <f>shipments[[#This Row],[Profit]]-shipments[[#This Row],[Tax]]</f>
        <v>54.867249999999999</v>
      </c>
    </row>
    <row r="84" spans="3:14" x14ac:dyDescent="0.35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  <c r="I84">
        <f>IFERROR(shipments[[#This Row],[Sales]]/shipments[[#This Row],[Boxes]], 0)</f>
        <v>117.71808510638297</v>
      </c>
      <c r="J84">
        <f>_xlfn.XLOOKUP(shipments[[#This Row],[Product]],'Dimension Data'!B:B,'Dimension Data'!D:D)</f>
        <v>9.94</v>
      </c>
      <c r="K84">
        <f>shipments[[#This Row],[Total cost]]*shipments[[#This Row],[Boxes]]</f>
        <v>467.17999999999995</v>
      </c>
      <c r="L84">
        <f>shipments[[#This Row],[Sale for 1 box]]-shipments[[#This Row],[Total cost]]</f>
        <v>107.77808510638297</v>
      </c>
      <c r="M84">
        <f>shipments[[#This Row],[Profit]]*5%</f>
        <v>5.3889042553191491</v>
      </c>
      <c r="N84">
        <f>shipments[[#This Row],[Profit]]-shipments[[#This Row],[Tax]]</f>
        <v>102.38918085106383</v>
      </c>
    </row>
    <row r="85" spans="3:14" x14ac:dyDescent="0.35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  <c r="I85">
        <f>IFERROR(shipments[[#This Row],[Sales]]/shipments[[#This Row],[Boxes]], 0)</f>
        <v>2227.5</v>
      </c>
      <c r="J85">
        <f>_xlfn.XLOOKUP(shipments[[#This Row],[Product]],'Dimension Data'!B:B,'Dimension Data'!D:D)</f>
        <v>6.43</v>
      </c>
      <c r="K85">
        <f>shipments[[#This Row],[Total cost]]*shipments[[#This Row],[Boxes]]</f>
        <v>19.29</v>
      </c>
      <c r="L85">
        <f>shipments[[#This Row],[Sale for 1 box]]-shipments[[#This Row],[Total cost]]</f>
        <v>2221.0700000000002</v>
      </c>
      <c r="M85">
        <f>shipments[[#This Row],[Profit]]*5%</f>
        <v>111.05350000000001</v>
      </c>
      <c r="N85">
        <f>shipments[[#This Row],[Profit]]-shipments[[#This Row],[Tax]]</f>
        <v>2110.0165000000002</v>
      </c>
    </row>
    <row r="86" spans="3:14" x14ac:dyDescent="0.35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  <c r="I86">
        <f>IFERROR(shipments[[#This Row],[Sales]]/shipments[[#This Row],[Boxes]], 0)</f>
        <v>32.489224137931032</v>
      </c>
      <c r="J86">
        <f>_xlfn.XLOOKUP(shipments[[#This Row],[Product]],'Dimension Data'!B:B,'Dimension Data'!D:D)</f>
        <v>5.15</v>
      </c>
      <c r="K86">
        <f>shipments[[#This Row],[Total cost]]*shipments[[#This Row],[Boxes]]</f>
        <v>1194.8000000000002</v>
      </c>
      <c r="L86">
        <f>shipments[[#This Row],[Sale for 1 box]]-shipments[[#This Row],[Total cost]]</f>
        <v>27.339224137931033</v>
      </c>
      <c r="M86">
        <f>shipments[[#This Row],[Profit]]*5%</f>
        <v>1.3669612068965518</v>
      </c>
      <c r="N86">
        <f>shipments[[#This Row],[Profit]]-shipments[[#This Row],[Tax]]</f>
        <v>25.972262931034482</v>
      </c>
    </row>
    <row r="87" spans="3:14" x14ac:dyDescent="0.35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  <c r="I87">
        <f>IFERROR(shipments[[#This Row],[Sales]]/shipments[[#This Row],[Boxes]], 0)</f>
        <v>15.859756097560975</v>
      </c>
      <c r="J87">
        <f>_xlfn.XLOOKUP(shipments[[#This Row],[Product]],'Dimension Data'!B:B,'Dimension Data'!D:D)</f>
        <v>6.8</v>
      </c>
      <c r="K87">
        <f>shipments[[#This Row],[Total cost]]*shipments[[#This Row],[Boxes]]</f>
        <v>2509.1999999999998</v>
      </c>
      <c r="L87">
        <f>shipments[[#This Row],[Sale for 1 box]]-shipments[[#This Row],[Total cost]]</f>
        <v>9.0597560975609746</v>
      </c>
      <c r="M87">
        <f>shipments[[#This Row],[Profit]]*5%</f>
        <v>0.45298780487804874</v>
      </c>
      <c r="N87">
        <f>shipments[[#This Row],[Profit]]-shipments[[#This Row],[Tax]]</f>
        <v>8.6067682926829256</v>
      </c>
    </row>
    <row r="88" spans="3:14" x14ac:dyDescent="0.35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  <c r="I88">
        <f>IFERROR(shipments[[#This Row],[Sales]]/shipments[[#This Row],[Boxes]], 0)</f>
        <v>27.486657303370787</v>
      </c>
      <c r="J88">
        <f>_xlfn.XLOOKUP(shipments[[#This Row],[Product]],'Dimension Data'!B:B,'Dimension Data'!D:D)</f>
        <v>6.43</v>
      </c>
      <c r="K88">
        <f>shipments[[#This Row],[Total cost]]*shipments[[#This Row],[Boxes]]</f>
        <v>2289.08</v>
      </c>
      <c r="L88">
        <f>shipments[[#This Row],[Sale for 1 box]]-shipments[[#This Row],[Total cost]]</f>
        <v>21.056657303370788</v>
      </c>
      <c r="M88">
        <f>shipments[[#This Row],[Profit]]*5%</f>
        <v>1.0528328651685395</v>
      </c>
      <c r="N88">
        <f>shipments[[#This Row],[Profit]]-shipments[[#This Row],[Tax]]</f>
        <v>20.003824438202248</v>
      </c>
    </row>
    <row r="89" spans="3:14" x14ac:dyDescent="0.35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  <c r="I89">
        <f>IFERROR(shipments[[#This Row],[Sales]]/shipments[[#This Row],[Boxes]], 0)</f>
        <v>1.026</v>
      </c>
      <c r="J89">
        <f>_xlfn.XLOOKUP(shipments[[#This Row],[Product]],'Dimension Data'!B:B,'Dimension Data'!D:D)</f>
        <v>3.68</v>
      </c>
      <c r="K89">
        <f>shipments[[#This Row],[Total cost]]*shipments[[#This Row],[Boxes]]</f>
        <v>460</v>
      </c>
      <c r="L89">
        <f>shipments[[#This Row],[Sale for 1 box]]-shipments[[#This Row],[Total cost]]</f>
        <v>-2.6539999999999999</v>
      </c>
      <c r="M89">
        <f>shipments[[#This Row],[Profit]]*5%</f>
        <v>-0.13270000000000001</v>
      </c>
      <c r="N89">
        <f>shipments[[#This Row],[Profit]]-shipments[[#This Row],[Tax]]</f>
        <v>-2.5213000000000001</v>
      </c>
    </row>
    <row r="90" spans="3:14" x14ac:dyDescent="0.35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  <c r="I90">
        <f>IFERROR(shipments[[#This Row],[Sales]]/shipments[[#This Row],[Boxes]], 0)</f>
        <v>5.7349624060150379</v>
      </c>
      <c r="J90">
        <f>_xlfn.XLOOKUP(shipments[[#This Row],[Product]],'Dimension Data'!B:B,'Dimension Data'!D:D)</f>
        <v>4.74</v>
      </c>
      <c r="K90">
        <f>shipments[[#This Row],[Total cost]]*shipments[[#This Row],[Boxes]]</f>
        <v>3782.52</v>
      </c>
      <c r="L90">
        <f>shipments[[#This Row],[Sale for 1 box]]-shipments[[#This Row],[Total cost]]</f>
        <v>0.99496240601503771</v>
      </c>
      <c r="M90">
        <f>shipments[[#This Row],[Profit]]*5%</f>
        <v>4.9748120300751889E-2</v>
      </c>
      <c r="N90">
        <f>shipments[[#This Row],[Profit]]-shipments[[#This Row],[Tax]]</f>
        <v>0.94521428571428578</v>
      </c>
    </row>
    <row r="91" spans="3:14" x14ac:dyDescent="0.35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  <c r="I91">
        <f>IFERROR(shipments[[#This Row],[Sales]]/shipments[[#This Row],[Boxes]], 0)</f>
        <v>10.949228791773779</v>
      </c>
      <c r="J91">
        <f>_xlfn.XLOOKUP(shipments[[#This Row],[Product]],'Dimension Data'!B:B,'Dimension Data'!D:D)</f>
        <v>9.57</v>
      </c>
      <c r="K91">
        <f>shipments[[#This Row],[Total cost]]*shipments[[#This Row],[Boxes]]</f>
        <v>3722.73</v>
      </c>
      <c r="L91">
        <f>shipments[[#This Row],[Sale for 1 box]]-shipments[[#This Row],[Total cost]]</f>
        <v>1.3792287917737784</v>
      </c>
      <c r="M91">
        <f>shipments[[#This Row],[Profit]]*5%</f>
        <v>6.896143958868893E-2</v>
      </c>
      <c r="N91">
        <f>shipments[[#This Row],[Profit]]-shipments[[#This Row],[Tax]]</f>
        <v>1.3102673521850896</v>
      </c>
    </row>
    <row r="92" spans="3:14" x14ac:dyDescent="0.35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  <c r="I92">
        <f>IFERROR(shipments[[#This Row],[Sales]]/shipments[[#This Row],[Boxes]], 0)</f>
        <v>11.625</v>
      </c>
      <c r="J92">
        <f>_xlfn.XLOOKUP(shipments[[#This Row],[Product]],'Dimension Data'!B:B,'Dimension Data'!D:D)</f>
        <v>6.43</v>
      </c>
      <c r="K92">
        <f>shipments[[#This Row],[Total cost]]*shipments[[#This Row],[Boxes]]</f>
        <v>1118.82</v>
      </c>
      <c r="L92">
        <f>shipments[[#This Row],[Sale for 1 box]]-shipments[[#This Row],[Total cost]]</f>
        <v>5.1950000000000003</v>
      </c>
      <c r="M92">
        <f>shipments[[#This Row],[Profit]]*5%</f>
        <v>0.25975000000000004</v>
      </c>
      <c r="N92">
        <f>shipments[[#This Row],[Profit]]-shipments[[#This Row],[Tax]]</f>
        <v>4.9352499999999999</v>
      </c>
    </row>
    <row r="93" spans="3:14" x14ac:dyDescent="0.35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  <c r="I93">
        <f>IFERROR(shipments[[#This Row],[Sales]]/shipments[[#This Row],[Boxes]], 0)</f>
        <v>5.9788503253796099</v>
      </c>
      <c r="J93">
        <f>_xlfn.XLOOKUP(shipments[[#This Row],[Product]],'Dimension Data'!B:B,'Dimension Data'!D:D)</f>
        <v>10.23</v>
      </c>
      <c r="K93">
        <f>shipments[[#This Row],[Total cost]]*shipments[[#This Row],[Boxes]]</f>
        <v>4716.03</v>
      </c>
      <c r="L93">
        <f>shipments[[#This Row],[Sale for 1 box]]-shipments[[#This Row],[Total cost]]</f>
        <v>-4.2511496746203905</v>
      </c>
      <c r="M93">
        <f>shipments[[#This Row],[Profit]]*5%</f>
        <v>-0.21255748373101954</v>
      </c>
      <c r="N93">
        <f>shipments[[#This Row],[Profit]]-shipments[[#This Row],[Tax]]</f>
        <v>-4.0385921908893714</v>
      </c>
    </row>
    <row r="94" spans="3:14" x14ac:dyDescent="0.35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  <c r="I94">
        <f>IFERROR(shipments[[#This Row],[Sales]]/shipments[[#This Row],[Boxes]], 0)</f>
        <v>53.867647058823529</v>
      </c>
      <c r="J94">
        <f>_xlfn.XLOOKUP(shipments[[#This Row],[Product]],'Dimension Data'!B:B,'Dimension Data'!D:D)</f>
        <v>10.23</v>
      </c>
      <c r="K94">
        <f>shipments[[#This Row],[Total cost]]*shipments[[#This Row],[Boxes]]</f>
        <v>1913.01</v>
      </c>
      <c r="L94">
        <f>shipments[[#This Row],[Sale for 1 box]]-shipments[[#This Row],[Total cost]]</f>
        <v>43.637647058823532</v>
      </c>
      <c r="M94">
        <f>shipments[[#This Row],[Profit]]*5%</f>
        <v>2.1818823529411766</v>
      </c>
      <c r="N94">
        <f>shipments[[#This Row],[Profit]]-shipments[[#This Row],[Tax]]</f>
        <v>41.455764705882359</v>
      </c>
    </row>
    <row r="95" spans="3:14" x14ac:dyDescent="0.35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  <c r="I95">
        <f>IFERROR(shipments[[#This Row],[Sales]]/shipments[[#This Row],[Boxes]], 0)</f>
        <v>8.6225649350649345</v>
      </c>
      <c r="J95">
        <f>_xlfn.XLOOKUP(shipments[[#This Row],[Product]],'Dimension Data'!B:B,'Dimension Data'!D:D)</f>
        <v>2.65</v>
      </c>
      <c r="K95">
        <f>shipments[[#This Row],[Total cost]]*shipments[[#This Row],[Boxes]]</f>
        <v>2448.6</v>
      </c>
      <c r="L95">
        <f>shipments[[#This Row],[Sale for 1 box]]-shipments[[#This Row],[Total cost]]</f>
        <v>5.9725649350649341</v>
      </c>
      <c r="M95">
        <f>shipments[[#This Row],[Profit]]*5%</f>
        <v>0.29862824675324673</v>
      </c>
      <c r="N95">
        <f>shipments[[#This Row],[Profit]]-shipments[[#This Row],[Tax]]</f>
        <v>5.6739366883116871</v>
      </c>
    </row>
    <row r="96" spans="3:14" x14ac:dyDescent="0.35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  <c r="I96">
        <f>IFERROR(shipments[[#This Row],[Sales]]/shipments[[#This Row],[Boxes]], 0)</f>
        <v>104.32653061224489</v>
      </c>
      <c r="J96">
        <f>_xlfn.XLOOKUP(shipments[[#This Row],[Product]],'Dimension Data'!B:B,'Dimension Data'!D:D)</f>
        <v>3.68</v>
      </c>
      <c r="K96">
        <f>shipments[[#This Row],[Total cost]]*shipments[[#This Row],[Boxes]]</f>
        <v>180.32000000000002</v>
      </c>
      <c r="L96">
        <f>shipments[[#This Row],[Sale for 1 box]]-shipments[[#This Row],[Total cost]]</f>
        <v>100.64653061224489</v>
      </c>
      <c r="M96">
        <f>shipments[[#This Row],[Profit]]*5%</f>
        <v>5.0323265306122451</v>
      </c>
      <c r="N96">
        <f>shipments[[#This Row],[Profit]]-shipments[[#This Row],[Tax]]</f>
        <v>95.614204081632636</v>
      </c>
    </row>
    <row r="97" spans="3:14" x14ac:dyDescent="0.35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  <c r="I97">
        <f>IFERROR(shipments[[#This Row],[Sales]]/shipments[[#This Row],[Boxes]], 0)</f>
        <v>7.4521276595744679</v>
      </c>
      <c r="J97">
        <f>_xlfn.XLOOKUP(shipments[[#This Row],[Product]],'Dimension Data'!B:B,'Dimension Data'!D:D)</f>
        <v>5.26</v>
      </c>
      <c r="K97">
        <f>shipments[[#This Row],[Total cost]]*shipments[[#This Row],[Boxes]]</f>
        <v>741.66</v>
      </c>
      <c r="L97">
        <f>shipments[[#This Row],[Sale for 1 box]]-shipments[[#This Row],[Total cost]]</f>
        <v>2.1921276595744681</v>
      </c>
      <c r="M97">
        <f>shipments[[#This Row],[Profit]]*5%</f>
        <v>0.10960638297872341</v>
      </c>
      <c r="N97">
        <f>shipments[[#This Row],[Profit]]-shipments[[#This Row],[Tax]]</f>
        <v>2.0825212765957448</v>
      </c>
    </row>
    <row r="98" spans="3:14" x14ac:dyDescent="0.35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  <c r="I98">
        <f>IFERROR(shipments[[#This Row],[Sales]]/shipments[[#This Row],[Boxes]], 0)</f>
        <v>21.479074889867842</v>
      </c>
      <c r="J98">
        <f>_xlfn.XLOOKUP(shipments[[#This Row],[Product]],'Dimension Data'!B:B,'Dimension Data'!D:D)</f>
        <v>5.26</v>
      </c>
      <c r="K98">
        <f>shipments[[#This Row],[Total cost]]*shipments[[#This Row],[Boxes]]</f>
        <v>1194.02</v>
      </c>
      <c r="L98">
        <f>shipments[[#This Row],[Sale for 1 box]]-shipments[[#This Row],[Total cost]]</f>
        <v>16.219074889867841</v>
      </c>
      <c r="M98">
        <f>shipments[[#This Row],[Profit]]*5%</f>
        <v>0.81095374449339208</v>
      </c>
      <c r="N98">
        <f>shipments[[#This Row],[Profit]]-shipments[[#This Row],[Tax]]</f>
        <v>15.408121145374448</v>
      </c>
    </row>
    <row r="99" spans="3:14" x14ac:dyDescent="0.35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  <c r="I99">
        <f>IFERROR(shipments[[#This Row],[Sales]]/shipments[[#This Row],[Boxes]], 0)</f>
        <v>17.65909090909091</v>
      </c>
      <c r="J99">
        <f>_xlfn.XLOOKUP(shipments[[#This Row],[Product]],'Dimension Data'!B:B,'Dimension Data'!D:D)</f>
        <v>3.32</v>
      </c>
      <c r="K99">
        <f>shipments[[#This Row],[Total cost]]*shipments[[#This Row],[Boxes]]</f>
        <v>438.23999999999995</v>
      </c>
      <c r="L99">
        <f>shipments[[#This Row],[Sale for 1 box]]-shipments[[#This Row],[Total cost]]</f>
        <v>14.33909090909091</v>
      </c>
      <c r="M99">
        <f>shipments[[#This Row],[Profit]]*5%</f>
        <v>0.71695454545454551</v>
      </c>
      <c r="N99">
        <f>shipments[[#This Row],[Profit]]-shipments[[#This Row],[Tax]]</f>
        <v>13.622136363636365</v>
      </c>
    </row>
    <row r="100" spans="3:14" x14ac:dyDescent="0.35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  <c r="I100">
        <f>IFERROR(shipments[[#This Row],[Sales]]/shipments[[#This Row],[Boxes]], 0)</f>
        <v>3.6902654867256639</v>
      </c>
      <c r="J100">
        <f>_xlfn.XLOOKUP(shipments[[#This Row],[Product]],'Dimension Data'!B:B,'Dimension Data'!D:D)</f>
        <v>6.31</v>
      </c>
      <c r="K100">
        <f>shipments[[#This Row],[Total cost]]*shipments[[#This Row],[Boxes]]</f>
        <v>2139.0899999999997</v>
      </c>
      <c r="L100">
        <f>shipments[[#This Row],[Sale for 1 box]]-shipments[[#This Row],[Total cost]]</f>
        <v>-2.6197345132743357</v>
      </c>
      <c r="M100">
        <f>shipments[[#This Row],[Profit]]*5%</f>
        <v>-0.1309867256637168</v>
      </c>
      <c r="N100">
        <f>shipments[[#This Row],[Profit]]-shipments[[#This Row],[Tax]]</f>
        <v>-2.488747787610619</v>
      </c>
    </row>
    <row r="101" spans="3:14" x14ac:dyDescent="0.35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  <c r="I101">
        <f>IFERROR(shipments[[#This Row],[Sales]]/shipments[[#This Row],[Boxes]], 0)</f>
        <v>11.59731543624161</v>
      </c>
      <c r="J101">
        <f>_xlfn.XLOOKUP(shipments[[#This Row],[Product]],'Dimension Data'!B:B,'Dimension Data'!D:D)</f>
        <v>12.41</v>
      </c>
      <c r="K101">
        <f>shipments[[#This Row],[Total cost]]*shipments[[#This Row],[Boxes]]</f>
        <v>1849.09</v>
      </c>
      <c r="L101">
        <f>shipments[[#This Row],[Sale for 1 box]]-shipments[[#This Row],[Total cost]]</f>
        <v>-0.81268456375839015</v>
      </c>
      <c r="M101">
        <f>shipments[[#This Row],[Profit]]*5%</f>
        <v>-4.0634228187919508E-2</v>
      </c>
      <c r="N101">
        <f>shipments[[#This Row],[Profit]]-shipments[[#This Row],[Tax]]</f>
        <v>-0.77205033557047065</v>
      </c>
    </row>
    <row r="102" spans="3:14" x14ac:dyDescent="0.35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  <c r="I102">
        <f>IFERROR(shipments[[#This Row],[Sales]]/shipments[[#This Row],[Boxes]], 0)</f>
        <v>46.928571428571431</v>
      </c>
      <c r="J102">
        <f>_xlfn.XLOOKUP(shipments[[#This Row],[Product]],'Dimension Data'!B:B,'Dimension Data'!D:D)</f>
        <v>2.65</v>
      </c>
      <c r="K102">
        <f>shipments[[#This Row],[Total cost]]*shipments[[#This Row],[Boxes]]</f>
        <v>296.8</v>
      </c>
      <c r="L102">
        <f>shipments[[#This Row],[Sale for 1 box]]-shipments[[#This Row],[Total cost]]</f>
        <v>44.278571428571432</v>
      </c>
      <c r="M102">
        <f>shipments[[#This Row],[Profit]]*5%</f>
        <v>2.2139285714285717</v>
      </c>
      <c r="N102">
        <f>shipments[[#This Row],[Profit]]-shipments[[#This Row],[Tax]]</f>
        <v>42.064642857142857</v>
      </c>
    </row>
    <row r="103" spans="3:14" x14ac:dyDescent="0.35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  <c r="I103">
        <f>IFERROR(shipments[[#This Row],[Sales]]/shipments[[#This Row],[Boxes]], 0)</f>
        <v>42.9609375</v>
      </c>
      <c r="J103">
        <f>_xlfn.XLOOKUP(shipments[[#This Row],[Product]],'Dimension Data'!B:B,'Dimension Data'!D:D)</f>
        <v>9.57</v>
      </c>
      <c r="K103">
        <f>shipments[[#This Row],[Total cost]]*shipments[[#This Row],[Boxes]]</f>
        <v>306.24</v>
      </c>
      <c r="L103">
        <f>shipments[[#This Row],[Sale for 1 box]]-shipments[[#This Row],[Total cost]]</f>
        <v>33.3909375</v>
      </c>
      <c r="M103">
        <f>shipments[[#This Row],[Profit]]*5%</f>
        <v>1.669546875</v>
      </c>
      <c r="N103">
        <f>shipments[[#This Row],[Profit]]-shipments[[#This Row],[Tax]]</f>
        <v>31.721390624999998</v>
      </c>
    </row>
    <row r="104" spans="3:14" x14ac:dyDescent="0.35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  <c r="I104">
        <f>IFERROR(shipments[[#This Row],[Sales]]/shipments[[#This Row],[Boxes]], 0)</f>
        <v>1.1842105263157894</v>
      </c>
      <c r="J104">
        <f>_xlfn.XLOOKUP(shipments[[#This Row],[Product]],'Dimension Data'!B:B,'Dimension Data'!D:D)</f>
        <v>4.74</v>
      </c>
      <c r="K104">
        <f>shipments[[#This Row],[Total cost]]*shipments[[#This Row],[Boxes]]</f>
        <v>270.18</v>
      </c>
      <c r="L104">
        <f>shipments[[#This Row],[Sale for 1 box]]-shipments[[#This Row],[Total cost]]</f>
        <v>-3.5557894736842108</v>
      </c>
      <c r="M104">
        <f>shipments[[#This Row],[Profit]]*5%</f>
        <v>-0.17778947368421055</v>
      </c>
      <c r="N104">
        <f>shipments[[#This Row],[Profit]]-shipments[[#This Row],[Tax]]</f>
        <v>-3.3780000000000001</v>
      </c>
    </row>
    <row r="105" spans="3:14" x14ac:dyDescent="0.35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  <c r="I105">
        <f>IFERROR(shipments[[#This Row],[Sales]]/shipments[[#This Row],[Boxes]], 0)</f>
        <v>8.2642180094786735</v>
      </c>
      <c r="J105">
        <f>_xlfn.XLOOKUP(shipments[[#This Row],[Product]],'Dimension Data'!B:B,'Dimension Data'!D:D)</f>
        <v>8.43</v>
      </c>
      <c r="K105">
        <f>shipments[[#This Row],[Total cost]]*shipments[[#This Row],[Boxes]]</f>
        <v>3557.46</v>
      </c>
      <c r="L105">
        <f>shipments[[#This Row],[Sale for 1 box]]-shipments[[#This Row],[Total cost]]</f>
        <v>-0.16578199052132625</v>
      </c>
      <c r="M105">
        <f>shipments[[#This Row],[Profit]]*5%</f>
        <v>-8.2890995260663132E-3</v>
      </c>
      <c r="N105">
        <f>shipments[[#This Row],[Profit]]-shipments[[#This Row],[Tax]]</f>
        <v>-0.15749289099525993</v>
      </c>
    </row>
    <row r="106" spans="3:14" x14ac:dyDescent="0.35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  <c r="I106">
        <f>IFERROR(shipments[[#This Row],[Sales]]/shipments[[#This Row],[Boxes]], 0)</f>
        <v>17.685281837160751</v>
      </c>
      <c r="J106">
        <f>_xlfn.XLOOKUP(shipments[[#This Row],[Product]],'Dimension Data'!B:B,'Dimension Data'!D:D)</f>
        <v>8.43</v>
      </c>
      <c r="K106">
        <f>shipments[[#This Row],[Total cost]]*shipments[[#This Row],[Boxes]]</f>
        <v>4037.97</v>
      </c>
      <c r="L106">
        <f>shipments[[#This Row],[Sale for 1 box]]-shipments[[#This Row],[Total cost]]</f>
        <v>9.2552818371607515</v>
      </c>
      <c r="M106">
        <f>shipments[[#This Row],[Profit]]*5%</f>
        <v>0.46276409185803757</v>
      </c>
      <c r="N106">
        <f>shipments[[#This Row],[Profit]]-shipments[[#This Row],[Tax]]</f>
        <v>8.7925177453027139</v>
      </c>
    </row>
    <row r="107" spans="3:14" x14ac:dyDescent="0.35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  <c r="I107">
        <f>IFERROR(shipments[[#This Row],[Sales]]/shipments[[#This Row],[Boxes]], 0)</f>
        <v>52.402671755725194</v>
      </c>
      <c r="J107">
        <f>_xlfn.XLOOKUP(shipments[[#This Row],[Product]],'Dimension Data'!B:B,'Dimension Data'!D:D)</f>
        <v>2.76</v>
      </c>
      <c r="K107">
        <f>shipments[[#This Row],[Total cost]]*shipments[[#This Row],[Boxes]]</f>
        <v>361.55999999999995</v>
      </c>
      <c r="L107">
        <f>shipments[[#This Row],[Sale for 1 box]]-shipments[[#This Row],[Total cost]]</f>
        <v>49.642671755725196</v>
      </c>
      <c r="M107">
        <f>shipments[[#This Row],[Profit]]*5%</f>
        <v>2.4821335877862598</v>
      </c>
      <c r="N107">
        <f>shipments[[#This Row],[Profit]]-shipments[[#This Row],[Tax]]</f>
        <v>47.160538167938938</v>
      </c>
    </row>
    <row r="108" spans="3:14" x14ac:dyDescent="0.35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  <c r="I108">
        <f>IFERROR(shipments[[#This Row],[Sales]]/shipments[[#This Row],[Boxes]], 0)</f>
        <v>22.757633587786259</v>
      </c>
      <c r="J108">
        <f>_xlfn.XLOOKUP(shipments[[#This Row],[Product]],'Dimension Data'!B:B,'Dimension Data'!D:D)</f>
        <v>3.32</v>
      </c>
      <c r="K108">
        <f>shipments[[#This Row],[Total cost]]*shipments[[#This Row],[Boxes]]</f>
        <v>869.83999999999992</v>
      </c>
      <c r="L108">
        <f>shipments[[#This Row],[Sale for 1 box]]-shipments[[#This Row],[Total cost]]</f>
        <v>19.437633587786259</v>
      </c>
      <c r="M108">
        <f>shipments[[#This Row],[Profit]]*5%</f>
        <v>0.97188167938931302</v>
      </c>
      <c r="N108">
        <f>shipments[[#This Row],[Profit]]-shipments[[#This Row],[Tax]]</f>
        <v>18.465751908396946</v>
      </c>
    </row>
    <row r="109" spans="3:14" x14ac:dyDescent="0.35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  <c r="I109">
        <f>IFERROR(shipments[[#This Row],[Sales]]/shipments[[#This Row],[Boxes]], 0)</f>
        <v>33.623831775700936</v>
      </c>
      <c r="J109">
        <f>_xlfn.XLOOKUP(shipments[[#This Row],[Product]],'Dimension Data'!B:B,'Dimension Data'!D:D)</f>
        <v>9.57</v>
      </c>
      <c r="K109">
        <f>shipments[[#This Row],[Total cost]]*shipments[[#This Row],[Boxes]]</f>
        <v>1023.99</v>
      </c>
      <c r="L109">
        <f>shipments[[#This Row],[Sale for 1 box]]-shipments[[#This Row],[Total cost]]</f>
        <v>24.053831775700935</v>
      </c>
      <c r="M109">
        <f>shipments[[#This Row],[Profit]]*5%</f>
        <v>1.2026915887850469</v>
      </c>
      <c r="N109">
        <f>shipments[[#This Row],[Profit]]-shipments[[#This Row],[Tax]]</f>
        <v>22.851140186915888</v>
      </c>
    </row>
    <row r="110" spans="3:14" x14ac:dyDescent="0.35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  <c r="I110">
        <f>IFERROR(shipments[[#This Row],[Sales]]/shipments[[#This Row],[Boxes]], 0)</f>
        <v>4.2618147448015122</v>
      </c>
      <c r="J110">
        <f>_xlfn.XLOOKUP(shipments[[#This Row],[Product]],'Dimension Data'!B:B,'Dimension Data'!D:D)</f>
        <v>5.72</v>
      </c>
      <c r="K110">
        <f>shipments[[#This Row],[Total cost]]*shipments[[#This Row],[Boxes]]</f>
        <v>3025.8799999999997</v>
      </c>
      <c r="L110">
        <f>shipments[[#This Row],[Sale for 1 box]]-shipments[[#This Row],[Total cost]]</f>
        <v>-1.4581852551984875</v>
      </c>
      <c r="M110">
        <f>shipments[[#This Row],[Profit]]*5%</f>
        <v>-7.2909262759924376E-2</v>
      </c>
      <c r="N110">
        <f>shipments[[#This Row],[Profit]]-shipments[[#This Row],[Tax]]</f>
        <v>-1.3852759924385631</v>
      </c>
    </row>
    <row r="111" spans="3:14" x14ac:dyDescent="0.35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  <c r="I111">
        <f>IFERROR(shipments[[#This Row],[Sales]]/shipments[[#This Row],[Boxes]], 0)</f>
        <v>95.69859813084112</v>
      </c>
      <c r="J111">
        <f>_xlfn.XLOOKUP(shipments[[#This Row],[Product]],'Dimension Data'!B:B,'Dimension Data'!D:D)</f>
        <v>7.73</v>
      </c>
      <c r="K111">
        <f>shipments[[#This Row],[Total cost]]*shipments[[#This Row],[Boxes]]</f>
        <v>827.11</v>
      </c>
      <c r="L111">
        <f>shipments[[#This Row],[Sale for 1 box]]-shipments[[#This Row],[Total cost]]</f>
        <v>87.968598130841116</v>
      </c>
      <c r="M111">
        <f>shipments[[#This Row],[Profit]]*5%</f>
        <v>4.3984299065420558</v>
      </c>
      <c r="N111">
        <f>shipments[[#This Row],[Profit]]-shipments[[#This Row],[Tax]]</f>
        <v>83.570168224299067</v>
      </c>
    </row>
    <row r="112" spans="3:14" x14ac:dyDescent="0.35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  <c r="I112">
        <f>IFERROR(shipments[[#This Row],[Sales]]/shipments[[#This Row],[Boxes]], 0)</f>
        <v>86.861344537815128</v>
      </c>
      <c r="J112">
        <f>_xlfn.XLOOKUP(shipments[[#This Row],[Product]],'Dimension Data'!B:B,'Dimension Data'!D:D)</f>
        <v>2.76</v>
      </c>
      <c r="K112">
        <f>shipments[[#This Row],[Total cost]]*shipments[[#This Row],[Boxes]]</f>
        <v>328.44</v>
      </c>
      <c r="L112">
        <f>shipments[[#This Row],[Sale for 1 box]]-shipments[[#This Row],[Total cost]]</f>
        <v>84.101344537815123</v>
      </c>
      <c r="M112">
        <f>shipments[[#This Row],[Profit]]*5%</f>
        <v>4.2050672268907565</v>
      </c>
      <c r="N112">
        <f>shipments[[#This Row],[Profit]]-shipments[[#This Row],[Tax]]</f>
        <v>79.896277310924361</v>
      </c>
    </row>
    <row r="113" spans="3:14" x14ac:dyDescent="0.35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  <c r="I113">
        <f>IFERROR(shipments[[#This Row],[Sales]]/shipments[[#This Row],[Boxes]], 0)</f>
        <v>2.9324827981651378</v>
      </c>
      <c r="J113">
        <f>_xlfn.XLOOKUP(shipments[[#This Row],[Product]],'Dimension Data'!B:B,'Dimension Data'!D:D)</f>
        <v>7.48</v>
      </c>
      <c r="K113">
        <f>shipments[[#This Row],[Total cost]]*shipments[[#This Row],[Boxes]]</f>
        <v>13045.12</v>
      </c>
      <c r="L113">
        <f>shipments[[#This Row],[Sale for 1 box]]-shipments[[#This Row],[Total cost]]</f>
        <v>-4.5475172018348626</v>
      </c>
      <c r="M113">
        <f>shipments[[#This Row],[Profit]]*5%</f>
        <v>-0.22737586009174315</v>
      </c>
      <c r="N113">
        <f>shipments[[#This Row],[Profit]]-shipments[[#This Row],[Tax]]</f>
        <v>-4.3201413417431196</v>
      </c>
    </row>
    <row r="114" spans="3:14" x14ac:dyDescent="0.35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  <c r="I114">
        <f>IFERROR(shipments[[#This Row],[Sales]]/shipments[[#This Row],[Boxes]], 0)</f>
        <v>11.414921465968586</v>
      </c>
      <c r="J114">
        <f>_xlfn.XLOOKUP(shipments[[#This Row],[Product]],'Dimension Data'!B:B,'Dimension Data'!D:D)</f>
        <v>3.68</v>
      </c>
      <c r="K114">
        <f>shipments[[#This Row],[Total cost]]*shipments[[#This Row],[Boxes]]</f>
        <v>2108.64</v>
      </c>
      <c r="L114">
        <f>shipments[[#This Row],[Sale for 1 box]]-shipments[[#This Row],[Total cost]]</f>
        <v>7.7349214659685863</v>
      </c>
      <c r="M114">
        <f>shipments[[#This Row],[Profit]]*5%</f>
        <v>0.38674607329842936</v>
      </c>
      <c r="N114">
        <f>shipments[[#This Row],[Profit]]-shipments[[#This Row],[Tax]]</f>
        <v>7.3481753926701572</v>
      </c>
    </row>
    <row r="115" spans="3:14" x14ac:dyDescent="0.35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  <c r="I115">
        <f>IFERROR(shipments[[#This Row],[Sales]]/shipments[[#This Row],[Boxes]], 0)</f>
        <v>22.462105263157895</v>
      </c>
      <c r="J115">
        <f>_xlfn.XLOOKUP(shipments[[#This Row],[Product]],'Dimension Data'!B:B,'Dimension Data'!D:D)</f>
        <v>8.43</v>
      </c>
      <c r="K115">
        <f>shipments[[#This Row],[Total cost]]*shipments[[#This Row],[Boxes]]</f>
        <v>4004.25</v>
      </c>
      <c r="L115">
        <f>shipments[[#This Row],[Sale for 1 box]]-shipments[[#This Row],[Total cost]]</f>
        <v>14.032105263157895</v>
      </c>
      <c r="M115">
        <f>shipments[[#This Row],[Profit]]*5%</f>
        <v>0.70160526315789484</v>
      </c>
      <c r="N115">
        <f>shipments[[#This Row],[Profit]]-shipments[[#This Row],[Tax]]</f>
        <v>13.330500000000001</v>
      </c>
    </row>
    <row r="116" spans="3:14" x14ac:dyDescent="0.35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  <c r="I116">
        <f>IFERROR(shipments[[#This Row],[Sales]]/shipments[[#This Row],[Boxes]], 0)</f>
        <v>1041.75</v>
      </c>
      <c r="J116">
        <f>_xlfn.XLOOKUP(shipments[[#This Row],[Product]],'Dimension Data'!B:B,'Dimension Data'!D:D)</f>
        <v>6.8</v>
      </c>
      <c r="K116">
        <f>shipments[[#This Row],[Total cost]]*shipments[[#This Row],[Boxes]]</f>
        <v>47.6</v>
      </c>
      <c r="L116">
        <f>shipments[[#This Row],[Sale for 1 box]]-shipments[[#This Row],[Total cost]]</f>
        <v>1034.95</v>
      </c>
      <c r="M116">
        <f>shipments[[#This Row],[Profit]]*5%</f>
        <v>51.747500000000002</v>
      </c>
      <c r="N116">
        <f>shipments[[#This Row],[Profit]]-shipments[[#This Row],[Tax]]</f>
        <v>983.2025000000001</v>
      </c>
    </row>
    <row r="117" spans="3:14" x14ac:dyDescent="0.35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  <c r="I117">
        <f>IFERROR(shipments[[#This Row],[Sales]]/shipments[[#This Row],[Boxes]], 0)</f>
        <v>92.684659090909093</v>
      </c>
      <c r="J117">
        <f>_xlfn.XLOOKUP(shipments[[#This Row],[Product]],'Dimension Data'!B:B,'Dimension Data'!D:D)</f>
        <v>2.76</v>
      </c>
      <c r="K117">
        <f>shipments[[#This Row],[Total cost]]*shipments[[#This Row],[Boxes]]</f>
        <v>242.88</v>
      </c>
      <c r="L117">
        <f>shipments[[#This Row],[Sale for 1 box]]-shipments[[#This Row],[Total cost]]</f>
        <v>89.924659090909088</v>
      </c>
      <c r="M117">
        <f>shipments[[#This Row],[Profit]]*5%</f>
        <v>4.4962329545454542</v>
      </c>
      <c r="N117">
        <f>shipments[[#This Row],[Profit]]-shipments[[#This Row],[Tax]]</f>
        <v>85.42842613636364</v>
      </c>
    </row>
    <row r="118" spans="3:14" x14ac:dyDescent="0.35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  <c r="I118">
        <f>IFERROR(shipments[[#This Row],[Sales]]/shipments[[#This Row],[Boxes]], 0)</f>
        <v>8.0550660792951536</v>
      </c>
      <c r="J118">
        <f>_xlfn.XLOOKUP(shipments[[#This Row],[Product]],'Dimension Data'!B:B,'Dimension Data'!D:D)</f>
        <v>9.57</v>
      </c>
      <c r="K118">
        <f>shipments[[#This Row],[Total cost]]*shipments[[#This Row],[Boxes]]</f>
        <v>6517.17</v>
      </c>
      <c r="L118">
        <f>shipments[[#This Row],[Sale for 1 box]]-shipments[[#This Row],[Total cost]]</f>
        <v>-1.5149339207048467</v>
      </c>
      <c r="M118">
        <f>shipments[[#This Row],[Profit]]*5%</f>
        <v>-7.5746696035242339E-2</v>
      </c>
      <c r="N118">
        <f>shipments[[#This Row],[Profit]]-shipments[[#This Row],[Tax]]</f>
        <v>-1.4391872246696042</v>
      </c>
    </row>
    <row r="119" spans="3:14" x14ac:dyDescent="0.35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  <c r="I119">
        <f>IFERROR(shipments[[#This Row],[Sales]]/shipments[[#This Row],[Boxes]], 0)</f>
        <v>103.71634615384616</v>
      </c>
      <c r="J119">
        <f>_xlfn.XLOOKUP(shipments[[#This Row],[Product]],'Dimension Data'!B:B,'Dimension Data'!D:D)</f>
        <v>7.48</v>
      </c>
      <c r="K119">
        <f>shipments[[#This Row],[Total cost]]*shipments[[#This Row],[Boxes]]</f>
        <v>388.96000000000004</v>
      </c>
      <c r="L119">
        <f>shipments[[#This Row],[Sale for 1 box]]-shipments[[#This Row],[Total cost]]</f>
        <v>96.236346153846156</v>
      </c>
      <c r="M119">
        <f>shipments[[#This Row],[Profit]]*5%</f>
        <v>4.8118173076923085</v>
      </c>
      <c r="N119">
        <f>shipments[[#This Row],[Profit]]-shipments[[#This Row],[Tax]]</f>
        <v>91.424528846153848</v>
      </c>
    </row>
    <row r="120" spans="3:14" x14ac:dyDescent="0.35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  <c r="I120">
        <f>IFERROR(shipments[[#This Row],[Sales]]/shipments[[#This Row],[Boxes]], 0)</f>
        <v>11.998745819397993</v>
      </c>
      <c r="J120">
        <f>_xlfn.XLOOKUP(shipments[[#This Row],[Product]],'Dimension Data'!B:B,'Dimension Data'!D:D)</f>
        <v>6.43</v>
      </c>
      <c r="K120">
        <f>shipments[[#This Row],[Total cost]]*shipments[[#This Row],[Boxes]]</f>
        <v>3845.14</v>
      </c>
      <c r="L120">
        <f>shipments[[#This Row],[Sale for 1 box]]-shipments[[#This Row],[Total cost]]</f>
        <v>5.5687458193979928</v>
      </c>
      <c r="M120">
        <f>shipments[[#This Row],[Profit]]*5%</f>
        <v>0.27843729096989966</v>
      </c>
      <c r="N120">
        <f>shipments[[#This Row],[Profit]]-shipments[[#This Row],[Tax]]</f>
        <v>5.2903085284280928</v>
      </c>
    </row>
    <row r="121" spans="3:14" x14ac:dyDescent="0.35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  <c r="I121">
        <f>IFERROR(shipments[[#This Row],[Sales]]/shipments[[#This Row],[Boxes]], 0)</f>
        <v>8.7272727272727266</v>
      </c>
      <c r="J121">
        <f>_xlfn.XLOOKUP(shipments[[#This Row],[Product]],'Dimension Data'!B:B,'Dimension Data'!D:D)</f>
        <v>3.32</v>
      </c>
      <c r="K121">
        <f>shipments[[#This Row],[Total cost]]*shipments[[#This Row],[Boxes]]</f>
        <v>766.92</v>
      </c>
      <c r="L121">
        <f>shipments[[#This Row],[Sale for 1 box]]-shipments[[#This Row],[Total cost]]</f>
        <v>5.4072727272727263</v>
      </c>
      <c r="M121">
        <f>shipments[[#This Row],[Profit]]*5%</f>
        <v>0.27036363636363631</v>
      </c>
      <c r="N121">
        <f>shipments[[#This Row],[Profit]]-shipments[[#This Row],[Tax]]</f>
        <v>5.1369090909090902</v>
      </c>
    </row>
    <row r="122" spans="3:14" x14ac:dyDescent="0.35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  <c r="I122">
        <f>IFERROR(shipments[[#This Row],[Sales]]/shipments[[#This Row],[Boxes]], 0)</f>
        <v>33.343085106382979</v>
      </c>
      <c r="J122">
        <f>_xlfn.XLOOKUP(shipments[[#This Row],[Product]],'Dimension Data'!B:B,'Dimension Data'!D:D)</f>
        <v>10.51</v>
      </c>
      <c r="K122">
        <f>shipments[[#This Row],[Total cost]]*shipments[[#This Row],[Boxes]]</f>
        <v>987.93999999999994</v>
      </c>
      <c r="L122">
        <f>shipments[[#This Row],[Sale for 1 box]]-shipments[[#This Row],[Total cost]]</f>
        <v>22.833085106382981</v>
      </c>
      <c r="M122">
        <f>shipments[[#This Row],[Profit]]*5%</f>
        <v>1.1416542553191491</v>
      </c>
      <c r="N122">
        <f>shipments[[#This Row],[Profit]]-shipments[[#This Row],[Tax]]</f>
        <v>21.691430851063831</v>
      </c>
    </row>
    <row r="123" spans="3:14" x14ac:dyDescent="0.35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  <c r="I123">
        <f>IFERROR(shipments[[#This Row],[Sales]]/shipments[[#This Row],[Boxes]], 0)</f>
        <v>17.104440789473685</v>
      </c>
      <c r="J123">
        <f>_xlfn.XLOOKUP(shipments[[#This Row],[Product]],'Dimension Data'!B:B,'Dimension Data'!D:D)</f>
        <v>7.73</v>
      </c>
      <c r="K123">
        <f>shipments[[#This Row],[Total cost]]*shipments[[#This Row],[Boxes]]</f>
        <v>2349.92</v>
      </c>
      <c r="L123">
        <f>shipments[[#This Row],[Sale for 1 box]]-shipments[[#This Row],[Total cost]]</f>
        <v>9.3744407894736845</v>
      </c>
      <c r="M123">
        <f>shipments[[#This Row],[Profit]]*5%</f>
        <v>0.46872203947368424</v>
      </c>
      <c r="N123">
        <f>shipments[[#This Row],[Profit]]-shipments[[#This Row],[Tax]]</f>
        <v>8.9057187500000001</v>
      </c>
    </row>
    <row r="124" spans="3:14" x14ac:dyDescent="0.35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  <c r="I124">
        <f>IFERROR(shipments[[#This Row],[Sales]]/shipments[[#This Row],[Boxes]], 0)</f>
        <v>7.3673285198555956</v>
      </c>
      <c r="J124">
        <f>_xlfn.XLOOKUP(shipments[[#This Row],[Product]],'Dimension Data'!B:B,'Dimension Data'!D:D)</f>
        <v>10.51</v>
      </c>
      <c r="K124">
        <f>shipments[[#This Row],[Total cost]]*shipments[[#This Row],[Boxes]]</f>
        <v>5822.54</v>
      </c>
      <c r="L124">
        <f>shipments[[#This Row],[Sale for 1 box]]-shipments[[#This Row],[Total cost]]</f>
        <v>-3.1426714801444042</v>
      </c>
      <c r="M124">
        <f>shipments[[#This Row],[Profit]]*5%</f>
        <v>-0.15713357400722022</v>
      </c>
      <c r="N124">
        <f>shipments[[#This Row],[Profit]]-shipments[[#This Row],[Tax]]</f>
        <v>-2.9855379061371838</v>
      </c>
    </row>
    <row r="125" spans="3:14" x14ac:dyDescent="0.35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  <c r="I125">
        <f>IFERROR(shipments[[#This Row],[Sales]]/shipments[[#This Row],[Boxes]], 0)</f>
        <v>5.5039840637450199</v>
      </c>
      <c r="J125">
        <f>_xlfn.XLOOKUP(shipments[[#This Row],[Product]],'Dimension Data'!B:B,'Dimension Data'!D:D)</f>
        <v>9.57</v>
      </c>
      <c r="K125">
        <f>shipments[[#This Row],[Total cost]]*shipments[[#This Row],[Boxes]]</f>
        <v>2402.0700000000002</v>
      </c>
      <c r="L125">
        <f>shipments[[#This Row],[Sale for 1 box]]-shipments[[#This Row],[Total cost]]</f>
        <v>-4.0660159362549804</v>
      </c>
      <c r="M125">
        <f>shipments[[#This Row],[Profit]]*5%</f>
        <v>-0.20330079681274904</v>
      </c>
      <c r="N125">
        <f>shipments[[#This Row],[Profit]]-shipments[[#This Row],[Tax]]</f>
        <v>-3.8627151394422312</v>
      </c>
    </row>
    <row r="126" spans="3:14" x14ac:dyDescent="0.35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  <c r="I126">
        <f>IFERROR(shipments[[#This Row],[Sales]]/shipments[[#This Row],[Boxes]], 0)</f>
        <v>7.2720000000000002</v>
      </c>
      <c r="J126">
        <f>_xlfn.XLOOKUP(shipments[[#This Row],[Product]],'Dimension Data'!B:B,'Dimension Data'!D:D)</f>
        <v>4.74</v>
      </c>
      <c r="K126">
        <f>shipments[[#This Row],[Total cost]]*shipments[[#This Row],[Boxes]]</f>
        <v>592.5</v>
      </c>
      <c r="L126">
        <f>shipments[[#This Row],[Sale for 1 box]]-shipments[[#This Row],[Total cost]]</f>
        <v>2.532</v>
      </c>
      <c r="M126">
        <f>shipments[[#This Row],[Profit]]*5%</f>
        <v>0.12660000000000002</v>
      </c>
      <c r="N126">
        <f>shipments[[#This Row],[Profit]]-shipments[[#This Row],[Tax]]</f>
        <v>2.4054000000000002</v>
      </c>
    </row>
    <row r="127" spans="3:14" x14ac:dyDescent="0.35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  <c r="I127">
        <f>IFERROR(shipments[[#This Row],[Sales]]/shipments[[#This Row],[Boxes]], 0)</f>
        <v>12.144736842105264</v>
      </c>
      <c r="J127">
        <f>_xlfn.XLOOKUP(shipments[[#This Row],[Product]],'Dimension Data'!B:B,'Dimension Data'!D:D)</f>
        <v>5.15</v>
      </c>
      <c r="K127">
        <f>shipments[[#This Row],[Total cost]]*shipments[[#This Row],[Boxes]]</f>
        <v>880.65000000000009</v>
      </c>
      <c r="L127">
        <f>shipments[[#This Row],[Sale for 1 box]]-shipments[[#This Row],[Total cost]]</f>
        <v>6.9947368421052634</v>
      </c>
      <c r="M127">
        <f>shipments[[#This Row],[Profit]]*5%</f>
        <v>0.34973684210526318</v>
      </c>
      <c r="N127">
        <f>shipments[[#This Row],[Profit]]-shipments[[#This Row],[Tax]]</f>
        <v>6.6450000000000005</v>
      </c>
    </row>
    <row r="128" spans="3:14" x14ac:dyDescent="0.35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  <c r="I128">
        <f>IFERROR(shipments[[#This Row],[Sales]]/shipments[[#This Row],[Boxes]], 0)</f>
        <v>3.7279411764705883</v>
      </c>
      <c r="J128">
        <f>_xlfn.XLOOKUP(shipments[[#This Row],[Product]],'Dimension Data'!B:B,'Dimension Data'!D:D)</f>
        <v>5.72</v>
      </c>
      <c r="K128">
        <f>shipments[[#This Row],[Total cost]]*shipments[[#This Row],[Boxes]]</f>
        <v>583.43999999999994</v>
      </c>
      <c r="L128">
        <f>shipments[[#This Row],[Sale for 1 box]]-shipments[[#This Row],[Total cost]]</f>
        <v>-1.9920588235294114</v>
      </c>
      <c r="M128">
        <f>shipments[[#This Row],[Profit]]*5%</f>
        <v>-9.9602941176470575E-2</v>
      </c>
      <c r="N128">
        <f>shipments[[#This Row],[Profit]]-shipments[[#This Row],[Tax]]</f>
        <v>-1.8924558823529409</v>
      </c>
    </row>
    <row r="129" spans="3:14" x14ac:dyDescent="0.35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  <c r="I129">
        <f>IFERROR(shipments[[#This Row],[Sales]]/shipments[[#This Row],[Boxes]], 0)</f>
        <v>2.4801136363636362</v>
      </c>
      <c r="J129">
        <f>_xlfn.XLOOKUP(shipments[[#This Row],[Product]],'Dimension Data'!B:B,'Dimension Data'!D:D)</f>
        <v>8.43</v>
      </c>
      <c r="K129">
        <f>shipments[[#This Row],[Total cost]]*shipments[[#This Row],[Boxes]]</f>
        <v>4451.04</v>
      </c>
      <c r="L129">
        <f>shipments[[#This Row],[Sale for 1 box]]-shipments[[#This Row],[Total cost]]</f>
        <v>-5.949886363636363</v>
      </c>
      <c r="M129">
        <f>shipments[[#This Row],[Profit]]*5%</f>
        <v>-0.29749431818181815</v>
      </c>
      <c r="N129">
        <f>shipments[[#This Row],[Profit]]-shipments[[#This Row],[Tax]]</f>
        <v>-5.6523920454545449</v>
      </c>
    </row>
    <row r="130" spans="3:14" x14ac:dyDescent="0.35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  <c r="I130">
        <f>IFERROR(shipments[[#This Row],[Sales]]/shipments[[#This Row],[Boxes]], 0)</f>
        <v>14.080388692579506</v>
      </c>
      <c r="J130">
        <f>_xlfn.XLOOKUP(shipments[[#This Row],[Product]],'Dimension Data'!B:B,'Dimension Data'!D:D)</f>
        <v>5.15</v>
      </c>
      <c r="K130">
        <f>shipments[[#This Row],[Total cost]]*shipments[[#This Row],[Boxes]]</f>
        <v>1457.45</v>
      </c>
      <c r="L130">
        <f>shipments[[#This Row],[Sale for 1 box]]-shipments[[#This Row],[Total cost]]</f>
        <v>8.9303886925795055</v>
      </c>
      <c r="M130">
        <f>shipments[[#This Row],[Profit]]*5%</f>
        <v>0.44651943462897531</v>
      </c>
      <c r="N130">
        <f>shipments[[#This Row],[Profit]]-shipments[[#This Row],[Tax]]</f>
        <v>8.4838692579505306</v>
      </c>
    </row>
    <row r="131" spans="3:14" x14ac:dyDescent="0.35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  <c r="I131">
        <f>IFERROR(shipments[[#This Row],[Sales]]/shipments[[#This Row],[Boxes]], 0)</f>
        <v>7.7884615384615383</v>
      </c>
      <c r="J131">
        <f>_xlfn.XLOOKUP(shipments[[#This Row],[Product]],'Dimension Data'!B:B,'Dimension Data'!D:D)</f>
        <v>3.32</v>
      </c>
      <c r="K131">
        <f>shipments[[#This Row],[Total cost]]*shipments[[#This Row],[Boxes]]</f>
        <v>604.24</v>
      </c>
      <c r="L131">
        <f>shipments[[#This Row],[Sale for 1 box]]-shipments[[#This Row],[Total cost]]</f>
        <v>4.468461538461538</v>
      </c>
      <c r="M131">
        <f>shipments[[#This Row],[Profit]]*5%</f>
        <v>0.22342307692307692</v>
      </c>
      <c r="N131">
        <f>shipments[[#This Row],[Profit]]-shipments[[#This Row],[Tax]]</f>
        <v>4.2450384615384609</v>
      </c>
    </row>
    <row r="132" spans="3:14" x14ac:dyDescent="0.35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  <c r="I132">
        <f>IFERROR(shipments[[#This Row],[Sales]]/shipments[[#This Row],[Boxes]], 0)</f>
        <v>19.615830115830114</v>
      </c>
      <c r="J132">
        <f>_xlfn.XLOOKUP(shipments[[#This Row],[Product]],'Dimension Data'!B:B,'Dimension Data'!D:D)</f>
        <v>4.74</v>
      </c>
      <c r="K132">
        <f>shipments[[#This Row],[Total cost]]*shipments[[#This Row],[Boxes]]</f>
        <v>2455.3200000000002</v>
      </c>
      <c r="L132">
        <f>shipments[[#This Row],[Sale for 1 box]]-shipments[[#This Row],[Total cost]]</f>
        <v>14.875830115830114</v>
      </c>
      <c r="M132">
        <f>shipments[[#This Row],[Profit]]*5%</f>
        <v>0.74379150579150577</v>
      </c>
      <c r="N132">
        <f>shipments[[#This Row],[Profit]]-shipments[[#This Row],[Tax]]</f>
        <v>14.132038610038608</v>
      </c>
    </row>
    <row r="133" spans="3:14" x14ac:dyDescent="0.35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  <c r="I133">
        <f>IFERROR(shipments[[#This Row],[Sales]]/shipments[[#This Row],[Boxes]], 0)</f>
        <v>17.176392572944298</v>
      </c>
      <c r="J133">
        <f>_xlfn.XLOOKUP(shipments[[#This Row],[Product]],'Dimension Data'!B:B,'Dimension Data'!D:D)</f>
        <v>5.72</v>
      </c>
      <c r="K133">
        <f>shipments[[#This Row],[Total cost]]*shipments[[#This Row],[Boxes]]</f>
        <v>2156.44</v>
      </c>
      <c r="L133">
        <f>shipments[[#This Row],[Sale for 1 box]]-shipments[[#This Row],[Total cost]]</f>
        <v>11.456392572944299</v>
      </c>
      <c r="M133">
        <f>shipments[[#This Row],[Profit]]*5%</f>
        <v>0.57281962864721503</v>
      </c>
      <c r="N133">
        <f>shipments[[#This Row],[Profit]]-shipments[[#This Row],[Tax]]</f>
        <v>10.883572944297084</v>
      </c>
    </row>
    <row r="134" spans="3:14" x14ac:dyDescent="0.35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  <c r="I134">
        <f>IFERROR(shipments[[#This Row],[Sales]]/shipments[[#This Row],[Boxes]], 0)</f>
        <v>20.309927360774818</v>
      </c>
      <c r="J134">
        <f>_xlfn.XLOOKUP(shipments[[#This Row],[Product]],'Dimension Data'!B:B,'Dimension Data'!D:D)</f>
        <v>5.04</v>
      </c>
      <c r="K134">
        <f>shipments[[#This Row],[Total cost]]*shipments[[#This Row],[Boxes]]</f>
        <v>2081.52</v>
      </c>
      <c r="L134">
        <f>shipments[[#This Row],[Sale for 1 box]]-shipments[[#This Row],[Total cost]]</f>
        <v>15.269927360774819</v>
      </c>
      <c r="M134">
        <f>shipments[[#This Row],[Profit]]*5%</f>
        <v>0.76349636803874099</v>
      </c>
      <c r="N134">
        <f>shipments[[#This Row],[Profit]]-shipments[[#This Row],[Tax]]</f>
        <v>14.506430992736078</v>
      </c>
    </row>
    <row r="135" spans="3:14" x14ac:dyDescent="0.35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  <c r="I135">
        <f>IFERROR(shipments[[#This Row],[Sales]]/shipments[[#This Row],[Boxes]], 0)</f>
        <v>22.279069767441861</v>
      </c>
      <c r="J135">
        <f>_xlfn.XLOOKUP(shipments[[#This Row],[Product]],'Dimension Data'!B:B,'Dimension Data'!D:D)</f>
        <v>2.65</v>
      </c>
      <c r="K135">
        <f>shipments[[#This Row],[Total cost]]*shipments[[#This Row],[Boxes]]</f>
        <v>1025.55</v>
      </c>
      <c r="L135">
        <f>shipments[[#This Row],[Sale for 1 box]]-shipments[[#This Row],[Total cost]]</f>
        <v>19.629069767441862</v>
      </c>
      <c r="M135">
        <f>shipments[[#This Row],[Profit]]*5%</f>
        <v>0.98145348837209312</v>
      </c>
      <c r="N135">
        <f>shipments[[#This Row],[Profit]]-shipments[[#This Row],[Tax]]</f>
        <v>18.647616279069769</v>
      </c>
    </row>
    <row r="136" spans="3:14" x14ac:dyDescent="0.35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  <c r="I136">
        <f>IFERROR(shipments[[#This Row],[Sales]]/shipments[[#This Row],[Boxes]], 0)</f>
        <v>26.456896551724139</v>
      </c>
      <c r="J136">
        <f>_xlfn.XLOOKUP(shipments[[#This Row],[Product]],'Dimension Data'!B:B,'Dimension Data'!D:D)</f>
        <v>12.41</v>
      </c>
      <c r="K136">
        <f>shipments[[#This Row],[Total cost]]*shipments[[#This Row],[Boxes]]</f>
        <v>2519.23</v>
      </c>
      <c r="L136">
        <f>shipments[[#This Row],[Sale for 1 box]]-shipments[[#This Row],[Total cost]]</f>
        <v>14.046896551724139</v>
      </c>
      <c r="M136">
        <f>shipments[[#This Row],[Profit]]*5%</f>
        <v>0.70234482758620698</v>
      </c>
      <c r="N136">
        <f>shipments[[#This Row],[Profit]]-shipments[[#This Row],[Tax]]</f>
        <v>13.344551724137931</v>
      </c>
    </row>
    <row r="137" spans="3:14" x14ac:dyDescent="0.35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  <c r="I137">
        <f>IFERROR(shipments[[#This Row],[Sales]]/shipments[[#This Row],[Boxes]], 0)</f>
        <v>11.636563876651982</v>
      </c>
      <c r="J137">
        <f>_xlfn.XLOOKUP(shipments[[#This Row],[Product]],'Dimension Data'!B:B,'Dimension Data'!D:D)</f>
        <v>3.85</v>
      </c>
      <c r="K137">
        <f>shipments[[#This Row],[Total cost]]*shipments[[#This Row],[Boxes]]</f>
        <v>873.95</v>
      </c>
      <c r="L137">
        <f>shipments[[#This Row],[Sale for 1 box]]-shipments[[#This Row],[Total cost]]</f>
        <v>7.7865638766519822</v>
      </c>
      <c r="M137">
        <f>shipments[[#This Row],[Profit]]*5%</f>
        <v>0.38932819383259915</v>
      </c>
      <c r="N137">
        <f>shipments[[#This Row],[Profit]]-shipments[[#This Row],[Tax]]</f>
        <v>7.3972356828193835</v>
      </c>
    </row>
    <row r="138" spans="3:14" x14ac:dyDescent="0.35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  <c r="I138">
        <f>IFERROR(shipments[[#This Row],[Sales]]/shipments[[#This Row],[Boxes]], 0)</f>
        <v>9.7812920592193802</v>
      </c>
      <c r="J138">
        <f>_xlfn.XLOOKUP(shipments[[#This Row],[Product]],'Dimension Data'!B:B,'Dimension Data'!D:D)</f>
        <v>9.94</v>
      </c>
      <c r="K138">
        <f>shipments[[#This Row],[Total cost]]*shipments[[#This Row],[Boxes]]</f>
        <v>7385.42</v>
      </c>
      <c r="L138">
        <f>shipments[[#This Row],[Sale for 1 box]]-shipments[[#This Row],[Total cost]]</f>
        <v>-0.15870794078061934</v>
      </c>
      <c r="M138">
        <f>shipments[[#This Row],[Profit]]*5%</f>
        <v>-7.935397039030968E-3</v>
      </c>
      <c r="N138">
        <f>shipments[[#This Row],[Profit]]-shipments[[#This Row],[Tax]]</f>
        <v>-0.15077254374158838</v>
      </c>
    </row>
    <row r="139" spans="3:14" x14ac:dyDescent="0.35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  <c r="I139">
        <f>IFERROR(shipments[[#This Row],[Sales]]/shipments[[#This Row],[Boxes]], 0)</f>
        <v>18.737883683360259</v>
      </c>
      <c r="J139">
        <f>_xlfn.XLOOKUP(shipments[[#This Row],[Product]],'Dimension Data'!B:B,'Dimension Data'!D:D)</f>
        <v>3.85</v>
      </c>
      <c r="K139">
        <f>shipments[[#This Row],[Total cost]]*shipments[[#This Row],[Boxes]]</f>
        <v>2383.15</v>
      </c>
      <c r="L139">
        <f>shipments[[#This Row],[Sale for 1 box]]-shipments[[#This Row],[Total cost]]</f>
        <v>14.887883683360259</v>
      </c>
      <c r="M139">
        <f>shipments[[#This Row],[Profit]]*5%</f>
        <v>0.74439418416801306</v>
      </c>
      <c r="N139">
        <f>shipments[[#This Row],[Profit]]-shipments[[#This Row],[Tax]]</f>
        <v>14.143489499192246</v>
      </c>
    </row>
    <row r="140" spans="3:14" x14ac:dyDescent="0.35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  <c r="I140">
        <f>IFERROR(shipments[[#This Row],[Sales]]/shipments[[#This Row],[Boxes]], 0)</f>
        <v>3.8831407563025211</v>
      </c>
      <c r="J140">
        <f>_xlfn.XLOOKUP(shipments[[#This Row],[Product]],'Dimension Data'!B:B,'Dimension Data'!D:D)</f>
        <v>7.48</v>
      </c>
      <c r="K140">
        <f>shipments[[#This Row],[Total cost]]*shipments[[#This Row],[Boxes]]</f>
        <v>7120.96</v>
      </c>
      <c r="L140">
        <f>shipments[[#This Row],[Sale for 1 box]]-shipments[[#This Row],[Total cost]]</f>
        <v>-3.5968592436974793</v>
      </c>
      <c r="M140">
        <f>shipments[[#This Row],[Profit]]*5%</f>
        <v>-0.17984296218487397</v>
      </c>
      <c r="N140">
        <f>shipments[[#This Row],[Profit]]-shipments[[#This Row],[Tax]]</f>
        <v>-3.4170162815126055</v>
      </c>
    </row>
    <row r="141" spans="3:14" x14ac:dyDescent="0.35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  <c r="I141">
        <f>IFERROR(shipments[[#This Row],[Sales]]/shipments[[#This Row],[Boxes]], 0)</f>
        <v>16.461246200607903</v>
      </c>
      <c r="J141">
        <f>_xlfn.XLOOKUP(shipments[[#This Row],[Product]],'Dimension Data'!B:B,'Dimension Data'!D:D)</f>
        <v>6.43</v>
      </c>
      <c r="K141">
        <f>shipments[[#This Row],[Total cost]]*shipments[[#This Row],[Boxes]]</f>
        <v>2115.4699999999998</v>
      </c>
      <c r="L141">
        <f>shipments[[#This Row],[Sale for 1 box]]-shipments[[#This Row],[Total cost]]</f>
        <v>10.031246200607903</v>
      </c>
      <c r="M141">
        <f>shipments[[#This Row],[Profit]]*5%</f>
        <v>0.5015623100303952</v>
      </c>
      <c r="N141">
        <f>shipments[[#This Row],[Profit]]-shipments[[#This Row],[Tax]]</f>
        <v>9.5296838905775072</v>
      </c>
    </row>
    <row r="142" spans="3:14" x14ac:dyDescent="0.35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  <c r="I142">
        <f>IFERROR(shipments[[#This Row],[Sales]]/shipments[[#This Row],[Boxes]], 0)</f>
        <v>15.66635687732342</v>
      </c>
      <c r="J142">
        <f>_xlfn.XLOOKUP(shipments[[#This Row],[Product]],'Dimension Data'!B:B,'Dimension Data'!D:D)</f>
        <v>8.2200000000000006</v>
      </c>
      <c r="K142">
        <f>shipments[[#This Row],[Total cost]]*shipments[[#This Row],[Boxes]]</f>
        <v>2211.1800000000003</v>
      </c>
      <c r="L142">
        <f>shipments[[#This Row],[Sale for 1 box]]-shipments[[#This Row],[Total cost]]</f>
        <v>7.446356877323419</v>
      </c>
      <c r="M142">
        <f>shipments[[#This Row],[Profit]]*5%</f>
        <v>0.37231784386617095</v>
      </c>
      <c r="N142">
        <f>shipments[[#This Row],[Profit]]-shipments[[#This Row],[Tax]]</f>
        <v>7.0740390334572485</v>
      </c>
    </row>
    <row r="143" spans="3:14" x14ac:dyDescent="0.35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  <c r="I143">
        <f>IFERROR(shipments[[#This Row],[Sales]]/shipments[[#This Row],[Boxes]], 0)</f>
        <v>10.989270386266094</v>
      </c>
      <c r="J143">
        <f>_xlfn.XLOOKUP(shipments[[#This Row],[Product]],'Dimension Data'!B:B,'Dimension Data'!D:D)</f>
        <v>2.65</v>
      </c>
      <c r="K143">
        <f>shipments[[#This Row],[Total cost]]*shipments[[#This Row],[Boxes]]</f>
        <v>1852.35</v>
      </c>
      <c r="L143">
        <f>shipments[[#This Row],[Sale for 1 box]]-shipments[[#This Row],[Total cost]]</f>
        <v>8.3392703862660937</v>
      </c>
      <c r="M143">
        <f>shipments[[#This Row],[Profit]]*5%</f>
        <v>0.41696351931330472</v>
      </c>
      <c r="N143">
        <f>shipments[[#This Row],[Profit]]-shipments[[#This Row],[Tax]]</f>
        <v>7.9223068669527894</v>
      </c>
    </row>
    <row r="144" spans="3:14" x14ac:dyDescent="0.35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  <c r="I144">
        <f>IFERROR(shipments[[#This Row],[Sales]]/shipments[[#This Row],[Boxes]], 0)</f>
        <v>44.302816901408448</v>
      </c>
      <c r="J144">
        <f>_xlfn.XLOOKUP(shipments[[#This Row],[Product]],'Dimension Data'!B:B,'Dimension Data'!D:D)</f>
        <v>5.04</v>
      </c>
      <c r="K144">
        <f>shipments[[#This Row],[Total cost]]*shipments[[#This Row],[Boxes]]</f>
        <v>357.84</v>
      </c>
      <c r="L144">
        <f>shipments[[#This Row],[Sale for 1 box]]-shipments[[#This Row],[Total cost]]</f>
        <v>39.262816901408449</v>
      </c>
      <c r="M144">
        <f>shipments[[#This Row],[Profit]]*5%</f>
        <v>1.9631408450704226</v>
      </c>
      <c r="N144">
        <f>shipments[[#This Row],[Profit]]-shipments[[#This Row],[Tax]]</f>
        <v>37.299676056338029</v>
      </c>
    </row>
    <row r="145" spans="3:14" x14ac:dyDescent="0.35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  <c r="I145">
        <f>IFERROR(shipments[[#This Row],[Sales]]/shipments[[#This Row],[Boxes]], 0)</f>
        <v>17.373639191290824</v>
      </c>
      <c r="J145">
        <f>_xlfn.XLOOKUP(shipments[[#This Row],[Product]],'Dimension Data'!B:B,'Dimension Data'!D:D)</f>
        <v>8.43</v>
      </c>
      <c r="K145">
        <f>shipments[[#This Row],[Total cost]]*shipments[[#This Row],[Boxes]]</f>
        <v>5420.49</v>
      </c>
      <c r="L145">
        <f>shipments[[#This Row],[Sale for 1 box]]-shipments[[#This Row],[Total cost]]</f>
        <v>8.9436391912908242</v>
      </c>
      <c r="M145">
        <f>shipments[[#This Row],[Profit]]*5%</f>
        <v>0.44718195956454121</v>
      </c>
      <c r="N145">
        <f>shipments[[#This Row],[Profit]]-shipments[[#This Row],[Tax]]</f>
        <v>8.4964572317262821</v>
      </c>
    </row>
    <row r="146" spans="3:14" x14ac:dyDescent="0.35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  <c r="I146">
        <f>IFERROR(shipments[[#This Row],[Sales]]/shipments[[#This Row],[Boxes]], 0)</f>
        <v>47.075000000000003</v>
      </c>
      <c r="J146">
        <f>_xlfn.XLOOKUP(shipments[[#This Row],[Product]],'Dimension Data'!B:B,'Dimension Data'!D:D)</f>
        <v>6.8</v>
      </c>
      <c r="K146">
        <f>shipments[[#This Row],[Total cost]]*shipments[[#This Row],[Boxes]]</f>
        <v>612</v>
      </c>
      <c r="L146">
        <f>shipments[[#This Row],[Sale for 1 box]]-shipments[[#This Row],[Total cost]]</f>
        <v>40.275000000000006</v>
      </c>
      <c r="M146">
        <f>shipments[[#This Row],[Profit]]*5%</f>
        <v>2.0137500000000004</v>
      </c>
      <c r="N146">
        <f>shipments[[#This Row],[Profit]]-shipments[[#This Row],[Tax]]</f>
        <v>38.261250000000004</v>
      </c>
    </row>
    <row r="147" spans="3:14" x14ac:dyDescent="0.35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  <c r="I147">
        <f>IFERROR(shipments[[#This Row],[Sales]]/shipments[[#This Row],[Boxes]], 0)</f>
        <v>0.46022727272727271</v>
      </c>
      <c r="J147">
        <f>_xlfn.XLOOKUP(shipments[[#This Row],[Product]],'Dimension Data'!B:B,'Dimension Data'!D:D)</f>
        <v>9.57</v>
      </c>
      <c r="K147">
        <f>shipments[[#This Row],[Total cost]]*shipments[[#This Row],[Boxes]]</f>
        <v>4210.8</v>
      </c>
      <c r="L147">
        <f>shipments[[#This Row],[Sale for 1 box]]-shipments[[#This Row],[Total cost]]</f>
        <v>-9.1097727272727269</v>
      </c>
      <c r="M147">
        <f>shipments[[#This Row],[Profit]]*5%</f>
        <v>-0.45548863636363635</v>
      </c>
      <c r="N147">
        <f>shipments[[#This Row],[Profit]]-shipments[[#This Row],[Tax]]</f>
        <v>-8.6542840909090906</v>
      </c>
    </row>
    <row r="148" spans="3:14" x14ac:dyDescent="0.35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  <c r="I148">
        <f>IFERROR(shipments[[#This Row],[Sales]]/shipments[[#This Row],[Boxes]], 0)</f>
        <v>6.6626213592233006</v>
      </c>
      <c r="J148">
        <f>_xlfn.XLOOKUP(shipments[[#This Row],[Product]],'Dimension Data'!B:B,'Dimension Data'!D:D)</f>
        <v>12.41</v>
      </c>
      <c r="K148">
        <f>shipments[[#This Row],[Total cost]]*shipments[[#This Row],[Boxes]]</f>
        <v>6391.15</v>
      </c>
      <c r="L148">
        <f>shipments[[#This Row],[Sale for 1 box]]-shipments[[#This Row],[Total cost]]</f>
        <v>-5.7473786407766996</v>
      </c>
      <c r="M148">
        <f>shipments[[#This Row],[Profit]]*5%</f>
        <v>-0.28736893203883501</v>
      </c>
      <c r="N148">
        <f>shipments[[#This Row],[Profit]]-shipments[[#This Row],[Tax]]</f>
        <v>-5.4600097087378643</v>
      </c>
    </row>
    <row r="149" spans="3:14" x14ac:dyDescent="0.35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  <c r="I149">
        <f>IFERROR(shipments[[#This Row],[Sales]]/shipments[[#This Row],[Boxes]], 0)</f>
        <v>124.52142857142857</v>
      </c>
      <c r="J149">
        <f>_xlfn.XLOOKUP(shipments[[#This Row],[Product]],'Dimension Data'!B:B,'Dimension Data'!D:D)</f>
        <v>10.23</v>
      </c>
      <c r="K149">
        <f>shipments[[#This Row],[Total cost]]*shipments[[#This Row],[Boxes]]</f>
        <v>716.1</v>
      </c>
      <c r="L149">
        <f>shipments[[#This Row],[Sale for 1 box]]-shipments[[#This Row],[Total cost]]</f>
        <v>114.29142857142857</v>
      </c>
      <c r="M149">
        <f>shipments[[#This Row],[Profit]]*5%</f>
        <v>5.7145714285714284</v>
      </c>
      <c r="N149">
        <f>shipments[[#This Row],[Profit]]-shipments[[#This Row],[Tax]]</f>
        <v>108.57685714285714</v>
      </c>
    </row>
    <row r="150" spans="3:14" x14ac:dyDescent="0.35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  <c r="I150">
        <f>IFERROR(shipments[[#This Row],[Sales]]/shipments[[#This Row],[Boxes]], 0)</f>
        <v>367.875</v>
      </c>
      <c r="J150">
        <f>_xlfn.XLOOKUP(shipments[[#This Row],[Product]],'Dimension Data'!B:B,'Dimension Data'!D:D)</f>
        <v>6.31</v>
      </c>
      <c r="K150">
        <f>shipments[[#This Row],[Total cost]]*shipments[[#This Row],[Boxes]]</f>
        <v>75.72</v>
      </c>
      <c r="L150">
        <f>shipments[[#This Row],[Sale for 1 box]]-shipments[[#This Row],[Total cost]]</f>
        <v>361.565</v>
      </c>
      <c r="M150">
        <f>shipments[[#This Row],[Profit]]*5%</f>
        <v>18.078250000000001</v>
      </c>
      <c r="N150">
        <f>shipments[[#This Row],[Profit]]-shipments[[#This Row],[Tax]]</f>
        <v>343.48674999999997</v>
      </c>
    </row>
    <row r="151" spans="3:14" x14ac:dyDescent="0.35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  <c r="I151">
        <f>IFERROR(shipments[[#This Row],[Sales]]/shipments[[#This Row],[Boxes]], 0)</f>
        <v>7.8576030927835054</v>
      </c>
      <c r="J151">
        <f>_xlfn.XLOOKUP(shipments[[#This Row],[Product]],'Dimension Data'!B:B,'Dimension Data'!D:D)</f>
        <v>5.15</v>
      </c>
      <c r="K151">
        <f>shipments[[#This Row],[Total cost]]*shipments[[#This Row],[Boxes]]</f>
        <v>1998.2</v>
      </c>
      <c r="L151">
        <f>shipments[[#This Row],[Sale for 1 box]]-shipments[[#This Row],[Total cost]]</f>
        <v>2.7076030927835051</v>
      </c>
      <c r="M151">
        <f>shipments[[#This Row],[Profit]]*5%</f>
        <v>0.13538015463917527</v>
      </c>
      <c r="N151">
        <f>shipments[[#This Row],[Profit]]-shipments[[#This Row],[Tax]]</f>
        <v>2.5722229381443298</v>
      </c>
    </row>
    <row r="152" spans="3:14" x14ac:dyDescent="0.35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  <c r="I152">
        <f>IFERROR(shipments[[#This Row],[Sales]]/shipments[[#This Row],[Boxes]], 0)</f>
        <v>11.701570680628272</v>
      </c>
      <c r="J152">
        <f>_xlfn.XLOOKUP(shipments[[#This Row],[Product]],'Dimension Data'!B:B,'Dimension Data'!D:D)</f>
        <v>8.2200000000000006</v>
      </c>
      <c r="K152">
        <f>shipments[[#This Row],[Total cost]]*shipments[[#This Row],[Boxes]]</f>
        <v>4710.0600000000004</v>
      </c>
      <c r="L152">
        <f>shipments[[#This Row],[Sale for 1 box]]-shipments[[#This Row],[Total cost]]</f>
        <v>3.4815706806282716</v>
      </c>
      <c r="M152">
        <f>shipments[[#This Row],[Profit]]*5%</f>
        <v>0.1740785340314136</v>
      </c>
      <c r="N152">
        <f>shipments[[#This Row],[Profit]]-shipments[[#This Row],[Tax]]</f>
        <v>3.3074921465968581</v>
      </c>
    </row>
    <row r="153" spans="3:14" x14ac:dyDescent="0.35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  <c r="I153">
        <f>IFERROR(shipments[[#This Row],[Sales]]/shipments[[#This Row],[Boxes]], 0)</f>
        <v>145.03571428571428</v>
      </c>
      <c r="J153">
        <f>_xlfn.XLOOKUP(shipments[[#This Row],[Product]],'Dimension Data'!B:B,'Dimension Data'!D:D)</f>
        <v>3.32</v>
      </c>
      <c r="K153">
        <f>shipments[[#This Row],[Total cost]]*shipments[[#This Row],[Boxes]]</f>
        <v>209.16</v>
      </c>
      <c r="L153">
        <f>shipments[[#This Row],[Sale for 1 box]]-shipments[[#This Row],[Total cost]]</f>
        <v>141.71571428571428</v>
      </c>
      <c r="M153">
        <f>shipments[[#This Row],[Profit]]*5%</f>
        <v>7.0857857142857146</v>
      </c>
      <c r="N153">
        <f>shipments[[#This Row],[Profit]]-shipments[[#This Row],[Tax]]</f>
        <v>134.62992857142856</v>
      </c>
    </row>
    <row r="154" spans="3:14" x14ac:dyDescent="0.35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  <c r="I154">
        <f>IFERROR(shipments[[#This Row],[Sales]]/shipments[[#This Row],[Boxes]], 0)</f>
        <v>18.372180451127818</v>
      </c>
      <c r="J154">
        <f>_xlfn.XLOOKUP(shipments[[#This Row],[Product]],'Dimension Data'!B:B,'Dimension Data'!D:D)</f>
        <v>9.94</v>
      </c>
      <c r="K154">
        <f>shipments[[#This Row],[Total cost]]*shipments[[#This Row],[Boxes]]</f>
        <v>2644.04</v>
      </c>
      <c r="L154">
        <f>shipments[[#This Row],[Sale for 1 box]]-shipments[[#This Row],[Total cost]]</f>
        <v>8.4321804511278184</v>
      </c>
      <c r="M154">
        <f>shipments[[#This Row],[Profit]]*5%</f>
        <v>0.42160902255639093</v>
      </c>
      <c r="N154">
        <f>shipments[[#This Row],[Profit]]-shipments[[#This Row],[Tax]]</f>
        <v>8.0105714285714278</v>
      </c>
    </row>
    <row r="155" spans="3:14" x14ac:dyDescent="0.35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  <c r="I155">
        <f>IFERROR(shipments[[#This Row],[Sales]]/shipments[[#This Row],[Boxes]], 0)</f>
        <v>17.381250000000001</v>
      </c>
      <c r="J155">
        <f>_xlfn.XLOOKUP(shipments[[#This Row],[Product]],'Dimension Data'!B:B,'Dimension Data'!D:D)</f>
        <v>12.41</v>
      </c>
      <c r="K155">
        <f>shipments[[#This Row],[Total cost]]*shipments[[#This Row],[Boxes]]</f>
        <v>2978.4</v>
      </c>
      <c r="L155">
        <f>shipments[[#This Row],[Sale for 1 box]]-shipments[[#This Row],[Total cost]]</f>
        <v>4.9712500000000013</v>
      </c>
      <c r="M155">
        <f>shipments[[#This Row],[Profit]]*5%</f>
        <v>0.24856250000000008</v>
      </c>
      <c r="N155">
        <f>shipments[[#This Row],[Profit]]-shipments[[#This Row],[Tax]]</f>
        <v>4.722687500000001</v>
      </c>
    </row>
    <row r="156" spans="3:14" x14ac:dyDescent="0.35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  <c r="I156">
        <f>IFERROR(shipments[[#This Row],[Sales]]/shipments[[#This Row],[Boxes]], 0)</f>
        <v>5.2748559077809798</v>
      </c>
      <c r="J156">
        <f>_xlfn.XLOOKUP(shipments[[#This Row],[Product]],'Dimension Data'!B:B,'Dimension Data'!D:D)</f>
        <v>7.48</v>
      </c>
      <c r="K156">
        <f>shipments[[#This Row],[Total cost]]*shipments[[#This Row],[Boxes]]</f>
        <v>10382.24</v>
      </c>
      <c r="L156">
        <f>shipments[[#This Row],[Sale for 1 box]]-shipments[[#This Row],[Total cost]]</f>
        <v>-2.2051440922190206</v>
      </c>
      <c r="M156">
        <f>shipments[[#This Row],[Profit]]*5%</f>
        <v>-0.11025720461095104</v>
      </c>
      <c r="N156">
        <f>shipments[[#This Row],[Profit]]-shipments[[#This Row],[Tax]]</f>
        <v>-2.0948868876080695</v>
      </c>
    </row>
    <row r="157" spans="3:14" x14ac:dyDescent="0.35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  <c r="I157">
        <f>IFERROR(shipments[[#This Row],[Sales]]/shipments[[#This Row],[Boxes]], 0)</f>
        <v>17.085227272727273</v>
      </c>
      <c r="J157">
        <f>_xlfn.XLOOKUP(shipments[[#This Row],[Product]],'Dimension Data'!B:B,'Dimension Data'!D:D)</f>
        <v>5.04</v>
      </c>
      <c r="K157">
        <f>shipments[[#This Row],[Total cost]]*shipments[[#This Row],[Boxes]]</f>
        <v>1995.84</v>
      </c>
      <c r="L157">
        <f>shipments[[#This Row],[Sale for 1 box]]-shipments[[#This Row],[Total cost]]</f>
        <v>12.045227272727274</v>
      </c>
      <c r="M157">
        <f>shipments[[#This Row],[Profit]]*5%</f>
        <v>0.60226136363636373</v>
      </c>
      <c r="N157">
        <f>shipments[[#This Row],[Profit]]-shipments[[#This Row],[Tax]]</f>
        <v>11.44296590909091</v>
      </c>
    </row>
    <row r="158" spans="3:14" x14ac:dyDescent="0.35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  <c r="I158">
        <f>IFERROR(shipments[[#This Row],[Sales]]/shipments[[#This Row],[Boxes]], 0)</f>
        <v>6.6410411622276033</v>
      </c>
      <c r="J158">
        <f>_xlfn.XLOOKUP(shipments[[#This Row],[Product]],'Dimension Data'!B:B,'Dimension Data'!D:D)</f>
        <v>3.32</v>
      </c>
      <c r="K158">
        <f>shipments[[#This Row],[Total cost]]*shipments[[#This Row],[Boxes]]</f>
        <v>1371.1599999999999</v>
      </c>
      <c r="L158">
        <f>shipments[[#This Row],[Sale for 1 box]]-shipments[[#This Row],[Total cost]]</f>
        <v>3.3210411622276035</v>
      </c>
      <c r="M158">
        <f>shipments[[#This Row],[Profit]]*5%</f>
        <v>0.16605205811138019</v>
      </c>
      <c r="N158">
        <f>shipments[[#This Row],[Profit]]-shipments[[#This Row],[Tax]]</f>
        <v>3.1549891041162232</v>
      </c>
    </row>
    <row r="159" spans="3:14" x14ac:dyDescent="0.35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  <c r="I159">
        <f>IFERROR(shipments[[#This Row],[Sales]]/shipments[[#This Row],[Boxes]], 0)</f>
        <v>23.870930232558141</v>
      </c>
      <c r="J159">
        <f>_xlfn.XLOOKUP(shipments[[#This Row],[Product]],'Dimension Data'!B:B,'Dimension Data'!D:D)</f>
        <v>9.94</v>
      </c>
      <c r="K159">
        <f>shipments[[#This Row],[Total cost]]*shipments[[#This Row],[Boxes]]</f>
        <v>2137.1</v>
      </c>
      <c r="L159">
        <f>shipments[[#This Row],[Sale for 1 box]]-shipments[[#This Row],[Total cost]]</f>
        <v>13.930930232558142</v>
      </c>
      <c r="M159">
        <f>shipments[[#This Row],[Profit]]*5%</f>
        <v>0.69654651162790715</v>
      </c>
      <c r="N159">
        <f>shipments[[#This Row],[Profit]]-shipments[[#This Row],[Tax]]</f>
        <v>13.234383720930234</v>
      </c>
    </row>
    <row r="160" spans="3:14" x14ac:dyDescent="0.35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  <c r="I160">
        <f>IFERROR(shipments[[#This Row],[Sales]]/shipments[[#This Row],[Boxes]], 0)</f>
        <v>31.25</v>
      </c>
      <c r="J160">
        <f>_xlfn.XLOOKUP(shipments[[#This Row],[Product]],'Dimension Data'!B:B,'Dimension Data'!D:D)</f>
        <v>6.8</v>
      </c>
      <c r="K160">
        <f>shipments[[#This Row],[Total cost]]*shipments[[#This Row],[Boxes]]</f>
        <v>1040.3999999999999</v>
      </c>
      <c r="L160">
        <f>shipments[[#This Row],[Sale for 1 box]]-shipments[[#This Row],[Total cost]]</f>
        <v>24.45</v>
      </c>
      <c r="M160">
        <f>shipments[[#This Row],[Profit]]*5%</f>
        <v>1.2225000000000001</v>
      </c>
      <c r="N160">
        <f>shipments[[#This Row],[Profit]]-shipments[[#This Row],[Tax]]</f>
        <v>23.227499999999999</v>
      </c>
    </row>
    <row r="161" spans="3:14" x14ac:dyDescent="0.35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  <c r="I161">
        <f>IFERROR(shipments[[#This Row],[Sales]]/shipments[[#This Row],[Boxes]], 0)</f>
        <v>0.84428571428571431</v>
      </c>
      <c r="J161">
        <f>_xlfn.XLOOKUP(shipments[[#This Row],[Product]],'Dimension Data'!B:B,'Dimension Data'!D:D)</f>
        <v>3.32</v>
      </c>
      <c r="K161">
        <f>shipments[[#This Row],[Total cost]]*shipments[[#This Row],[Boxes]]</f>
        <v>1743</v>
      </c>
      <c r="L161">
        <f>shipments[[#This Row],[Sale for 1 box]]-shipments[[#This Row],[Total cost]]</f>
        <v>-2.4757142857142855</v>
      </c>
      <c r="M161">
        <f>shipments[[#This Row],[Profit]]*5%</f>
        <v>-0.12378571428571428</v>
      </c>
      <c r="N161">
        <f>shipments[[#This Row],[Profit]]-shipments[[#This Row],[Tax]]</f>
        <v>-2.3519285714285711</v>
      </c>
    </row>
    <row r="162" spans="3:14" x14ac:dyDescent="0.35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  <c r="I162">
        <f>IFERROR(shipments[[#This Row],[Sales]]/shipments[[#This Row],[Boxes]], 0)</f>
        <v>2.5300429184549356</v>
      </c>
      <c r="J162">
        <f>_xlfn.XLOOKUP(shipments[[#This Row],[Product]],'Dimension Data'!B:B,'Dimension Data'!D:D)</f>
        <v>7.48</v>
      </c>
      <c r="K162">
        <f>shipments[[#This Row],[Total cost]]*shipments[[#This Row],[Boxes]]</f>
        <v>3485.6800000000003</v>
      </c>
      <c r="L162">
        <f>shipments[[#This Row],[Sale for 1 box]]-shipments[[#This Row],[Total cost]]</f>
        <v>-4.9499570815450653</v>
      </c>
      <c r="M162">
        <f>shipments[[#This Row],[Profit]]*5%</f>
        <v>-0.24749785407725328</v>
      </c>
      <c r="N162">
        <f>shipments[[#This Row],[Profit]]-shipments[[#This Row],[Tax]]</f>
        <v>-4.7024592274678119</v>
      </c>
    </row>
    <row r="163" spans="3:14" x14ac:dyDescent="0.35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  <c r="I163">
        <f>IFERROR(shipments[[#This Row],[Sales]]/shipments[[#This Row],[Boxes]], 0)</f>
        <v>1660.5</v>
      </c>
      <c r="J163">
        <f>_xlfn.XLOOKUP(shipments[[#This Row],[Product]],'Dimension Data'!B:B,'Dimension Data'!D:D)</f>
        <v>6.8</v>
      </c>
      <c r="K163">
        <f>shipments[[#This Row],[Total cost]]*shipments[[#This Row],[Boxes]]</f>
        <v>47.6</v>
      </c>
      <c r="L163">
        <f>shipments[[#This Row],[Sale for 1 box]]-shipments[[#This Row],[Total cost]]</f>
        <v>1653.7</v>
      </c>
      <c r="M163">
        <f>shipments[[#This Row],[Profit]]*5%</f>
        <v>82.685000000000002</v>
      </c>
      <c r="N163">
        <f>shipments[[#This Row],[Profit]]-shipments[[#This Row],[Tax]]</f>
        <v>1571.0150000000001</v>
      </c>
    </row>
    <row r="164" spans="3:14" x14ac:dyDescent="0.35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  <c r="I164">
        <f>IFERROR(shipments[[#This Row],[Sales]]/shipments[[#This Row],[Boxes]], 0)</f>
        <v>1.8232758620689655</v>
      </c>
      <c r="J164">
        <f>_xlfn.XLOOKUP(shipments[[#This Row],[Product]],'Dimension Data'!B:B,'Dimension Data'!D:D)</f>
        <v>7.73</v>
      </c>
      <c r="K164">
        <f>shipments[[#This Row],[Total cost]]*shipments[[#This Row],[Boxes]]</f>
        <v>1345.02</v>
      </c>
      <c r="L164">
        <f>shipments[[#This Row],[Sale for 1 box]]-shipments[[#This Row],[Total cost]]</f>
        <v>-5.9067241379310351</v>
      </c>
      <c r="M164">
        <f>shipments[[#This Row],[Profit]]*5%</f>
        <v>-0.29533620689655177</v>
      </c>
      <c r="N164">
        <f>shipments[[#This Row],[Profit]]-shipments[[#This Row],[Tax]]</f>
        <v>-5.611387931034483</v>
      </c>
    </row>
    <row r="165" spans="3:14" x14ac:dyDescent="0.35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  <c r="I165">
        <f>IFERROR(shipments[[#This Row],[Sales]]/shipments[[#This Row],[Boxes]], 0)</f>
        <v>5.8536995515695072</v>
      </c>
      <c r="J165">
        <f>_xlfn.XLOOKUP(shipments[[#This Row],[Product]],'Dimension Data'!B:B,'Dimension Data'!D:D)</f>
        <v>3.85</v>
      </c>
      <c r="K165">
        <f>shipments[[#This Row],[Total cost]]*shipments[[#This Row],[Boxes]]</f>
        <v>5151.3</v>
      </c>
      <c r="L165">
        <f>shipments[[#This Row],[Sale for 1 box]]-shipments[[#This Row],[Total cost]]</f>
        <v>2.0036995515695071</v>
      </c>
      <c r="M165">
        <f>shipments[[#This Row],[Profit]]*5%</f>
        <v>0.10018497757847536</v>
      </c>
      <c r="N165">
        <f>shipments[[#This Row],[Profit]]-shipments[[#This Row],[Tax]]</f>
        <v>1.9035145739910317</v>
      </c>
    </row>
    <row r="166" spans="3:14" x14ac:dyDescent="0.35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  <c r="I166">
        <f>IFERROR(shipments[[#This Row],[Sales]]/shipments[[#This Row],[Boxes]], 0)</f>
        <v>197.61328125</v>
      </c>
      <c r="J166">
        <f>_xlfn.XLOOKUP(shipments[[#This Row],[Product]],'Dimension Data'!B:B,'Dimension Data'!D:D)</f>
        <v>7.73</v>
      </c>
      <c r="K166">
        <f>shipments[[#This Row],[Total cost]]*shipments[[#This Row],[Boxes]]</f>
        <v>494.72</v>
      </c>
      <c r="L166">
        <f>shipments[[#This Row],[Sale for 1 box]]-shipments[[#This Row],[Total cost]]</f>
        <v>189.88328125000001</v>
      </c>
      <c r="M166">
        <f>shipments[[#This Row],[Profit]]*5%</f>
        <v>9.4941640625000012</v>
      </c>
      <c r="N166">
        <f>shipments[[#This Row],[Profit]]-shipments[[#This Row],[Tax]]</f>
        <v>180.38911718750001</v>
      </c>
    </row>
    <row r="167" spans="3:14" x14ac:dyDescent="0.35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  <c r="I167">
        <f>IFERROR(shipments[[#This Row],[Sales]]/shipments[[#This Row],[Boxes]], 0)</f>
        <v>21.525528169014084</v>
      </c>
      <c r="J167">
        <f>_xlfn.XLOOKUP(shipments[[#This Row],[Product]],'Dimension Data'!B:B,'Dimension Data'!D:D)</f>
        <v>3.85</v>
      </c>
      <c r="K167">
        <f>shipments[[#This Row],[Total cost]]*shipments[[#This Row],[Boxes]]</f>
        <v>1093.4000000000001</v>
      </c>
      <c r="L167">
        <f>shipments[[#This Row],[Sale for 1 box]]-shipments[[#This Row],[Total cost]]</f>
        <v>17.675528169014083</v>
      </c>
      <c r="M167">
        <f>shipments[[#This Row],[Profit]]*5%</f>
        <v>0.88377640845070415</v>
      </c>
      <c r="N167">
        <f>shipments[[#This Row],[Profit]]-shipments[[#This Row],[Tax]]</f>
        <v>16.791751760563379</v>
      </c>
    </row>
    <row r="168" spans="3:14" x14ac:dyDescent="0.35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  <c r="I168">
        <f>IFERROR(shipments[[#This Row],[Sales]]/shipments[[#This Row],[Boxes]], 0)</f>
        <v>1.8E-3</v>
      </c>
      <c r="J168">
        <f>_xlfn.XLOOKUP(shipments[[#This Row],[Product]],'Dimension Data'!B:B,'Dimension Data'!D:D)</f>
        <v>7.48</v>
      </c>
      <c r="K168">
        <f>shipments[[#This Row],[Total cost]]*shipments[[#This Row],[Boxes]]</f>
        <v>9350</v>
      </c>
      <c r="L168">
        <f>shipments[[#This Row],[Sale for 1 box]]-shipments[[#This Row],[Total cost]]</f>
        <v>-7.4782000000000002</v>
      </c>
      <c r="M168">
        <f>shipments[[#This Row],[Profit]]*5%</f>
        <v>-0.37391000000000002</v>
      </c>
      <c r="N168">
        <f>shipments[[#This Row],[Profit]]-shipments[[#This Row],[Tax]]</f>
        <v>-7.1042899999999998</v>
      </c>
    </row>
    <row r="169" spans="3:14" x14ac:dyDescent="0.35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  <c r="I169">
        <f>IFERROR(shipments[[#This Row],[Sales]]/shipments[[#This Row],[Boxes]], 0)</f>
        <v>9.9850936967632027</v>
      </c>
      <c r="J169">
        <f>_xlfn.XLOOKUP(shipments[[#This Row],[Product]],'Dimension Data'!B:B,'Dimension Data'!D:D)</f>
        <v>2.65</v>
      </c>
      <c r="K169">
        <f>shipments[[#This Row],[Total cost]]*shipments[[#This Row],[Boxes]]</f>
        <v>1555.55</v>
      </c>
      <c r="L169">
        <f>shipments[[#This Row],[Sale for 1 box]]-shipments[[#This Row],[Total cost]]</f>
        <v>7.3350936967632023</v>
      </c>
      <c r="M169">
        <f>shipments[[#This Row],[Profit]]*5%</f>
        <v>0.36675468483816015</v>
      </c>
      <c r="N169">
        <f>shipments[[#This Row],[Profit]]-shipments[[#This Row],[Tax]]</f>
        <v>6.9683390119250426</v>
      </c>
    </row>
    <row r="170" spans="3:14" x14ac:dyDescent="0.35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  <c r="I170">
        <f>IFERROR(shipments[[#This Row],[Sales]]/shipments[[#This Row],[Boxes]], 0)</f>
        <v>7.4214123006833717</v>
      </c>
      <c r="J170">
        <f>_xlfn.XLOOKUP(shipments[[#This Row],[Product]],'Dimension Data'!B:B,'Dimension Data'!D:D)</f>
        <v>10.51</v>
      </c>
      <c r="K170">
        <f>shipments[[#This Row],[Total cost]]*shipments[[#This Row],[Boxes]]</f>
        <v>4613.8900000000003</v>
      </c>
      <c r="L170">
        <f>shipments[[#This Row],[Sale for 1 box]]-shipments[[#This Row],[Total cost]]</f>
        <v>-3.0885876993166281</v>
      </c>
      <c r="M170">
        <f>shipments[[#This Row],[Profit]]*5%</f>
        <v>-0.15442938496583142</v>
      </c>
      <c r="N170">
        <f>shipments[[#This Row],[Profit]]-shipments[[#This Row],[Tax]]</f>
        <v>-2.9341583143507965</v>
      </c>
    </row>
    <row r="171" spans="3:14" x14ac:dyDescent="0.35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  <c r="I171">
        <f>IFERROR(shipments[[#This Row],[Sales]]/shipments[[#This Row],[Boxes]], 0)</f>
        <v>8.7288461538461544</v>
      </c>
      <c r="J171">
        <f>_xlfn.XLOOKUP(shipments[[#This Row],[Product]],'Dimension Data'!B:B,'Dimension Data'!D:D)</f>
        <v>5.72</v>
      </c>
      <c r="K171">
        <f>shipments[[#This Row],[Total cost]]*shipments[[#This Row],[Boxes]]</f>
        <v>2230.7999999999997</v>
      </c>
      <c r="L171">
        <f>shipments[[#This Row],[Sale for 1 box]]-shipments[[#This Row],[Total cost]]</f>
        <v>3.0088461538461546</v>
      </c>
      <c r="M171">
        <f>shipments[[#This Row],[Profit]]*5%</f>
        <v>0.15044230769230774</v>
      </c>
      <c r="N171">
        <f>shipments[[#This Row],[Profit]]-shipments[[#This Row],[Tax]]</f>
        <v>2.858403846153847</v>
      </c>
    </row>
    <row r="172" spans="3:14" x14ac:dyDescent="0.35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  <c r="I172">
        <f>IFERROR(shipments[[#This Row],[Sales]]/shipments[[#This Row],[Boxes]], 0)</f>
        <v>0.21937499999999999</v>
      </c>
      <c r="J172">
        <f>_xlfn.XLOOKUP(shipments[[#This Row],[Product]],'Dimension Data'!B:B,'Dimension Data'!D:D)</f>
        <v>3.32</v>
      </c>
      <c r="K172">
        <f>shipments[[#This Row],[Total cost]]*shipments[[#This Row],[Boxes]]</f>
        <v>2656</v>
      </c>
      <c r="L172">
        <f>shipments[[#This Row],[Sale for 1 box]]-shipments[[#This Row],[Total cost]]</f>
        <v>-3.100625</v>
      </c>
      <c r="M172">
        <f>shipments[[#This Row],[Profit]]*5%</f>
        <v>-0.15503125000000001</v>
      </c>
      <c r="N172">
        <f>shipments[[#This Row],[Profit]]-shipments[[#This Row],[Tax]]</f>
        <v>-2.94559375</v>
      </c>
    </row>
    <row r="173" spans="3:14" x14ac:dyDescent="0.35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  <c r="I173">
        <f>IFERROR(shipments[[#This Row],[Sales]]/shipments[[#This Row],[Boxes]], 0)</f>
        <v>3.7979197622585437</v>
      </c>
      <c r="J173">
        <f>_xlfn.XLOOKUP(shipments[[#This Row],[Product]],'Dimension Data'!B:B,'Dimension Data'!D:D)</f>
        <v>9.57</v>
      </c>
      <c r="K173">
        <f>shipments[[#This Row],[Total cost]]*shipments[[#This Row],[Boxes]]</f>
        <v>6440.6100000000006</v>
      </c>
      <c r="L173">
        <f>shipments[[#This Row],[Sale for 1 box]]-shipments[[#This Row],[Total cost]]</f>
        <v>-5.7720802377414566</v>
      </c>
      <c r="M173">
        <f>shipments[[#This Row],[Profit]]*5%</f>
        <v>-0.28860401188707285</v>
      </c>
      <c r="N173">
        <f>shipments[[#This Row],[Profit]]-shipments[[#This Row],[Tax]]</f>
        <v>-5.4834762258543837</v>
      </c>
    </row>
    <row r="174" spans="3:14" x14ac:dyDescent="0.35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  <c r="I174">
        <f>IFERROR(shipments[[#This Row],[Sales]]/shipments[[#This Row],[Boxes]], 0)</f>
        <v>2.9816625916870416</v>
      </c>
      <c r="J174">
        <f>_xlfn.XLOOKUP(shipments[[#This Row],[Product]],'Dimension Data'!B:B,'Dimension Data'!D:D)</f>
        <v>6.43</v>
      </c>
      <c r="K174">
        <f>shipments[[#This Row],[Total cost]]*shipments[[#This Row],[Boxes]]</f>
        <v>2629.87</v>
      </c>
      <c r="L174">
        <f>shipments[[#This Row],[Sale for 1 box]]-shipments[[#This Row],[Total cost]]</f>
        <v>-3.4483374083129581</v>
      </c>
      <c r="M174">
        <f>shipments[[#This Row],[Profit]]*5%</f>
        <v>-0.1724168704156479</v>
      </c>
      <c r="N174">
        <f>shipments[[#This Row],[Profit]]-shipments[[#This Row],[Tax]]</f>
        <v>-3.27592053789731</v>
      </c>
    </row>
    <row r="175" spans="3:14" x14ac:dyDescent="0.35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  <c r="I175">
        <f>IFERROR(shipments[[#This Row],[Sales]]/shipments[[#This Row],[Boxes]], 0)</f>
        <v>52.071428571428569</v>
      </c>
      <c r="J175">
        <f>_xlfn.XLOOKUP(shipments[[#This Row],[Product]],'Dimension Data'!B:B,'Dimension Data'!D:D)</f>
        <v>10.23</v>
      </c>
      <c r="K175">
        <f>shipments[[#This Row],[Total cost]]*shipments[[#This Row],[Boxes]]</f>
        <v>1861.8600000000001</v>
      </c>
      <c r="L175">
        <f>shipments[[#This Row],[Sale for 1 box]]-shipments[[#This Row],[Total cost]]</f>
        <v>41.841428571428565</v>
      </c>
      <c r="M175">
        <f>shipments[[#This Row],[Profit]]*5%</f>
        <v>2.0920714285714284</v>
      </c>
      <c r="N175">
        <f>shipments[[#This Row],[Profit]]-shipments[[#This Row],[Tax]]</f>
        <v>39.749357142857136</v>
      </c>
    </row>
    <row r="176" spans="3:14" x14ac:dyDescent="0.35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  <c r="I176">
        <f>IFERROR(shipments[[#This Row],[Sales]]/shipments[[#This Row],[Boxes]], 0)</f>
        <v>12.738326848249027</v>
      </c>
      <c r="J176">
        <f>_xlfn.XLOOKUP(shipments[[#This Row],[Product]],'Dimension Data'!B:B,'Dimension Data'!D:D)</f>
        <v>4.74</v>
      </c>
      <c r="K176">
        <f>shipments[[#This Row],[Total cost]]*shipments[[#This Row],[Boxes]]</f>
        <v>2436.36</v>
      </c>
      <c r="L176">
        <f>shipments[[#This Row],[Sale for 1 box]]-shipments[[#This Row],[Total cost]]</f>
        <v>7.9983268482490271</v>
      </c>
      <c r="M176">
        <f>shipments[[#This Row],[Profit]]*5%</f>
        <v>0.39991634241245139</v>
      </c>
      <c r="N176">
        <f>shipments[[#This Row],[Profit]]-shipments[[#This Row],[Tax]]</f>
        <v>7.5984105058365756</v>
      </c>
    </row>
    <row r="177" spans="3:14" x14ac:dyDescent="0.35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  <c r="I177">
        <f>IFERROR(shipments[[#This Row],[Sales]]/shipments[[#This Row],[Boxes]], 0)</f>
        <v>48.711783439490446</v>
      </c>
      <c r="J177">
        <f>_xlfn.XLOOKUP(shipments[[#This Row],[Product]],'Dimension Data'!B:B,'Dimension Data'!D:D)</f>
        <v>5.04</v>
      </c>
      <c r="K177">
        <f>shipments[[#This Row],[Total cost]]*shipments[[#This Row],[Boxes]]</f>
        <v>791.28</v>
      </c>
      <c r="L177">
        <f>shipments[[#This Row],[Sale for 1 box]]-shipments[[#This Row],[Total cost]]</f>
        <v>43.671783439490447</v>
      </c>
      <c r="M177">
        <f>shipments[[#This Row],[Profit]]*5%</f>
        <v>2.1835891719745226</v>
      </c>
      <c r="N177">
        <f>shipments[[#This Row],[Profit]]-shipments[[#This Row],[Tax]]</f>
        <v>41.488194267515922</v>
      </c>
    </row>
    <row r="178" spans="3:14" x14ac:dyDescent="0.35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  <c r="I178">
        <f>IFERROR(shipments[[#This Row],[Sales]]/shipments[[#This Row],[Boxes]], 0)</f>
        <v>16.875</v>
      </c>
      <c r="J178">
        <f>_xlfn.XLOOKUP(shipments[[#This Row],[Product]],'Dimension Data'!B:B,'Dimension Data'!D:D)</f>
        <v>8.43</v>
      </c>
      <c r="K178">
        <f>shipments[[#This Row],[Total cost]]*shipments[[#This Row],[Boxes]]</f>
        <v>1399.3799999999999</v>
      </c>
      <c r="L178">
        <f>shipments[[#This Row],[Sale for 1 box]]-shipments[[#This Row],[Total cost]]</f>
        <v>8.4450000000000003</v>
      </c>
      <c r="M178">
        <f>shipments[[#This Row],[Profit]]*5%</f>
        <v>0.42225000000000001</v>
      </c>
      <c r="N178">
        <f>shipments[[#This Row],[Profit]]-shipments[[#This Row],[Tax]]</f>
        <v>8.0227500000000003</v>
      </c>
    </row>
    <row r="179" spans="3:14" x14ac:dyDescent="0.35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  <c r="I179">
        <f>IFERROR(shipments[[#This Row],[Sales]]/shipments[[#This Row],[Boxes]], 0)</f>
        <v>5.3158783783783781</v>
      </c>
      <c r="J179">
        <f>_xlfn.XLOOKUP(shipments[[#This Row],[Product]],'Dimension Data'!B:B,'Dimension Data'!D:D)</f>
        <v>2.76</v>
      </c>
      <c r="K179">
        <f>shipments[[#This Row],[Total cost]]*shipments[[#This Row],[Boxes]]</f>
        <v>2450.8799999999997</v>
      </c>
      <c r="L179">
        <f>shipments[[#This Row],[Sale for 1 box]]-shipments[[#This Row],[Total cost]]</f>
        <v>2.5558783783783783</v>
      </c>
      <c r="M179">
        <f>shipments[[#This Row],[Profit]]*5%</f>
        <v>0.12779391891891892</v>
      </c>
      <c r="N179">
        <f>shipments[[#This Row],[Profit]]-shipments[[#This Row],[Tax]]</f>
        <v>2.4280844594594595</v>
      </c>
    </row>
    <row r="180" spans="3:14" x14ac:dyDescent="0.35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  <c r="I180">
        <f>IFERROR(shipments[[#This Row],[Sales]]/shipments[[#This Row],[Boxes]], 0)</f>
        <v>74.317164179104481</v>
      </c>
      <c r="J180">
        <f>_xlfn.XLOOKUP(shipments[[#This Row],[Product]],'Dimension Data'!B:B,'Dimension Data'!D:D)</f>
        <v>5.15</v>
      </c>
      <c r="K180">
        <f>shipments[[#This Row],[Total cost]]*shipments[[#This Row],[Boxes]]</f>
        <v>345.05</v>
      </c>
      <c r="L180">
        <f>shipments[[#This Row],[Sale for 1 box]]-shipments[[#This Row],[Total cost]]</f>
        <v>69.167164179104475</v>
      </c>
      <c r="M180">
        <f>shipments[[#This Row],[Profit]]*5%</f>
        <v>3.4583582089552238</v>
      </c>
      <c r="N180">
        <f>shipments[[#This Row],[Profit]]-shipments[[#This Row],[Tax]]</f>
        <v>65.708805970149257</v>
      </c>
    </row>
    <row r="181" spans="3:14" x14ac:dyDescent="0.35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  <c r="I181">
        <f>IFERROR(shipments[[#This Row],[Sales]]/shipments[[#This Row],[Boxes]], 0)</f>
        <v>23.323170731707318</v>
      </c>
      <c r="J181">
        <f>_xlfn.XLOOKUP(shipments[[#This Row],[Product]],'Dimension Data'!B:B,'Dimension Data'!D:D)</f>
        <v>8.2200000000000006</v>
      </c>
      <c r="K181">
        <f>shipments[[#This Row],[Total cost]]*shipments[[#This Row],[Boxes]]</f>
        <v>4381.26</v>
      </c>
      <c r="L181">
        <f>shipments[[#This Row],[Sale for 1 box]]-shipments[[#This Row],[Total cost]]</f>
        <v>15.103170731707317</v>
      </c>
      <c r="M181">
        <f>shipments[[#This Row],[Profit]]*5%</f>
        <v>0.75515853658536591</v>
      </c>
      <c r="N181">
        <f>shipments[[#This Row],[Profit]]-shipments[[#This Row],[Tax]]</f>
        <v>14.348012195121951</v>
      </c>
    </row>
    <row r="182" spans="3:14" x14ac:dyDescent="0.35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  <c r="I182">
        <f>IFERROR(shipments[[#This Row],[Sales]]/shipments[[#This Row],[Boxes]], 0)</f>
        <v>80.362499999999997</v>
      </c>
      <c r="J182">
        <f>_xlfn.XLOOKUP(shipments[[#This Row],[Product]],'Dimension Data'!B:B,'Dimension Data'!D:D)</f>
        <v>5.15</v>
      </c>
      <c r="K182">
        <f>shipments[[#This Row],[Total cost]]*shipments[[#This Row],[Boxes]]</f>
        <v>309</v>
      </c>
      <c r="L182">
        <f>shipments[[#This Row],[Sale for 1 box]]-shipments[[#This Row],[Total cost]]</f>
        <v>75.212499999999991</v>
      </c>
      <c r="M182">
        <f>shipments[[#This Row],[Profit]]*5%</f>
        <v>3.7606249999999997</v>
      </c>
      <c r="N182">
        <f>shipments[[#This Row],[Profit]]-shipments[[#This Row],[Tax]]</f>
        <v>71.451874999999987</v>
      </c>
    </row>
    <row r="183" spans="3:14" x14ac:dyDescent="0.35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  <c r="I183">
        <f>IFERROR(shipments[[#This Row],[Sales]]/shipments[[#This Row],[Boxes]], 0)</f>
        <v>45.489130434782609</v>
      </c>
      <c r="J183">
        <f>_xlfn.XLOOKUP(shipments[[#This Row],[Product]],'Dimension Data'!B:B,'Dimension Data'!D:D)</f>
        <v>10.23</v>
      </c>
      <c r="K183">
        <f>shipments[[#This Row],[Total cost]]*shipments[[#This Row],[Boxes]]</f>
        <v>235.29000000000002</v>
      </c>
      <c r="L183">
        <f>shipments[[#This Row],[Sale for 1 box]]-shipments[[#This Row],[Total cost]]</f>
        <v>35.259130434782605</v>
      </c>
      <c r="M183">
        <f>shipments[[#This Row],[Profit]]*5%</f>
        <v>1.7629565217391303</v>
      </c>
      <c r="N183">
        <f>shipments[[#This Row],[Profit]]-shipments[[#This Row],[Tax]]</f>
        <v>33.496173913043478</v>
      </c>
    </row>
    <row r="184" spans="3:14" x14ac:dyDescent="0.35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  <c r="I184">
        <f>IFERROR(shipments[[#This Row],[Sales]]/shipments[[#This Row],[Boxes]], 0)</f>
        <v>22.802238805970148</v>
      </c>
      <c r="J184">
        <f>_xlfn.XLOOKUP(shipments[[#This Row],[Product]],'Dimension Data'!B:B,'Dimension Data'!D:D)</f>
        <v>9.94</v>
      </c>
      <c r="K184">
        <f>shipments[[#This Row],[Total cost]]*shipments[[#This Row],[Boxes]]</f>
        <v>665.98</v>
      </c>
      <c r="L184">
        <f>shipments[[#This Row],[Sale for 1 box]]-shipments[[#This Row],[Total cost]]</f>
        <v>12.862238805970149</v>
      </c>
      <c r="M184">
        <f>shipments[[#This Row],[Profit]]*5%</f>
        <v>0.64311194029850749</v>
      </c>
      <c r="N184">
        <f>shipments[[#This Row],[Profit]]-shipments[[#This Row],[Tax]]</f>
        <v>12.219126865671642</v>
      </c>
    </row>
    <row r="185" spans="3:14" x14ac:dyDescent="0.35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  <c r="I185">
        <f>IFERROR(shipments[[#This Row],[Sales]]/shipments[[#This Row],[Boxes]], 0)</f>
        <v>39.527027027027025</v>
      </c>
      <c r="J185">
        <f>_xlfn.XLOOKUP(shipments[[#This Row],[Product]],'Dimension Data'!B:B,'Dimension Data'!D:D)</f>
        <v>12.41</v>
      </c>
      <c r="K185">
        <f>shipments[[#This Row],[Total cost]]*shipments[[#This Row],[Boxes]]</f>
        <v>459.17</v>
      </c>
      <c r="L185">
        <f>shipments[[#This Row],[Sale for 1 box]]-shipments[[#This Row],[Total cost]]</f>
        <v>27.117027027027024</v>
      </c>
      <c r="M185">
        <f>shipments[[#This Row],[Profit]]*5%</f>
        <v>1.3558513513513513</v>
      </c>
      <c r="N185">
        <f>shipments[[#This Row],[Profit]]-shipments[[#This Row],[Tax]]</f>
        <v>25.761175675675673</v>
      </c>
    </row>
    <row r="186" spans="3:14" x14ac:dyDescent="0.35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  <c r="I186">
        <f>IFERROR(shipments[[#This Row],[Sales]]/shipments[[#This Row],[Boxes]], 0)</f>
        <v>176.44736842105263</v>
      </c>
      <c r="J186">
        <f>_xlfn.XLOOKUP(shipments[[#This Row],[Product]],'Dimension Data'!B:B,'Dimension Data'!D:D)</f>
        <v>5.04</v>
      </c>
      <c r="K186">
        <f>shipments[[#This Row],[Total cost]]*shipments[[#This Row],[Boxes]]</f>
        <v>191.52</v>
      </c>
      <c r="L186">
        <f>shipments[[#This Row],[Sale for 1 box]]-shipments[[#This Row],[Total cost]]</f>
        <v>171.40736842105264</v>
      </c>
      <c r="M186">
        <f>shipments[[#This Row],[Profit]]*5%</f>
        <v>8.570368421052633</v>
      </c>
      <c r="N186">
        <f>shipments[[#This Row],[Profit]]-shipments[[#This Row],[Tax]]</f>
        <v>162.83700000000002</v>
      </c>
    </row>
    <row r="187" spans="3:14" x14ac:dyDescent="0.35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  <c r="I187">
        <f>IFERROR(shipments[[#This Row],[Sales]]/shipments[[#This Row],[Boxes]], 0)</f>
        <v>20.225092250922508</v>
      </c>
      <c r="J187">
        <f>_xlfn.XLOOKUP(shipments[[#This Row],[Product]],'Dimension Data'!B:B,'Dimension Data'!D:D)</f>
        <v>5.72</v>
      </c>
      <c r="K187">
        <f>shipments[[#This Row],[Total cost]]*shipments[[#This Row],[Boxes]]</f>
        <v>1550.12</v>
      </c>
      <c r="L187">
        <f>shipments[[#This Row],[Sale for 1 box]]-shipments[[#This Row],[Total cost]]</f>
        <v>14.505092250922509</v>
      </c>
      <c r="M187">
        <f>shipments[[#This Row],[Profit]]*5%</f>
        <v>0.72525461254612544</v>
      </c>
      <c r="N187">
        <f>shipments[[#This Row],[Profit]]-shipments[[#This Row],[Tax]]</f>
        <v>13.779837638376383</v>
      </c>
    </row>
    <row r="188" spans="3:14" x14ac:dyDescent="0.35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  <c r="I188">
        <f>IFERROR(shipments[[#This Row],[Sales]]/shipments[[#This Row],[Boxes]], 0)</f>
        <v>10.740848585690516</v>
      </c>
      <c r="J188">
        <f>_xlfn.XLOOKUP(shipments[[#This Row],[Product]],'Dimension Data'!B:B,'Dimension Data'!D:D)</f>
        <v>5.72</v>
      </c>
      <c r="K188">
        <f>shipments[[#This Row],[Total cost]]*shipments[[#This Row],[Boxes]]</f>
        <v>3437.72</v>
      </c>
      <c r="L188">
        <f>shipments[[#This Row],[Sale for 1 box]]-shipments[[#This Row],[Total cost]]</f>
        <v>5.0208485856905165</v>
      </c>
      <c r="M188">
        <f>shipments[[#This Row],[Profit]]*5%</f>
        <v>0.25104242928452586</v>
      </c>
      <c r="N188">
        <f>shipments[[#This Row],[Profit]]-shipments[[#This Row],[Tax]]</f>
        <v>4.7698061564059904</v>
      </c>
    </row>
    <row r="189" spans="3:14" x14ac:dyDescent="0.35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  <c r="I189">
        <f>IFERROR(shipments[[#This Row],[Sales]]/shipments[[#This Row],[Boxes]], 0)</f>
        <v>17.330536912751679</v>
      </c>
      <c r="J189">
        <f>_xlfn.XLOOKUP(shipments[[#This Row],[Product]],'Dimension Data'!B:B,'Dimension Data'!D:D)</f>
        <v>2.76</v>
      </c>
      <c r="K189">
        <f>shipments[[#This Row],[Total cost]]*shipments[[#This Row],[Boxes]]</f>
        <v>1233.7199999999998</v>
      </c>
      <c r="L189">
        <f>shipments[[#This Row],[Sale for 1 box]]-shipments[[#This Row],[Total cost]]</f>
        <v>14.570536912751679</v>
      </c>
      <c r="M189">
        <f>shipments[[#This Row],[Profit]]*5%</f>
        <v>0.72852684563758396</v>
      </c>
      <c r="N189">
        <f>shipments[[#This Row],[Profit]]-shipments[[#This Row],[Tax]]</f>
        <v>13.842010067114096</v>
      </c>
    </row>
    <row r="190" spans="3:14" x14ac:dyDescent="0.35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  <c r="I190">
        <f>IFERROR(shipments[[#This Row],[Sales]]/shipments[[#This Row],[Boxes]], 0)</f>
        <v>92.766666666666666</v>
      </c>
      <c r="J190">
        <f>_xlfn.XLOOKUP(shipments[[#This Row],[Product]],'Dimension Data'!B:B,'Dimension Data'!D:D)</f>
        <v>6.8</v>
      </c>
      <c r="K190">
        <f>shipments[[#This Row],[Total cost]]*shipments[[#This Row],[Boxes]]</f>
        <v>918</v>
      </c>
      <c r="L190">
        <f>shipments[[#This Row],[Sale for 1 box]]-shipments[[#This Row],[Total cost]]</f>
        <v>85.966666666666669</v>
      </c>
      <c r="M190">
        <f>shipments[[#This Row],[Profit]]*5%</f>
        <v>4.2983333333333338</v>
      </c>
      <c r="N190">
        <f>shipments[[#This Row],[Profit]]-shipments[[#This Row],[Tax]]</f>
        <v>81.668333333333337</v>
      </c>
    </row>
    <row r="191" spans="3:14" x14ac:dyDescent="0.35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  <c r="I191">
        <f>IFERROR(shipments[[#This Row],[Sales]]/shipments[[#This Row],[Boxes]], 0)</f>
        <v>0.35973837209302323</v>
      </c>
      <c r="J191">
        <f>_xlfn.XLOOKUP(shipments[[#This Row],[Product]],'Dimension Data'!B:B,'Dimension Data'!D:D)</f>
        <v>9.57</v>
      </c>
      <c r="K191">
        <f>shipments[[#This Row],[Total cost]]*shipments[[#This Row],[Boxes]]</f>
        <v>3292.08</v>
      </c>
      <c r="L191">
        <f>shipments[[#This Row],[Sale for 1 box]]-shipments[[#This Row],[Total cost]]</f>
        <v>-9.2102616279069771</v>
      </c>
      <c r="M191">
        <f>shipments[[#This Row],[Profit]]*5%</f>
        <v>-0.46051308139534886</v>
      </c>
      <c r="N191">
        <f>shipments[[#This Row],[Profit]]-shipments[[#This Row],[Tax]]</f>
        <v>-8.7497485465116291</v>
      </c>
    </row>
    <row r="192" spans="3:14" x14ac:dyDescent="0.35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  <c r="I192">
        <f>IFERROR(shipments[[#This Row],[Sales]]/shipments[[#This Row],[Boxes]], 0)</f>
        <v>0.84924078091106292</v>
      </c>
      <c r="J192">
        <f>_xlfn.XLOOKUP(shipments[[#This Row],[Product]],'Dimension Data'!B:B,'Dimension Data'!D:D)</f>
        <v>7.48</v>
      </c>
      <c r="K192">
        <f>shipments[[#This Row],[Total cost]]*shipments[[#This Row],[Boxes]]</f>
        <v>3448.28</v>
      </c>
      <c r="L192">
        <f>shipments[[#This Row],[Sale for 1 box]]-shipments[[#This Row],[Total cost]]</f>
        <v>-6.6307592190889375</v>
      </c>
      <c r="M192">
        <f>shipments[[#This Row],[Profit]]*5%</f>
        <v>-0.33153796095444688</v>
      </c>
      <c r="N192">
        <f>shipments[[#This Row],[Profit]]-shipments[[#This Row],[Tax]]</f>
        <v>-6.2992212581344909</v>
      </c>
    </row>
    <row r="193" spans="3:14" x14ac:dyDescent="0.35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  <c r="I193">
        <f>IFERROR(shipments[[#This Row],[Sales]]/shipments[[#This Row],[Boxes]], 0)</f>
        <v>6.1103603603603602</v>
      </c>
      <c r="J193">
        <f>_xlfn.XLOOKUP(shipments[[#This Row],[Product]],'Dimension Data'!B:B,'Dimension Data'!D:D)</f>
        <v>9.94</v>
      </c>
      <c r="K193">
        <f>shipments[[#This Row],[Total cost]]*shipments[[#This Row],[Boxes]]</f>
        <v>9930.06</v>
      </c>
      <c r="L193">
        <f>shipments[[#This Row],[Sale for 1 box]]-shipments[[#This Row],[Total cost]]</f>
        <v>-3.8296396396396393</v>
      </c>
      <c r="M193">
        <f>shipments[[#This Row],[Profit]]*5%</f>
        <v>-0.19148198198198196</v>
      </c>
      <c r="N193">
        <f>shipments[[#This Row],[Profit]]-shipments[[#This Row],[Tax]]</f>
        <v>-3.6381576576576573</v>
      </c>
    </row>
    <row r="194" spans="3:14" x14ac:dyDescent="0.35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  <c r="I194">
        <f>IFERROR(shipments[[#This Row],[Sales]]/shipments[[#This Row],[Boxes]], 0)</f>
        <v>2.2933417085427137</v>
      </c>
      <c r="J194">
        <f>_xlfn.XLOOKUP(shipments[[#This Row],[Product]],'Dimension Data'!B:B,'Dimension Data'!D:D)</f>
        <v>7.48</v>
      </c>
      <c r="K194">
        <f>shipments[[#This Row],[Total cost]]*shipments[[#This Row],[Boxes]]</f>
        <v>8931.1200000000008</v>
      </c>
      <c r="L194">
        <f>shipments[[#This Row],[Sale for 1 box]]-shipments[[#This Row],[Total cost]]</f>
        <v>-5.1866582914572863</v>
      </c>
      <c r="M194">
        <f>shipments[[#This Row],[Profit]]*5%</f>
        <v>-0.25933291457286434</v>
      </c>
      <c r="N194">
        <f>shipments[[#This Row],[Profit]]-shipments[[#This Row],[Tax]]</f>
        <v>-4.9273253768844221</v>
      </c>
    </row>
    <row r="195" spans="3:14" x14ac:dyDescent="0.35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  <c r="I195">
        <f>IFERROR(shipments[[#This Row],[Sales]]/shipments[[#This Row],[Boxes]], 0)</f>
        <v>24.108365019011408</v>
      </c>
      <c r="J195">
        <f>_xlfn.XLOOKUP(shipments[[#This Row],[Product]],'Dimension Data'!B:B,'Dimension Data'!D:D)</f>
        <v>3.32</v>
      </c>
      <c r="K195">
        <f>shipments[[#This Row],[Total cost]]*shipments[[#This Row],[Boxes]]</f>
        <v>873.16</v>
      </c>
      <c r="L195">
        <f>shipments[[#This Row],[Sale for 1 box]]-shipments[[#This Row],[Total cost]]</f>
        <v>20.788365019011408</v>
      </c>
      <c r="M195">
        <f>shipments[[#This Row],[Profit]]*5%</f>
        <v>1.0394182509505705</v>
      </c>
      <c r="N195">
        <f>shipments[[#This Row],[Profit]]-shipments[[#This Row],[Tax]]</f>
        <v>19.748946768060836</v>
      </c>
    </row>
    <row r="196" spans="3:14" x14ac:dyDescent="0.35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  <c r="I196">
        <f>IFERROR(shipments[[#This Row],[Sales]]/shipments[[#This Row],[Boxes]], 0)</f>
        <v>22</v>
      </c>
      <c r="J196">
        <f>_xlfn.XLOOKUP(shipments[[#This Row],[Product]],'Dimension Data'!B:B,'Dimension Data'!D:D)</f>
        <v>3.32</v>
      </c>
      <c r="K196">
        <f>shipments[[#This Row],[Total cost]]*shipments[[#This Row],[Boxes]]</f>
        <v>239.04</v>
      </c>
      <c r="L196">
        <f>shipments[[#This Row],[Sale for 1 box]]-shipments[[#This Row],[Total cost]]</f>
        <v>18.68</v>
      </c>
      <c r="M196">
        <f>shipments[[#This Row],[Profit]]*5%</f>
        <v>0.93400000000000005</v>
      </c>
      <c r="N196">
        <f>shipments[[#This Row],[Profit]]-shipments[[#This Row],[Tax]]</f>
        <v>17.745999999999999</v>
      </c>
    </row>
    <row r="197" spans="3:14" x14ac:dyDescent="0.35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  <c r="I197">
        <f>IFERROR(shipments[[#This Row],[Sales]]/shipments[[#This Row],[Boxes]], 0)</f>
        <v>13.475543478260869</v>
      </c>
      <c r="J197">
        <f>_xlfn.XLOOKUP(shipments[[#This Row],[Product]],'Dimension Data'!B:B,'Dimension Data'!D:D)</f>
        <v>6.8</v>
      </c>
      <c r="K197">
        <f>shipments[[#This Row],[Total cost]]*shipments[[#This Row],[Boxes]]</f>
        <v>625.6</v>
      </c>
      <c r="L197">
        <f>shipments[[#This Row],[Sale for 1 box]]-shipments[[#This Row],[Total cost]]</f>
        <v>6.6755434782608694</v>
      </c>
      <c r="M197">
        <f>shipments[[#This Row],[Profit]]*5%</f>
        <v>0.33377717391304351</v>
      </c>
      <c r="N197">
        <f>shipments[[#This Row],[Profit]]-shipments[[#This Row],[Tax]]</f>
        <v>6.3417663043478258</v>
      </c>
    </row>
    <row r="198" spans="3:14" x14ac:dyDescent="0.35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  <c r="I198">
        <f>IFERROR(shipments[[#This Row],[Sales]]/shipments[[#This Row],[Boxes]], 0)</f>
        <v>8.5025706940874031</v>
      </c>
      <c r="J198">
        <f>_xlfn.XLOOKUP(shipments[[#This Row],[Product]],'Dimension Data'!B:B,'Dimension Data'!D:D)</f>
        <v>2.65</v>
      </c>
      <c r="K198">
        <f>shipments[[#This Row],[Total cost]]*shipments[[#This Row],[Boxes]]</f>
        <v>2061.6999999999998</v>
      </c>
      <c r="L198">
        <f>shipments[[#This Row],[Sale for 1 box]]-shipments[[#This Row],[Total cost]]</f>
        <v>5.8525706940874027</v>
      </c>
      <c r="M198">
        <f>shipments[[#This Row],[Profit]]*5%</f>
        <v>0.29262853470437017</v>
      </c>
      <c r="N198">
        <f>shipments[[#This Row],[Profit]]-shipments[[#This Row],[Tax]]</f>
        <v>5.5599421593830325</v>
      </c>
    </row>
    <row r="199" spans="3:14" x14ac:dyDescent="0.35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  <c r="I199">
        <f>IFERROR(shipments[[#This Row],[Sales]]/shipments[[#This Row],[Boxes]], 0)</f>
        <v>27.216614906832298</v>
      </c>
      <c r="J199">
        <f>_xlfn.XLOOKUP(shipments[[#This Row],[Product]],'Dimension Data'!B:B,'Dimension Data'!D:D)</f>
        <v>8.43</v>
      </c>
      <c r="K199">
        <f>shipments[[#This Row],[Total cost]]*shipments[[#This Row],[Boxes]]</f>
        <v>2714.46</v>
      </c>
      <c r="L199">
        <f>shipments[[#This Row],[Sale for 1 box]]-shipments[[#This Row],[Total cost]]</f>
        <v>18.786614906832298</v>
      </c>
      <c r="M199">
        <f>shipments[[#This Row],[Profit]]*5%</f>
        <v>0.93933074534161498</v>
      </c>
      <c r="N199">
        <f>shipments[[#This Row],[Profit]]-shipments[[#This Row],[Tax]]</f>
        <v>17.847284161490684</v>
      </c>
    </row>
    <row r="200" spans="3:14" x14ac:dyDescent="0.35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  <c r="I200">
        <f>IFERROR(shipments[[#This Row],[Sales]]/shipments[[#This Row],[Boxes]], 0)</f>
        <v>36.16830708661417</v>
      </c>
      <c r="J200">
        <f>_xlfn.XLOOKUP(shipments[[#This Row],[Product]],'Dimension Data'!B:B,'Dimension Data'!D:D)</f>
        <v>3.68</v>
      </c>
      <c r="K200">
        <f>shipments[[#This Row],[Total cost]]*shipments[[#This Row],[Boxes]]</f>
        <v>934.72</v>
      </c>
      <c r="L200">
        <f>shipments[[#This Row],[Sale for 1 box]]-shipments[[#This Row],[Total cost]]</f>
        <v>32.488307086614171</v>
      </c>
      <c r="M200">
        <f>shipments[[#This Row],[Profit]]*5%</f>
        <v>1.6244153543307087</v>
      </c>
      <c r="N200">
        <f>shipments[[#This Row],[Profit]]-shipments[[#This Row],[Tax]]</f>
        <v>30.863891732283463</v>
      </c>
    </row>
    <row r="201" spans="3:14" x14ac:dyDescent="0.35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  <c r="I201">
        <f>IFERROR(shipments[[#This Row],[Sales]]/shipments[[#This Row],[Boxes]], 0)</f>
        <v>4.5131750162654525</v>
      </c>
      <c r="J201">
        <f>_xlfn.XLOOKUP(shipments[[#This Row],[Product]],'Dimension Data'!B:B,'Dimension Data'!D:D)</f>
        <v>3.85</v>
      </c>
      <c r="K201">
        <f>shipments[[#This Row],[Total cost]]*shipments[[#This Row],[Boxes]]</f>
        <v>5917.45</v>
      </c>
      <c r="L201">
        <f>shipments[[#This Row],[Sale for 1 box]]-shipments[[#This Row],[Total cost]]</f>
        <v>0.66317501626545239</v>
      </c>
      <c r="M201">
        <f>shipments[[#This Row],[Profit]]*5%</f>
        <v>3.3158750813272624E-2</v>
      </c>
      <c r="N201">
        <f>shipments[[#This Row],[Profit]]-shipments[[#This Row],[Tax]]</f>
        <v>0.63001626545217981</v>
      </c>
    </row>
    <row r="202" spans="3:14" x14ac:dyDescent="0.35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  <c r="I202">
        <f>IFERROR(shipments[[#This Row],[Sales]]/shipments[[#This Row],[Boxes]], 0)</f>
        <v>24.84</v>
      </c>
      <c r="J202">
        <f>_xlfn.XLOOKUP(shipments[[#This Row],[Product]],'Dimension Data'!B:B,'Dimension Data'!D:D)</f>
        <v>10.51</v>
      </c>
      <c r="K202">
        <f>shipments[[#This Row],[Total cost]]*shipments[[#This Row],[Boxes]]</f>
        <v>1313.75</v>
      </c>
      <c r="L202">
        <f>shipments[[#This Row],[Sale for 1 box]]-shipments[[#This Row],[Total cost]]</f>
        <v>14.33</v>
      </c>
      <c r="M202">
        <f>shipments[[#This Row],[Profit]]*5%</f>
        <v>0.71650000000000003</v>
      </c>
      <c r="N202">
        <f>shipments[[#This Row],[Profit]]-shipments[[#This Row],[Tax]]</f>
        <v>13.6135</v>
      </c>
    </row>
    <row r="203" spans="3:14" x14ac:dyDescent="0.35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  <c r="I203">
        <f>IFERROR(shipments[[#This Row],[Sales]]/shipments[[#This Row],[Boxes]], 0)</f>
        <v>22.460589171974522</v>
      </c>
      <c r="J203">
        <f>_xlfn.XLOOKUP(shipments[[#This Row],[Product]],'Dimension Data'!B:B,'Dimension Data'!D:D)</f>
        <v>10.23</v>
      </c>
      <c r="K203">
        <f>shipments[[#This Row],[Total cost]]*shipments[[#This Row],[Boxes]]</f>
        <v>6424.4400000000005</v>
      </c>
      <c r="L203">
        <f>shipments[[#This Row],[Sale for 1 box]]-shipments[[#This Row],[Total cost]]</f>
        <v>12.230589171974522</v>
      </c>
      <c r="M203">
        <f>shipments[[#This Row],[Profit]]*5%</f>
        <v>0.61152945859872609</v>
      </c>
      <c r="N203">
        <f>shipments[[#This Row],[Profit]]-shipments[[#This Row],[Tax]]</f>
        <v>11.619059713375796</v>
      </c>
    </row>
    <row r="204" spans="3:14" x14ac:dyDescent="0.35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  <c r="I204">
        <f>IFERROR(shipments[[#This Row],[Sales]]/shipments[[#This Row],[Boxes]], 0)</f>
        <v>0.54921259842519687</v>
      </c>
      <c r="J204">
        <f>_xlfn.XLOOKUP(shipments[[#This Row],[Product]],'Dimension Data'!B:B,'Dimension Data'!D:D)</f>
        <v>6.31</v>
      </c>
      <c r="K204">
        <f>shipments[[#This Row],[Total cost]]*shipments[[#This Row],[Boxes]]</f>
        <v>3205.48</v>
      </c>
      <c r="L204">
        <f>shipments[[#This Row],[Sale for 1 box]]-shipments[[#This Row],[Total cost]]</f>
        <v>-5.7607874015748024</v>
      </c>
      <c r="M204">
        <f>shipments[[#This Row],[Profit]]*5%</f>
        <v>-0.28803937007874014</v>
      </c>
      <c r="N204">
        <f>shipments[[#This Row],[Profit]]-shipments[[#This Row],[Tax]]</f>
        <v>-5.4727480314960619</v>
      </c>
    </row>
    <row r="205" spans="3:14" x14ac:dyDescent="0.35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  <c r="I205">
        <f>IFERROR(shipments[[#This Row],[Sales]]/shipments[[#This Row],[Boxes]], 0)</f>
        <v>55.592920353982301</v>
      </c>
      <c r="J205">
        <f>_xlfn.XLOOKUP(shipments[[#This Row],[Product]],'Dimension Data'!B:B,'Dimension Data'!D:D)</f>
        <v>8.43</v>
      </c>
      <c r="K205">
        <f>shipments[[#This Row],[Total cost]]*shipments[[#This Row],[Boxes]]</f>
        <v>1905.1799999999998</v>
      </c>
      <c r="L205">
        <f>shipments[[#This Row],[Sale for 1 box]]-shipments[[#This Row],[Total cost]]</f>
        <v>47.162920353982301</v>
      </c>
      <c r="M205">
        <f>shipments[[#This Row],[Profit]]*5%</f>
        <v>2.3581460176991151</v>
      </c>
      <c r="N205">
        <f>shipments[[#This Row],[Profit]]-shipments[[#This Row],[Tax]]</f>
        <v>44.804774336283188</v>
      </c>
    </row>
    <row r="206" spans="3:14" x14ac:dyDescent="0.35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  <c r="I206">
        <f>IFERROR(shipments[[#This Row],[Sales]]/shipments[[#This Row],[Boxes]], 0)</f>
        <v>32.026595744680854</v>
      </c>
      <c r="J206">
        <f>_xlfn.XLOOKUP(shipments[[#This Row],[Product]],'Dimension Data'!B:B,'Dimension Data'!D:D)</f>
        <v>12.41</v>
      </c>
      <c r="K206">
        <f>shipments[[#This Row],[Total cost]]*shipments[[#This Row],[Boxes]]</f>
        <v>1749.81</v>
      </c>
      <c r="L206">
        <f>shipments[[#This Row],[Sale for 1 box]]-shipments[[#This Row],[Total cost]]</f>
        <v>19.616595744680854</v>
      </c>
      <c r="M206">
        <f>shipments[[#This Row],[Profit]]*5%</f>
        <v>0.98082978723404279</v>
      </c>
      <c r="N206">
        <f>shipments[[#This Row],[Profit]]-shipments[[#This Row],[Tax]]</f>
        <v>18.635765957446811</v>
      </c>
    </row>
    <row r="207" spans="3:14" x14ac:dyDescent="0.35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  <c r="I207">
        <f>IFERROR(shipments[[#This Row],[Sales]]/shipments[[#This Row],[Boxes]], 0)</f>
        <v>10.817763157894737</v>
      </c>
      <c r="J207">
        <f>_xlfn.XLOOKUP(shipments[[#This Row],[Product]],'Dimension Data'!B:B,'Dimension Data'!D:D)</f>
        <v>5.26</v>
      </c>
      <c r="K207">
        <f>shipments[[#This Row],[Total cost]]*shipments[[#This Row],[Boxes]]</f>
        <v>1998.8</v>
      </c>
      <c r="L207">
        <f>shipments[[#This Row],[Sale for 1 box]]-shipments[[#This Row],[Total cost]]</f>
        <v>5.5577631578947368</v>
      </c>
      <c r="M207">
        <f>shipments[[#This Row],[Profit]]*5%</f>
        <v>0.27788815789473686</v>
      </c>
      <c r="N207">
        <f>shipments[[#This Row],[Profit]]-shipments[[#This Row],[Tax]]</f>
        <v>5.2798749999999997</v>
      </c>
    </row>
    <row r="208" spans="3:14" x14ac:dyDescent="0.35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  <c r="I208">
        <f>IFERROR(shipments[[#This Row],[Sales]]/shipments[[#This Row],[Boxes]], 0)</f>
        <v>24.163043478260871</v>
      </c>
      <c r="J208">
        <f>_xlfn.XLOOKUP(shipments[[#This Row],[Product]],'Dimension Data'!B:B,'Dimension Data'!D:D)</f>
        <v>10.51</v>
      </c>
      <c r="K208">
        <f>shipments[[#This Row],[Total cost]]*shipments[[#This Row],[Boxes]]</f>
        <v>1933.84</v>
      </c>
      <c r="L208">
        <f>shipments[[#This Row],[Sale for 1 box]]-shipments[[#This Row],[Total cost]]</f>
        <v>13.653043478260871</v>
      </c>
      <c r="M208">
        <f>shipments[[#This Row],[Profit]]*5%</f>
        <v>0.68265217391304356</v>
      </c>
      <c r="N208">
        <f>shipments[[#This Row],[Profit]]-shipments[[#This Row],[Tax]]</f>
        <v>12.970391304347828</v>
      </c>
    </row>
    <row r="209" spans="3:14" x14ac:dyDescent="0.35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  <c r="I209">
        <f>IFERROR(shipments[[#This Row],[Sales]]/shipments[[#This Row],[Boxes]], 0)</f>
        <v>14.97289156626506</v>
      </c>
      <c r="J209">
        <f>_xlfn.XLOOKUP(shipments[[#This Row],[Product]],'Dimension Data'!B:B,'Dimension Data'!D:D)</f>
        <v>10.23</v>
      </c>
      <c r="K209">
        <f>shipments[[#This Row],[Total cost]]*shipments[[#This Row],[Boxes]]</f>
        <v>2547.27</v>
      </c>
      <c r="L209">
        <f>shipments[[#This Row],[Sale for 1 box]]-shipments[[#This Row],[Total cost]]</f>
        <v>4.7428915662650599</v>
      </c>
      <c r="M209">
        <f>shipments[[#This Row],[Profit]]*5%</f>
        <v>0.237144578313253</v>
      </c>
      <c r="N209">
        <f>shipments[[#This Row],[Profit]]-shipments[[#This Row],[Tax]]</f>
        <v>4.5057469879518068</v>
      </c>
    </row>
    <row r="210" spans="3:14" x14ac:dyDescent="0.35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  <c r="I210">
        <f>IFERROR(shipments[[#This Row],[Sales]]/shipments[[#This Row],[Boxes]], 0)</f>
        <v>5.3401898734177215E-2</v>
      </c>
      <c r="J210">
        <f>_xlfn.XLOOKUP(shipments[[#This Row],[Product]],'Dimension Data'!B:B,'Dimension Data'!D:D)</f>
        <v>8.43</v>
      </c>
      <c r="K210">
        <f>shipments[[#This Row],[Total cost]]*shipments[[#This Row],[Boxes]]</f>
        <v>5327.76</v>
      </c>
      <c r="L210">
        <f>shipments[[#This Row],[Sale for 1 box]]-shipments[[#This Row],[Total cost]]</f>
        <v>-8.3765981012658219</v>
      </c>
      <c r="M210">
        <f>shipments[[#This Row],[Profit]]*5%</f>
        <v>-0.4188299050632911</v>
      </c>
      <c r="N210">
        <f>shipments[[#This Row],[Profit]]-shipments[[#This Row],[Tax]]</f>
        <v>-7.9577681962025313</v>
      </c>
    </row>
    <row r="211" spans="3:14" x14ac:dyDescent="0.35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  <c r="I211">
        <f>IFERROR(shipments[[#This Row],[Sales]]/shipments[[#This Row],[Boxes]], 0)</f>
        <v>80.691532258064512</v>
      </c>
      <c r="J211">
        <f>_xlfn.XLOOKUP(shipments[[#This Row],[Product]],'Dimension Data'!B:B,'Dimension Data'!D:D)</f>
        <v>5.04</v>
      </c>
      <c r="K211">
        <f>shipments[[#This Row],[Total cost]]*shipments[[#This Row],[Boxes]]</f>
        <v>624.96</v>
      </c>
      <c r="L211">
        <f>shipments[[#This Row],[Sale for 1 box]]-shipments[[#This Row],[Total cost]]</f>
        <v>75.651532258064506</v>
      </c>
      <c r="M211">
        <f>shipments[[#This Row],[Profit]]*5%</f>
        <v>3.7825766129032257</v>
      </c>
      <c r="N211">
        <f>shipments[[#This Row],[Profit]]-shipments[[#This Row],[Tax]]</f>
        <v>71.868955645161279</v>
      </c>
    </row>
    <row r="212" spans="3:14" x14ac:dyDescent="0.35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  <c r="I212">
        <f>IFERROR(shipments[[#This Row],[Sales]]/shipments[[#This Row],[Boxes]], 0)</f>
        <v>9.834545454545454</v>
      </c>
      <c r="J212">
        <f>_xlfn.XLOOKUP(shipments[[#This Row],[Product]],'Dimension Data'!B:B,'Dimension Data'!D:D)</f>
        <v>2.76</v>
      </c>
      <c r="K212">
        <f>shipments[[#This Row],[Total cost]]*shipments[[#This Row],[Boxes]]</f>
        <v>1517.9999999999998</v>
      </c>
      <c r="L212">
        <f>shipments[[#This Row],[Sale for 1 box]]-shipments[[#This Row],[Total cost]]</f>
        <v>7.0745454545454542</v>
      </c>
      <c r="M212">
        <f>shipments[[#This Row],[Profit]]*5%</f>
        <v>0.35372727272727272</v>
      </c>
      <c r="N212">
        <f>shipments[[#This Row],[Profit]]-shipments[[#This Row],[Tax]]</f>
        <v>6.7208181818181814</v>
      </c>
    </row>
    <row r="213" spans="3:14" x14ac:dyDescent="0.35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  <c r="I213">
        <f>IFERROR(shipments[[#This Row],[Sales]]/shipments[[#This Row],[Boxes]], 0)</f>
        <v>19.75717079530639</v>
      </c>
      <c r="J213">
        <f>_xlfn.XLOOKUP(shipments[[#This Row],[Product]],'Dimension Data'!B:B,'Dimension Data'!D:D)</f>
        <v>2.76</v>
      </c>
      <c r="K213">
        <f>shipments[[#This Row],[Total cost]]*shipments[[#This Row],[Boxes]]</f>
        <v>2116.9199999999996</v>
      </c>
      <c r="L213">
        <f>shipments[[#This Row],[Sale for 1 box]]-shipments[[#This Row],[Total cost]]</f>
        <v>16.997170795306388</v>
      </c>
      <c r="M213">
        <f>shipments[[#This Row],[Profit]]*5%</f>
        <v>0.84985853976531944</v>
      </c>
      <c r="N213">
        <f>shipments[[#This Row],[Profit]]-shipments[[#This Row],[Tax]]</f>
        <v>16.14731225554107</v>
      </c>
    </row>
    <row r="214" spans="3:14" x14ac:dyDescent="0.35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  <c r="I214">
        <f>IFERROR(shipments[[#This Row],[Sales]]/shipments[[#This Row],[Boxes]], 0)</f>
        <v>33.222488038277511</v>
      </c>
      <c r="J214">
        <f>_xlfn.XLOOKUP(shipments[[#This Row],[Product]],'Dimension Data'!B:B,'Dimension Data'!D:D)</f>
        <v>6.43</v>
      </c>
      <c r="K214">
        <f>shipments[[#This Row],[Total cost]]*shipments[[#This Row],[Boxes]]</f>
        <v>1343.87</v>
      </c>
      <c r="L214">
        <f>shipments[[#This Row],[Sale for 1 box]]-shipments[[#This Row],[Total cost]]</f>
        <v>26.792488038277511</v>
      </c>
      <c r="M214">
        <f>shipments[[#This Row],[Profit]]*5%</f>
        <v>1.3396244019138757</v>
      </c>
      <c r="N214">
        <f>shipments[[#This Row],[Profit]]-shipments[[#This Row],[Tax]]</f>
        <v>25.452863636363634</v>
      </c>
    </row>
    <row r="215" spans="3:14" x14ac:dyDescent="0.35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  <c r="I215">
        <f>IFERROR(shipments[[#This Row],[Sales]]/shipments[[#This Row],[Boxes]], 0)</f>
        <v>25.038177339901477</v>
      </c>
      <c r="J215">
        <f>_xlfn.XLOOKUP(shipments[[#This Row],[Product]],'Dimension Data'!B:B,'Dimension Data'!D:D)</f>
        <v>6.43</v>
      </c>
      <c r="K215">
        <f>shipments[[#This Row],[Total cost]]*shipments[[#This Row],[Boxes]]</f>
        <v>1305.29</v>
      </c>
      <c r="L215">
        <f>shipments[[#This Row],[Sale for 1 box]]-shipments[[#This Row],[Total cost]]</f>
        <v>18.608177339901477</v>
      </c>
      <c r="M215">
        <f>shipments[[#This Row],[Profit]]*5%</f>
        <v>0.93040886699507386</v>
      </c>
      <c r="N215">
        <f>shipments[[#This Row],[Profit]]-shipments[[#This Row],[Tax]]</f>
        <v>17.677768472906404</v>
      </c>
    </row>
    <row r="216" spans="3:14" x14ac:dyDescent="0.35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  <c r="I216">
        <f>IFERROR(shipments[[#This Row],[Sales]]/shipments[[#This Row],[Boxes]], 0)</f>
        <v>4.5613636363636365</v>
      </c>
      <c r="J216">
        <f>_xlfn.XLOOKUP(shipments[[#This Row],[Product]],'Dimension Data'!B:B,'Dimension Data'!D:D)</f>
        <v>3.68</v>
      </c>
      <c r="K216">
        <f>shipments[[#This Row],[Total cost]]*shipments[[#This Row],[Boxes]]</f>
        <v>809.6</v>
      </c>
      <c r="L216">
        <f>shipments[[#This Row],[Sale for 1 box]]-shipments[[#This Row],[Total cost]]</f>
        <v>0.88136363636363635</v>
      </c>
      <c r="M216">
        <f>shipments[[#This Row],[Profit]]*5%</f>
        <v>4.4068181818181819E-2</v>
      </c>
      <c r="N216">
        <f>shipments[[#This Row],[Profit]]-shipments[[#This Row],[Tax]]</f>
        <v>0.83729545454545451</v>
      </c>
    </row>
    <row r="217" spans="3:14" x14ac:dyDescent="0.35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  <c r="I217">
        <f>IFERROR(shipments[[#This Row],[Sales]]/shipments[[#This Row],[Boxes]], 0)</f>
        <v>29.78731343283582</v>
      </c>
      <c r="J217">
        <f>_xlfn.XLOOKUP(shipments[[#This Row],[Product]],'Dimension Data'!B:B,'Dimension Data'!D:D)</f>
        <v>10.23</v>
      </c>
      <c r="K217">
        <f>shipments[[#This Row],[Total cost]]*shipments[[#This Row],[Boxes]]</f>
        <v>2056.23</v>
      </c>
      <c r="L217">
        <f>shipments[[#This Row],[Sale for 1 box]]-shipments[[#This Row],[Total cost]]</f>
        <v>19.557313432835819</v>
      </c>
      <c r="M217">
        <f>shipments[[#This Row],[Profit]]*5%</f>
        <v>0.97786567164179106</v>
      </c>
      <c r="N217">
        <f>shipments[[#This Row],[Profit]]-shipments[[#This Row],[Tax]]</f>
        <v>18.579447761194029</v>
      </c>
    </row>
    <row r="218" spans="3:14" x14ac:dyDescent="0.35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  <c r="I218">
        <f>IFERROR(shipments[[#This Row],[Sales]]/shipments[[#This Row],[Boxes]], 0)</f>
        <v>35.102017937219728</v>
      </c>
      <c r="J218">
        <f>_xlfn.XLOOKUP(shipments[[#This Row],[Product]],'Dimension Data'!B:B,'Dimension Data'!D:D)</f>
        <v>8.43</v>
      </c>
      <c r="K218">
        <f>shipments[[#This Row],[Total cost]]*shipments[[#This Row],[Boxes]]</f>
        <v>1879.8899999999999</v>
      </c>
      <c r="L218">
        <f>shipments[[#This Row],[Sale for 1 box]]-shipments[[#This Row],[Total cost]]</f>
        <v>26.672017937219728</v>
      </c>
      <c r="M218">
        <f>shipments[[#This Row],[Profit]]*5%</f>
        <v>1.3336008968609865</v>
      </c>
      <c r="N218">
        <f>shipments[[#This Row],[Profit]]-shipments[[#This Row],[Tax]]</f>
        <v>25.338417040358742</v>
      </c>
    </row>
    <row r="219" spans="3:14" x14ac:dyDescent="0.35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  <c r="I219">
        <f>IFERROR(shipments[[#This Row],[Sales]]/shipments[[#This Row],[Boxes]], 0)</f>
        <v>7.6934055118110241</v>
      </c>
      <c r="J219">
        <f>_xlfn.XLOOKUP(shipments[[#This Row],[Product]],'Dimension Data'!B:B,'Dimension Data'!D:D)</f>
        <v>7.48</v>
      </c>
      <c r="K219">
        <f>shipments[[#This Row],[Total cost]]*shipments[[#This Row],[Boxes]]</f>
        <v>3799.84</v>
      </c>
      <c r="L219">
        <f>shipments[[#This Row],[Sale for 1 box]]-shipments[[#This Row],[Total cost]]</f>
        <v>0.21340551181102363</v>
      </c>
      <c r="M219">
        <f>shipments[[#This Row],[Profit]]*5%</f>
        <v>1.0670275590551183E-2</v>
      </c>
      <c r="N219">
        <f>shipments[[#This Row],[Profit]]-shipments[[#This Row],[Tax]]</f>
        <v>0.20273523622047246</v>
      </c>
    </row>
    <row r="220" spans="3:14" x14ac:dyDescent="0.35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  <c r="I220">
        <f>IFERROR(shipments[[#This Row],[Sales]]/shipments[[#This Row],[Boxes]], 0)</f>
        <v>6.1372620790629577</v>
      </c>
      <c r="J220">
        <f>_xlfn.XLOOKUP(shipments[[#This Row],[Product]],'Dimension Data'!B:B,'Dimension Data'!D:D)</f>
        <v>4.74</v>
      </c>
      <c r="K220">
        <f>shipments[[#This Row],[Total cost]]*shipments[[#This Row],[Boxes]]</f>
        <v>3237.42</v>
      </c>
      <c r="L220">
        <f>shipments[[#This Row],[Sale for 1 box]]-shipments[[#This Row],[Total cost]]</f>
        <v>1.3972620790629575</v>
      </c>
      <c r="M220">
        <f>shipments[[#This Row],[Profit]]*5%</f>
        <v>6.9863103953147876E-2</v>
      </c>
      <c r="N220">
        <f>shipments[[#This Row],[Profit]]-shipments[[#This Row],[Tax]]</f>
        <v>1.3273989751098096</v>
      </c>
    </row>
    <row r="221" spans="3:14" x14ac:dyDescent="0.35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  <c r="I221">
        <f>IFERROR(shipments[[#This Row],[Sales]]/shipments[[#This Row],[Boxes]], 0)</f>
        <v>446.25</v>
      </c>
      <c r="J221">
        <f>_xlfn.XLOOKUP(shipments[[#This Row],[Product]],'Dimension Data'!B:B,'Dimension Data'!D:D)</f>
        <v>9.57</v>
      </c>
      <c r="K221">
        <f>shipments[[#This Row],[Total cost]]*shipments[[#This Row],[Boxes]]</f>
        <v>143.55000000000001</v>
      </c>
      <c r="L221">
        <f>shipments[[#This Row],[Sale for 1 box]]-shipments[[#This Row],[Total cost]]</f>
        <v>436.68</v>
      </c>
      <c r="M221">
        <f>shipments[[#This Row],[Profit]]*5%</f>
        <v>21.834000000000003</v>
      </c>
      <c r="N221">
        <f>shipments[[#This Row],[Profit]]-shipments[[#This Row],[Tax]]</f>
        <v>414.846</v>
      </c>
    </row>
    <row r="222" spans="3:14" x14ac:dyDescent="0.35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  <c r="I222">
        <f>IFERROR(shipments[[#This Row],[Sales]]/shipments[[#This Row],[Boxes]], 0)</f>
        <v>69.641129032258064</v>
      </c>
      <c r="J222">
        <f>_xlfn.XLOOKUP(shipments[[#This Row],[Product]],'Dimension Data'!B:B,'Dimension Data'!D:D)</f>
        <v>10.23</v>
      </c>
      <c r="K222">
        <f>shipments[[#This Row],[Total cost]]*shipments[[#This Row],[Boxes]]</f>
        <v>634.26</v>
      </c>
      <c r="L222">
        <f>shipments[[#This Row],[Sale for 1 box]]-shipments[[#This Row],[Total cost]]</f>
        <v>59.41112903225806</v>
      </c>
      <c r="M222">
        <f>shipments[[#This Row],[Profit]]*5%</f>
        <v>2.9705564516129033</v>
      </c>
      <c r="N222">
        <f>shipments[[#This Row],[Profit]]-shipments[[#This Row],[Tax]]</f>
        <v>56.44057258064516</v>
      </c>
    </row>
    <row r="223" spans="3:14" x14ac:dyDescent="0.35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  <c r="I223">
        <f>IFERROR(shipments[[#This Row],[Sales]]/shipments[[#This Row],[Boxes]], 0)</f>
        <v>80.38274336283186</v>
      </c>
      <c r="J223">
        <f>_xlfn.XLOOKUP(shipments[[#This Row],[Product]],'Dimension Data'!B:B,'Dimension Data'!D:D)</f>
        <v>5.72</v>
      </c>
      <c r="K223">
        <f>shipments[[#This Row],[Total cost]]*shipments[[#This Row],[Boxes]]</f>
        <v>646.36</v>
      </c>
      <c r="L223">
        <f>shipments[[#This Row],[Sale for 1 box]]-shipments[[#This Row],[Total cost]]</f>
        <v>74.662743362831861</v>
      </c>
      <c r="M223">
        <f>shipments[[#This Row],[Profit]]*5%</f>
        <v>3.7331371681415932</v>
      </c>
      <c r="N223">
        <f>shipments[[#This Row],[Profit]]-shipments[[#This Row],[Tax]]</f>
        <v>70.929606194690265</v>
      </c>
    </row>
    <row r="224" spans="3:14" x14ac:dyDescent="0.35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  <c r="I224">
        <f>IFERROR(shipments[[#This Row],[Sales]]/shipments[[#This Row],[Boxes]], 0)</f>
        <v>27.372302158273381</v>
      </c>
      <c r="J224">
        <f>_xlfn.XLOOKUP(shipments[[#This Row],[Product]],'Dimension Data'!B:B,'Dimension Data'!D:D)</f>
        <v>3.32</v>
      </c>
      <c r="K224">
        <f>shipments[[#This Row],[Total cost]]*shipments[[#This Row],[Boxes]]</f>
        <v>461.47999999999996</v>
      </c>
      <c r="L224">
        <f>shipments[[#This Row],[Sale for 1 box]]-shipments[[#This Row],[Total cost]]</f>
        <v>24.052302158273381</v>
      </c>
      <c r="M224">
        <f>shipments[[#This Row],[Profit]]*5%</f>
        <v>1.2026151079136691</v>
      </c>
      <c r="N224">
        <f>shipments[[#This Row],[Profit]]-shipments[[#This Row],[Tax]]</f>
        <v>22.849687050359712</v>
      </c>
    </row>
    <row r="225" spans="3:14" x14ac:dyDescent="0.35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  <c r="I225">
        <f>IFERROR(shipments[[#This Row],[Sales]]/shipments[[#This Row],[Boxes]], 0)</f>
        <v>40.002717391304351</v>
      </c>
      <c r="J225">
        <f>_xlfn.XLOOKUP(shipments[[#This Row],[Product]],'Dimension Data'!B:B,'Dimension Data'!D:D)</f>
        <v>2.76</v>
      </c>
      <c r="K225">
        <f>shipments[[#This Row],[Total cost]]*shipments[[#This Row],[Boxes]]</f>
        <v>1523.52</v>
      </c>
      <c r="L225">
        <f>shipments[[#This Row],[Sale for 1 box]]-shipments[[#This Row],[Total cost]]</f>
        <v>37.242717391304353</v>
      </c>
      <c r="M225">
        <f>shipments[[#This Row],[Profit]]*5%</f>
        <v>1.8621358695652177</v>
      </c>
      <c r="N225">
        <f>shipments[[#This Row],[Profit]]-shipments[[#This Row],[Tax]]</f>
        <v>35.380581521739138</v>
      </c>
    </row>
    <row r="226" spans="3:14" x14ac:dyDescent="0.35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  <c r="I226">
        <f>IFERROR(shipments[[#This Row],[Sales]]/shipments[[#This Row],[Boxes]], 0)</f>
        <v>7.1093366093366095</v>
      </c>
      <c r="J226">
        <f>_xlfn.XLOOKUP(shipments[[#This Row],[Product]],'Dimension Data'!B:B,'Dimension Data'!D:D)</f>
        <v>3.85</v>
      </c>
      <c r="K226">
        <f>shipments[[#This Row],[Total cost]]*shipments[[#This Row],[Boxes]]</f>
        <v>4700.8500000000004</v>
      </c>
      <c r="L226">
        <f>shipments[[#This Row],[Sale for 1 box]]-shipments[[#This Row],[Total cost]]</f>
        <v>3.2593366093366094</v>
      </c>
      <c r="M226">
        <f>shipments[[#This Row],[Profit]]*5%</f>
        <v>0.16296683046683047</v>
      </c>
      <c r="N226">
        <f>shipments[[#This Row],[Profit]]-shipments[[#This Row],[Tax]]</f>
        <v>3.096369778869779</v>
      </c>
    </row>
    <row r="227" spans="3:14" x14ac:dyDescent="0.35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  <c r="I227">
        <f>IFERROR(shipments[[#This Row],[Sales]]/shipments[[#This Row],[Boxes]], 0)</f>
        <v>3.4223868954758192</v>
      </c>
      <c r="J227">
        <f>_xlfn.XLOOKUP(shipments[[#This Row],[Product]],'Dimension Data'!B:B,'Dimension Data'!D:D)</f>
        <v>8.43</v>
      </c>
      <c r="K227">
        <f>shipments[[#This Row],[Total cost]]*shipments[[#This Row],[Boxes]]</f>
        <v>5403.63</v>
      </c>
      <c r="L227">
        <f>shipments[[#This Row],[Sale for 1 box]]-shipments[[#This Row],[Total cost]]</f>
        <v>-5.0076131045241805</v>
      </c>
      <c r="M227">
        <f>shipments[[#This Row],[Profit]]*5%</f>
        <v>-0.25038065522620906</v>
      </c>
      <c r="N227">
        <f>shipments[[#This Row],[Profit]]-shipments[[#This Row],[Tax]]</f>
        <v>-4.7572324492979714</v>
      </c>
    </row>
    <row r="228" spans="3:14" x14ac:dyDescent="0.35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  <c r="I228">
        <f>IFERROR(shipments[[#This Row],[Sales]]/shipments[[#This Row],[Boxes]], 0)</f>
        <v>13.854501607717042</v>
      </c>
      <c r="J228">
        <f>_xlfn.XLOOKUP(shipments[[#This Row],[Product]],'Dimension Data'!B:B,'Dimension Data'!D:D)</f>
        <v>6.43</v>
      </c>
      <c r="K228">
        <f>shipments[[#This Row],[Total cost]]*shipments[[#This Row],[Boxes]]</f>
        <v>1999.73</v>
      </c>
      <c r="L228">
        <f>shipments[[#This Row],[Sale for 1 box]]-shipments[[#This Row],[Total cost]]</f>
        <v>7.4245016077170423</v>
      </c>
      <c r="M228">
        <f>shipments[[#This Row],[Profit]]*5%</f>
        <v>0.37122508038585211</v>
      </c>
      <c r="N228">
        <f>shipments[[#This Row],[Profit]]-shipments[[#This Row],[Tax]]</f>
        <v>7.0532765273311906</v>
      </c>
    </row>
    <row r="229" spans="3:14" x14ac:dyDescent="0.35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  <c r="I229">
        <f>IFERROR(shipments[[#This Row],[Sales]]/shipments[[#This Row],[Boxes]], 0)</f>
        <v>42.482142857142854</v>
      </c>
      <c r="J229">
        <f>_xlfn.XLOOKUP(shipments[[#This Row],[Product]],'Dimension Data'!B:B,'Dimension Data'!D:D)</f>
        <v>8.2200000000000006</v>
      </c>
      <c r="K229">
        <f>shipments[[#This Row],[Total cost]]*shipments[[#This Row],[Boxes]]</f>
        <v>2071.44</v>
      </c>
      <c r="L229">
        <f>shipments[[#This Row],[Sale for 1 box]]-shipments[[#This Row],[Total cost]]</f>
        <v>34.262142857142855</v>
      </c>
      <c r="M229">
        <f>shipments[[#This Row],[Profit]]*5%</f>
        <v>1.7131071428571429</v>
      </c>
      <c r="N229">
        <f>shipments[[#This Row],[Profit]]-shipments[[#This Row],[Tax]]</f>
        <v>32.549035714285715</v>
      </c>
    </row>
    <row r="230" spans="3:14" x14ac:dyDescent="0.35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  <c r="I230">
        <f>IFERROR(shipments[[#This Row],[Sales]]/shipments[[#This Row],[Boxes]], 0)</f>
        <v>6.2522123893805306</v>
      </c>
      <c r="J230">
        <f>_xlfn.XLOOKUP(shipments[[#This Row],[Product]],'Dimension Data'!B:B,'Dimension Data'!D:D)</f>
        <v>7.73</v>
      </c>
      <c r="K230">
        <f>shipments[[#This Row],[Total cost]]*shipments[[#This Row],[Boxes]]</f>
        <v>3493.96</v>
      </c>
      <c r="L230">
        <f>shipments[[#This Row],[Sale for 1 box]]-shipments[[#This Row],[Total cost]]</f>
        <v>-1.4777876106194698</v>
      </c>
      <c r="M230">
        <f>shipments[[#This Row],[Profit]]*5%</f>
        <v>-7.3889380530973492E-2</v>
      </c>
      <c r="N230">
        <f>shipments[[#This Row],[Profit]]-shipments[[#This Row],[Tax]]</f>
        <v>-1.4038982300884963</v>
      </c>
    </row>
    <row r="231" spans="3:14" x14ac:dyDescent="0.35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  <c r="I231">
        <f>IFERROR(shipments[[#This Row],[Sales]]/shipments[[#This Row],[Boxes]], 0)</f>
        <v>40.446428571428569</v>
      </c>
      <c r="J231">
        <f>_xlfn.XLOOKUP(shipments[[#This Row],[Product]],'Dimension Data'!B:B,'Dimension Data'!D:D)</f>
        <v>3.85</v>
      </c>
      <c r="K231">
        <f>shipments[[#This Row],[Total cost]]*shipments[[#This Row],[Boxes]]</f>
        <v>323.40000000000003</v>
      </c>
      <c r="L231">
        <f>shipments[[#This Row],[Sale for 1 box]]-shipments[[#This Row],[Total cost]]</f>
        <v>36.596428571428568</v>
      </c>
      <c r="M231">
        <f>shipments[[#This Row],[Profit]]*5%</f>
        <v>1.8298214285714285</v>
      </c>
      <c r="N231">
        <f>shipments[[#This Row],[Profit]]-shipments[[#This Row],[Tax]]</f>
        <v>34.76660714285714</v>
      </c>
    </row>
    <row r="232" spans="3:14" x14ac:dyDescent="0.35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  <c r="I232">
        <f>IFERROR(shipments[[#This Row],[Sales]]/shipments[[#This Row],[Boxes]], 0)</f>
        <v>230.41216216216216</v>
      </c>
      <c r="J232">
        <f>_xlfn.XLOOKUP(shipments[[#This Row],[Product]],'Dimension Data'!B:B,'Dimension Data'!D:D)</f>
        <v>10.23</v>
      </c>
      <c r="K232">
        <f>shipments[[#This Row],[Total cost]]*shipments[[#This Row],[Boxes]]</f>
        <v>378.51</v>
      </c>
      <c r="L232">
        <f>shipments[[#This Row],[Sale for 1 box]]-shipments[[#This Row],[Total cost]]</f>
        <v>220.18216216216217</v>
      </c>
      <c r="M232">
        <f>shipments[[#This Row],[Profit]]*5%</f>
        <v>11.009108108108109</v>
      </c>
      <c r="N232">
        <f>shipments[[#This Row],[Profit]]-shipments[[#This Row],[Tax]]</f>
        <v>209.17305405405406</v>
      </c>
    </row>
    <row r="233" spans="3:14" x14ac:dyDescent="0.35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  <c r="I233">
        <f>IFERROR(shipments[[#This Row],[Sales]]/shipments[[#This Row],[Boxes]], 0)</f>
        <v>5.4983443708609272</v>
      </c>
      <c r="J233">
        <f>_xlfn.XLOOKUP(shipments[[#This Row],[Product]],'Dimension Data'!B:B,'Dimension Data'!D:D)</f>
        <v>3.32</v>
      </c>
      <c r="K233">
        <f>shipments[[#This Row],[Total cost]]*shipments[[#This Row],[Boxes]]</f>
        <v>2005.28</v>
      </c>
      <c r="L233">
        <f>shipments[[#This Row],[Sale for 1 box]]-shipments[[#This Row],[Total cost]]</f>
        <v>2.1783443708609274</v>
      </c>
      <c r="M233">
        <f>shipments[[#This Row],[Profit]]*5%</f>
        <v>0.10891721854304637</v>
      </c>
      <c r="N233">
        <f>shipments[[#This Row],[Profit]]-shipments[[#This Row],[Tax]]</f>
        <v>2.0694271523178811</v>
      </c>
    </row>
    <row r="234" spans="3:14" x14ac:dyDescent="0.35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  <c r="I234">
        <f>IFERROR(shipments[[#This Row],[Sales]]/shipments[[#This Row],[Boxes]], 0)</f>
        <v>9.4600290697674421</v>
      </c>
      <c r="J234">
        <f>_xlfn.XLOOKUP(shipments[[#This Row],[Product]],'Dimension Data'!B:B,'Dimension Data'!D:D)</f>
        <v>4.74</v>
      </c>
      <c r="K234">
        <f>shipments[[#This Row],[Total cost]]*shipments[[#This Row],[Boxes]]</f>
        <v>4891.68</v>
      </c>
      <c r="L234">
        <f>shipments[[#This Row],[Sale for 1 box]]-shipments[[#This Row],[Total cost]]</f>
        <v>4.7200290697674419</v>
      </c>
      <c r="M234">
        <f>shipments[[#This Row],[Profit]]*5%</f>
        <v>0.23600145348837209</v>
      </c>
      <c r="N234">
        <f>shipments[[#This Row],[Profit]]-shipments[[#This Row],[Tax]]</f>
        <v>4.4840276162790698</v>
      </c>
    </row>
    <row r="235" spans="3:14" x14ac:dyDescent="0.35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  <c r="I235">
        <f>IFERROR(shipments[[#This Row],[Sales]]/shipments[[#This Row],[Boxes]], 0)</f>
        <v>104.18303571428571</v>
      </c>
      <c r="J235">
        <f>_xlfn.XLOOKUP(shipments[[#This Row],[Product]],'Dimension Data'!B:B,'Dimension Data'!D:D)</f>
        <v>6.31</v>
      </c>
      <c r="K235">
        <f>shipments[[#This Row],[Total cost]]*shipments[[#This Row],[Boxes]]</f>
        <v>353.35999999999996</v>
      </c>
      <c r="L235">
        <f>shipments[[#This Row],[Sale for 1 box]]-shipments[[#This Row],[Total cost]]</f>
        <v>97.873035714285706</v>
      </c>
      <c r="M235">
        <f>shipments[[#This Row],[Profit]]*5%</f>
        <v>4.8936517857142858</v>
      </c>
      <c r="N235">
        <f>shipments[[#This Row],[Profit]]-shipments[[#This Row],[Tax]]</f>
        <v>92.979383928571423</v>
      </c>
    </row>
    <row r="236" spans="3:14" x14ac:dyDescent="0.35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  <c r="I236">
        <f>IFERROR(shipments[[#This Row],[Sales]]/shipments[[#This Row],[Boxes]], 0)</f>
        <v>3.4930639324487336</v>
      </c>
      <c r="J236">
        <f>_xlfn.XLOOKUP(shipments[[#This Row],[Product]],'Dimension Data'!B:B,'Dimension Data'!D:D)</f>
        <v>6.43</v>
      </c>
      <c r="K236">
        <f>shipments[[#This Row],[Total cost]]*shipments[[#This Row],[Boxes]]</f>
        <v>5330.4699999999993</v>
      </c>
      <c r="L236">
        <f>shipments[[#This Row],[Sale for 1 box]]-shipments[[#This Row],[Total cost]]</f>
        <v>-2.9369360675512661</v>
      </c>
      <c r="M236">
        <f>shipments[[#This Row],[Profit]]*5%</f>
        <v>-0.14684680337756331</v>
      </c>
      <c r="N236">
        <f>shipments[[#This Row],[Profit]]-shipments[[#This Row],[Tax]]</f>
        <v>-2.790089264173703</v>
      </c>
    </row>
    <row r="237" spans="3:14" x14ac:dyDescent="0.35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  <c r="I237">
        <f>IFERROR(shipments[[#This Row],[Sales]]/shipments[[#This Row],[Boxes]], 0)</f>
        <v>15.800373134328359</v>
      </c>
      <c r="J237">
        <f>_xlfn.XLOOKUP(shipments[[#This Row],[Product]],'Dimension Data'!B:B,'Dimension Data'!D:D)</f>
        <v>5.26</v>
      </c>
      <c r="K237">
        <f>shipments[[#This Row],[Total cost]]*shipments[[#This Row],[Boxes]]</f>
        <v>704.83999999999992</v>
      </c>
      <c r="L237">
        <f>shipments[[#This Row],[Sale for 1 box]]-shipments[[#This Row],[Total cost]]</f>
        <v>10.540373134328359</v>
      </c>
      <c r="M237">
        <f>shipments[[#This Row],[Profit]]*5%</f>
        <v>0.52701865671641801</v>
      </c>
      <c r="N237">
        <f>shipments[[#This Row],[Profit]]-shipments[[#This Row],[Tax]]</f>
        <v>10.013354477611941</v>
      </c>
    </row>
    <row r="238" spans="3:14" x14ac:dyDescent="0.35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  <c r="I238">
        <f>IFERROR(shipments[[#This Row],[Sales]]/shipments[[#This Row],[Boxes]], 0)</f>
        <v>64.621621621621628</v>
      </c>
      <c r="J238">
        <f>_xlfn.XLOOKUP(shipments[[#This Row],[Product]],'Dimension Data'!B:B,'Dimension Data'!D:D)</f>
        <v>7.73</v>
      </c>
      <c r="K238">
        <f>shipments[[#This Row],[Total cost]]*shipments[[#This Row],[Boxes]]</f>
        <v>858.03000000000009</v>
      </c>
      <c r="L238">
        <f>shipments[[#This Row],[Sale for 1 box]]-shipments[[#This Row],[Total cost]]</f>
        <v>56.891621621621624</v>
      </c>
      <c r="M238">
        <f>shipments[[#This Row],[Profit]]*5%</f>
        <v>2.8445810810810812</v>
      </c>
      <c r="N238">
        <f>shipments[[#This Row],[Profit]]-shipments[[#This Row],[Tax]]</f>
        <v>54.047040540540543</v>
      </c>
    </row>
    <row r="239" spans="3:14" x14ac:dyDescent="0.35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  <c r="I239">
        <f>IFERROR(shipments[[#This Row],[Sales]]/shipments[[#This Row],[Boxes]], 0)</f>
        <v>179.83125000000001</v>
      </c>
      <c r="J239">
        <f>_xlfn.XLOOKUP(shipments[[#This Row],[Product]],'Dimension Data'!B:B,'Dimension Data'!D:D)</f>
        <v>12.41</v>
      </c>
      <c r="K239">
        <f>shipments[[#This Row],[Total cost]]*shipments[[#This Row],[Boxes]]</f>
        <v>496.4</v>
      </c>
      <c r="L239">
        <f>shipments[[#This Row],[Sale for 1 box]]-shipments[[#This Row],[Total cost]]</f>
        <v>167.42125000000001</v>
      </c>
      <c r="M239">
        <f>shipments[[#This Row],[Profit]]*5%</f>
        <v>8.3710625000000007</v>
      </c>
      <c r="N239">
        <f>shipments[[#This Row],[Profit]]-shipments[[#This Row],[Tax]]</f>
        <v>159.05018750000002</v>
      </c>
    </row>
    <row r="240" spans="3:14" x14ac:dyDescent="0.35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  <c r="I240">
        <f>IFERROR(shipments[[#This Row],[Sales]]/shipments[[#This Row],[Boxes]], 0)</f>
        <v>6.212550607287449</v>
      </c>
      <c r="J240">
        <f>_xlfn.XLOOKUP(shipments[[#This Row],[Product]],'Dimension Data'!B:B,'Dimension Data'!D:D)</f>
        <v>6.8</v>
      </c>
      <c r="K240">
        <f>shipments[[#This Row],[Total cost]]*shipments[[#This Row],[Boxes]]</f>
        <v>1679.6</v>
      </c>
      <c r="L240">
        <f>shipments[[#This Row],[Sale for 1 box]]-shipments[[#This Row],[Total cost]]</f>
        <v>-0.58744939271255081</v>
      </c>
      <c r="M240">
        <f>shipments[[#This Row],[Profit]]*5%</f>
        <v>-2.9372469635627542E-2</v>
      </c>
      <c r="N240">
        <f>shipments[[#This Row],[Profit]]-shipments[[#This Row],[Tax]]</f>
        <v>-0.55807692307692325</v>
      </c>
    </row>
    <row r="241" spans="3:14" x14ac:dyDescent="0.35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  <c r="I241">
        <f>IFERROR(shipments[[#This Row],[Sales]]/shipments[[#This Row],[Boxes]], 0)</f>
        <v>6.8275862068965516</v>
      </c>
      <c r="J241">
        <f>_xlfn.XLOOKUP(shipments[[#This Row],[Product]],'Dimension Data'!B:B,'Dimension Data'!D:D)</f>
        <v>8.2200000000000006</v>
      </c>
      <c r="K241">
        <f>shipments[[#This Row],[Total cost]]*shipments[[#This Row],[Boxes]]</f>
        <v>953.5200000000001</v>
      </c>
      <c r="L241">
        <f>shipments[[#This Row],[Sale for 1 box]]-shipments[[#This Row],[Total cost]]</f>
        <v>-1.392413793103449</v>
      </c>
      <c r="M241">
        <f>shipments[[#This Row],[Profit]]*5%</f>
        <v>-6.9620689655172457E-2</v>
      </c>
      <c r="N241">
        <f>shipments[[#This Row],[Profit]]-shipments[[#This Row],[Tax]]</f>
        <v>-1.3227931034482765</v>
      </c>
    </row>
    <row r="242" spans="3:14" x14ac:dyDescent="0.35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  <c r="I242">
        <f>IFERROR(shipments[[#This Row],[Sales]]/shipments[[#This Row],[Boxes]], 0)</f>
        <v>17.671673819742491</v>
      </c>
      <c r="J242">
        <f>_xlfn.XLOOKUP(shipments[[#This Row],[Product]],'Dimension Data'!B:B,'Dimension Data'!D:D)</f>
        <v>2.65</v>
      </c>
      <c r="K242">
        <f>shipments[[#This Row],[Total cost]]*shipments[[#This Row],[Boxes]]</f>
        <v>617.44999999999993</v>
      </c>
      <c r="L242">
        <f>shipments[[#This Row],[Sale for 1 box]]-shipments[[#This Row],[Total cost]]</f>
        <v>15.021673819742491</v>
      </c>
      <c r="M242">
        <f>shipments[[#This Row],[Profit]]*5%</f>
        <v>0.75108369098712457</v>
      </c>
      <c r="N242">
        <f>shipments[[#This Row],[Profit]]-shipments[[#This Row],[Tax]]</f>
        <v>14.270590128755366</v>
      </c>
    </row>
    <row r="243" spans="3:14" x14ac:dyDescent="0.35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  <c r="I243">
        <f>IFERROR(shipments[[#This Row],[Sales]]/shipments[[#This Row],[Boxes]], 0)</f>
        <v>3.9464856230031948</v>
      </c>
      <c r="J243">
        <f>_xlfn.XLOOKUP(shipments[[#This Row],[Product]],'Dimension Data'!B:B,'Dimension Data'!D:D)</f>
        <v>3.68</v>
      </c>
      <c r="K243">
        <f>shipments[[#This Row],[Total cost]]*shipments[[#This Row],[Boxes]]</f>
        <v>1151.8400000000001</v>
      </c>
      <c r="L243">
        <f>shipments[[#This Row],[Sale for 1 box]]-shipments[[#This Row],[Total cost]]</f>
        <v>0.26648562300319467</v>
      </c>
      <c r="M243">
        <f>shipments[[#This Row],[Profit]]*5%</f>
        <v>1.3324281150159734E-2</v>
      </c>
      <c r="N243">
        <f>shipments[[#This Row],[Profit]]-shipments[[#This Row],[Tax]]</f>
        <v>0.25316134185303496</v>
      </c>
    </row>
    <row r="244" spans="3:14" x14ac:dyDescent="0.35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  <c r="I244">
        <f>IFERROR(shipments[[#This Row],[Sales]]/shipments[[#This Row],[Boxes]], 0)</f>
        <v>4.584639498432602</v>
      </c>
      <c r="J244">
        <f>_xlfn.XLOOKUP(shipments[[#This Row],[Product]],'Dimension Data'!B:B,'Dimension Data'!D:D)</f>
        <v>6.8</v>
      </c>
      <c r="K244">
        <f>shipments[[#This Row],[Total cost]]*shipments[[#This Row],[Boxes]]</f>
        <v>2169.1999999999998</v>
      </c>
      <c r="L244">
        <f>shipments[[#This Row],[Sale for 1 box]]-shipments[[#This Row],[Total cost]]</f>
        <v>-2.2153605015673978</v>
      </c>
      <c r="M244">
        <f>shipments[[#This Row],[Profit]]*5%</f>
        <v>-0.1107680250783699</v>
      </c>
      <c r="N244">
        <f>shipments[[#This Row],[Profit]]-shipments[[#This Row],[Tax]]</f>
        <v>-2.104592476489028</v>
      </c>
    </row>
    <row r="245" spans="3:14" x14ac:dyDescent="0.35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  <c r="I245">
        <f>IFERROR(shipments[[#This Row],[Sales]]/shipments[[#This Row],[Boxes]], 0)</f>
        <v>2.0127272727272727</v>
      </c>
      <c r="J245">
        <f>_xlfn.XLOOKUP(shipments[[#This Row],[Product]],'Dimension Data'!B:B,'Dimension Data'!D:D)</f>
        <v>5.26</v>
      </c>
      <c r="K245">
        <f>shipments[[#This Row],[Total cost]]*shipments[[#This Row],[Boxes]]</f>
        <v>1446.5</v>
      </c>
      <c r="L245">
        <f>shipments[[#This Row],[Sale for 1 box]]-shipments[[#This Row],[Total cost]]</f>
        <v>-3.2472727272727271</v>
      </c>
      <c r="M245">
        <f>shipments[[#This Row],[Profit]]*5%</f>
        <v>-0.16236363636363638</v>
      </c>
      <c r="N245">
        <f>shipments[[#This Row],[Profit]]-shipments[[#This Row],[Tax]]</f>
        <v>-3.0849090909090906</v>
      </c>
    </row>
    <row r="246" spans="3:14" x14ac:dyDescent="0.35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  <c r="I246">
        <f>IFERROR(shipments[[#This Row],[Sales]]/shipments[[#This Row],[Boxes]], 0)</f>
        <v>329.02941176470586</v>
      </c>
      <c r="J246">
        <f>_xlfn.XLOOKUP(shipments[[#This Row],[Product]],'Dimension Data'!B:B,'Dimension Data'!D:D)</f>
        <v>8.2200000000000006</v>
      </c>
      <c r="K246">
        <f>shipments[[#This Row],[Total cost]]*shipments[[#This Row],[Boxes]]</f>
        <v>139.74</v>
      </c>
      <c r="L246">
        <f>shipments[[#This Row],[Sale for 1 box]]-shipments[[#This Row],[Total cost]]</f>
        <v>320.80941176470583</v>
      </c>
      <c r="M246">
        <f>shipments[[#This Row],[Profit]]*5%</f>
        <v>16.040470588235291</v>
      </c>
      <c r="N246">
        <f>shipments[[#This Row],[Profit]]-shipments[[#This Row],[Tax]]</f>
        <v>304.76894117647055</v>
      </c>
    </row>
    <row r="247" spans="3:14" x14ac:dyDescent="0.35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  <c r="I247">
        <f>IFERROR(shipments[[#This Row],[Sales]]/shipments[[#This Row],[Boxes]], 0)</f>
        <v>727.8</v>
      </c>
      <c r="J247">
        <f>_xlfn.XLOOKUP(shipments[[#This Row],[Product]],'Dimension Data'!B:B,'Dimension Data'!D:D)</f>
        <v>3.85</v>
      </c>
      <c r="K247">
        <f>shipments[[#This Row],[Total cost]]*shipments[[#This Row],[Boxes]]</f>
        <v>57.75</v>
      </c>
      <c r="L247">
        <f>shipments[[#This Row],[Sale for 1 box]]-shipments[[#This Row],[Total cost]]</f>
        <v>723.94999999999993</v>
      </c>
      <c r="M247">
        <f>shipments[[#This Row],[Profit]]*5%</f>
        <v>36.197499999999998</v>
      </c>
      <c r="N247">
        <f>shipments[[#This Row],[Profit]]-shipments[[#This Row],[Tax]]</f>
        <v>687.75249999999994</v>
      </c>
    </row>
    <row r="248" spans="3:14" x14ac:dyDescent="0.35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  <c r="I248">
        <f>IFERROR(shipments[[#This Row],[Sales]]/shipments[[#This Row],[Boxes]], 0)</f>
        <v>9.5195063694267521</v>
      </c>
      <c r="J248">
        <f>_xlfn.XLOOKUP(shipments[[#This Row],[Product]],'Dimension Data'!B:B,'Dimension Data'!D:D)</f>
        <v>9.57</v>
      </c>
      <c r="K248">
        <f>shipments[[#This Row],[Total cost]]*shipments[[#This Row],[Boxes]]</f>
        <v>6009.96</v>
      </c>
      <c r="L248">
        <f>shipments[[#This Row],[Sale for 1 box]]-shipments[[#This Row],[Total cost]]</f>
        <v>-5.0493630573248183E-2</v>
      </c>
      <c r="M248">
        <f>shipments[[#This Row],[Profit]]*5%</f>
        <v>-2.5246815286624094E-3</v>
      </c>
      <c r="N248">
        <f>shipments[[#This Row],[Profit]]-shipments[[#This Row],[Tax]]</f>
        <v>-4.7968949044585776E-2</v>
      </c>
    </row>
    <row r="249" spans="3:14" x14ac:dyDescent="0.35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  <c r="I249">
        <f>IFERROR(shipments[[#This Row],[Sales]]/shipments[[#This Row],[Boxes]], 0)</f>
        <v>2013.75</v>
      </c>
      <c r="J249">
        <f>_xlfn.XLOOKUP(shipments[[#This Row],[Product]],'Dimension Data'!B:B,'Dimension Data'!D:D)</f>
        <v>5.04</v>
      </c>
      <c r="K249">
        <f>shipments[[#This Row],[Total cost]]*shipments[[#This Row],[Boxes]]</f>
        <v>10.08</v>
      </c>
      <c r="L249">
        <f>shipments[[#This Row],[Sale for 1 box]]-shipments[[#This Row],[Total cost]]</f>
        <v>2008.71</v>
      </c>
      <c r="M249">
        <f>shipments[[#This Row],[Profit]]*5%</f>
        <v>100.4355</v>
      </c>
      <c r="N249">
        <f>shipments[[#This Row],[Profit]]-shipments[[#This Row],[Tax]]</f>
        <v>1908.2745</v>
      </c>
    </row>
    <row r="250" spans="3:14" x14ac:dyDescent="0.35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  <c r="I250">
        <f>IFERROR(shipments[[#This Row],[Sales]]/shipments[[#This Row],[Boxes]], 0)</f>
        <v>43.483957219251337</v>
      </c>
      <c r="J250">
        <f>_xlfn.XLOOKUP(shipments[[#This Row],[Product]],'Dimension Data'!B:B,'Dimension Data'!D:D)</f>
        <v>3.32</v>
      </c>
      <c r="K250">
        <f>shipments[[#This Row],[Total cost]]*shipments[[#This Row],[Boxes]]</f>
        <v>620.83999999999992</v>
      </c>
      <c r="L250">
        <f>shipments[[#This Row],[Sale for 1 box]]-shipments[[#This Row],[Total cost]]</f>
        <v>40.163957219251337</v>
      </c>
      <c r="M250">
        <f>shipments[[#This Row],[Profit]]*5%</f>
        <v>2.008197860962567</v>
      </c>
      <c r="N250">
        <f>shipments[[#This Row],[Profit]]-shipments[[#This Row],[Tax]]</f>
        <v>38.155759358288769</v>
      </c>
    </row>
    <row r="251" spans="3:14" x14ac:dyDescent="0.35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  <c r="I251">
        <f>IFERROR(shipments[[#This Row],[Sales]]/shipments[[#This Row],[Boxes]], 0)</f>
        <v>21.75</v>
      </c>
      <c r="J251">
        <f>_xlfn.XLOOKUP(shipments[[#This Row],[Product]],'Dimension Data'!B:B,'Dimension Data'!D:D)</f>
        <v>6.31</v>
      </c>
      <c r="K251">
        <f>shipments[[#This Row],[Total cost]]*shipments[[#This Row],[Boxes]]</f>
        <v>889.70999999999992</v>
      </c>
      <c r="L251">
        <f>shipments[[#This Row],[Sale for 1 box]]-shipments[[#This Row],[Total cost]]</f>
        <v>15.440000000000001</v>
      </c>
      <c r="M251">
        <f>shipments[[#This Row],[Profit]]*5%</f>
        <v>0.77200000000000013</v>
      </c>
      <c r="N251">
        <f>shipments[[#This Row],[Profit]]-shipments[[#This Row],[Tax]]</f>
        <v>14.668000000000001</v>
      </c>
    </row>
    <row r="252" spans="3:14" x14ac:dyDescent="0.35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  <c r="I252">
        <f>IFERROR(shipments[[#This Row],[Sales]]/shipments[[#This Row],[Boxes]], 0)</f>
        <v>9.1792828685258971</v>
      </c>
      <c r="J252">
        <f>_xlfn.XLOOKUP(shipments[[#This Row],[Product]],'Dimension Data'!B:B,'Dimension Data'!D:D)</f>
        <v>5.72</v>
      </c>
      <c r="K252">
        <f>shipments[[#This Row],[Total cost]]*shipments[[#This Row],[Boxes]]</f>
        <v>1435.72</v>
      </c>
      <c r="L252">
        <f>shipments[[#This Row],[Sale for 1 box]]-shipments[[#This Row],[Total cost]]</f>
        <v>3.4592828685258974</v>
      </c>
      <c r="M252">
        <f>shipments[[#This Row],[Profit]]*5%</f>
        <v>0.17296414342629488</v>
      </c>
      <c r="N252">
        <f>shipments[[#This Row],[Profit]]-shipments[[#This Row],[Tax]]</f>
        <v>3.2863187250996027</v>
      </c>
    </row>
    <row r="253" spans="3:14" x14ac:dyDescent="0.35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  <c r="I253">
        <f>IFERROR(shipments[[#This Row],[Sales]]/shipments[[#This Row],[Boxes]], 0)</f>
        <v>22.885869565217391</v>
      </c>
      <c r="J253">
        <f>_xlfn.XLOOKUP(shipments[[#This Row],[Product]],'Dimension Data'!B:B,'Dimension Data'!D:D)</f>
        <v>7.73</v>
      </c>
      <c r="K253">
        <f>shipments[[#This Row],[Total cost]]*shipments[[#This Row],[Boxes]]</f>
        <v>3200.2200000000003</v>
      </c>
      <c r="L253">
        <f>shipments[[#This Row],[Sale for 1 box]]-shipments[[#This Row],[Total cost]]</f>
        <v>15.15586956521739</v>
      </c>
      <c r="M253">
        <f>shipments[[#This Row],[Profit]]*5%</f>
        <v>0.75779347826086951</v>
      </c>
      <c r="N253">
        <f>shipments[[#This Row],[Profit]]-shipments[[#This Row],[Tax]]</f>
        <v>14.398076086956522</v>
      </c>
    </row>
    <row r="254" spans="3:14" x14ac:dyDescent="0.35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  <c r="I254">
        <f>IFERROR(shipments[[#This Row],[Sales]]/shipments[[#This Row],[Boxes]], 0)</f>
        <v>40.5</v>
      </c>
      <c r="J254">
        <f>_xlfn.XLOOKUP(shipments[[#This Row],[Product]],'Dimension Data'!B:B,'Dimension Data'!D:D)</f>
        <v>6.31</v>
      </c>
      <c r="K254">
        <f>shipments[[#This Row],[Total cost]]*shipments[[#This Row],[Boxes]]</f>
        <v>321.81</v>
      </c>
      <c r="L254">
        <f>shipments[[#This Row],[Sale for 1 box]]-shipments[[#This Row],[Total cost]]</f>
        <v>34.19</v>
      </c>
      <c r="M254">
        <f>shipments[[#This Row],[Profit]]*5%</f>
        <v>1.7095</v>
      </c>
      <c r="N254">
        <f>shipments[[#This Row],[Profit]]-shipments[[#This Row],[Tax]]</f>
        <v>32.480499999999999</v>
      </c>
    </row>
    <row r="255" spans="3:14" x14ac:dyDescent="0.35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  <c r="I255">
        <f>IFERROR(shipments[[#This Row],[Sales]]/shipments[[#This Row],[Boxes]], 0)</f>
        <v>3.2338432451014096</v>
      </c>
      <c r="J255">
        <f>_xlfn.XLOOKUP(shipments[[#This Row],[Product]],'Dimension Data'!B:B,'Dimension Data'!D:D)</f>
        <v>7.48</v>
      </c>
      <c r="K255">
        <f>shipments[[#This Row],[Total cost]]*shipments[[#This Row],[Boxes]]</f>
        <v>21759.32</v>
      </c>
      <c r="L255">
        <f>shipments[[#This Row],[Sale for 1 box]]-shipments[[#This Row],[Total cost]]</f>
        <v>-4.2461567548985908</v>
      </c>
      <c r="M255">
        <f>shipments[[#This Row],[Profit]]*5%</f>
        <v>-0.21230783774492956</v>
      </c>
      <c r="N255">
        <f>shipments[[#This Row],[Profit]]-shipments[[#This Row],[Tax]]</f>
        <v>-4.0338489171536613</v>
      </c>
    </row>
    <row r="256" spans="3:14" x14ac:dyDescent="0.35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  <c r="I256">
        <f>IFERROR(shipments[[#This Row],[Sales]]/shipments[[#This Row],[Boxes]], 0)</f>
        <v>8.07421875</v>
      </c>
      <c r="J256">
        <f>_xlfn.XLOOKUP(shipments[[#This Row],[Product]],'Dimension Data'!B:B,'Dimension Data'!D:D)</f>
        <v>6.31</v>
      </c>
      <c r="K256">
        <f>shipments[[#This Row],[Total cost]]*shipments[[#This Row],[Boxes]]</f>
        <v>2423.04</v>
      </c>
      <c r="L256">
        <f>shipments[[#This Row],[Sale for 1 box]]-shipments[[#This Row],[Total cost]]</f>
        <v>1.7642187500000004</v>
      </c>
      <c r="M256">
        <f>shipments[[#This Row],[Profit]]*5%</f>
        <v>8.8210937500000031E-2</v>
      </c>
      <c r="N256">
        <f>shipments[[#This Row],[Profit]]-shipments[[#This Row],[Tax]]</f>
        <v>1.6760078125000004</v>
      </c>
    </row>
    <row r="257" spans="3:14" x14ac:dyDescent="0.35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  <c r="I257">
        <f>IFERROR(shipments[[#This Row],[Sales]]/shipments[[#This Row],[Boxes]], 0)</f>
        <v>7.8632198952879584</v>
      </c>
      <c r="J257">
        <f>_xlfn.XLOOKUP(shipments[[#This Row],[Product]],'Dimension Data'!B:B,'Dimension Data'!D:D)</f>
        <v>3.85</v>
      </c>
      <c r="K257">
        <f>shipments[[#This Row],[Total cost]]*shipments[[#This Row],[Boxes]]</f>
        <v>1470.7</v>
      </c>
      <c r="L257">
        <f>shipments[[#This Row],[Sale for 1 box]]-shipments[[#This Row],[Total cost]]</f>
        <v>4.0132198952879587</v>
      </c>
      <c r="M257">
        <f>shipments[[#This Row],[Profit]]*5%</f>
        <v>0.20066099476439794</v>
      </c>
      <c r="N257">
        <f>shipments[[#This Row],[Profit]]-shipments[[#This Row],[Tax]]</f>
        <v>3.8125589005235607</v>
      </c>
    </row>
    <row r="258" spans="3:14" x14ac:dyDescent="0.35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  <c r="I258">
        <f>IFERROR(shipments[[#This Row],[Sales]]/shipments[[#This Row],[Boxes]], 0)</f>
        <v>27</v>
      </c>
      <c r="J258">
        <f>_xlfn.XLOOKUP(shipments[[#This Row],[Product]],'Dimension Data'!B:B,'Dimension Data'!D:D)</f>
        <v>9.57</v>
      </c>
      <c r="K258">
        <f>shipments[[#This Row],[Total cost]]*shipments[[#This Row],[Boxes]]</f>
        <v>306.24</v>
      </c>
      <c r="L258">
        <f>shipments[[#This Row],[Sale for 1 box]]-shipments[[#This Row],[Total cost]]</f>
        <v>17.43</v>
      </c>
      <c r="M258">
        <f>shipments[[#This Row],[Profit]]*5%</f>
        <v>0.87150000000000005</v>
      </c>
      <c r="N258">
        <f>shipments[[#This Row],[Profit]]-shipments[[#This Row],[Tax]]</f>
        <v>16.558499999999999</v>
      </c>
    </row>
    <row r="259" spans="3:14" x14ac:dyDescent="0.35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  <c r="I259">
        <f>IFERROR(shipments[[#This Row],[Sales]]/shipments[[#This Row],[Boxes]], 0)</f>
        <v>0.9276923076923077</v>
      </c>
      <c r="J259">
        <f>_xlfn.XLOOKUP(shipments[[#This Row],[Product]],'Dimension Data'!B:B,'Dimension Data'!D:D)</f>
        <v>3.68</v>
      </c>
      <c r="K259">
        <f>shipments[[#This Row],[Total cost]]*shipments[[#This Row],[Boxes]]</f>
        <v>1196</v>
      </c>
      <c r="L259">
        <f>shipments[[#This Row],[Sale for 1 box]]-shipments[[#This Row],[Total cost]]</f>
        <v>-2.7523076923076926</v>
      </c>
      <c r="M259">
        <f>shipments[[#This Row],[Profit]]*5%</f>
        <v>-0.13761538461538464</v>
      </c>
      <c r="N259">
        <f>shipments[[#This Row],[Profit]]-shipments[[#This Row],[Tax]]</f>
        <v>-2.6146923076923079</v>
      </c>
    </row>
    <row r="260" spans="3:14" x14ac:dyDescent="0.35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  <c r="I260">
        <f>IFERROR(shipments[[#This Row],[Sales]]/shipments[[#This Row],[Boxes]], 0)</f>
        <v>4.412337662337662</v>
      </c>
      <c r="J260">
        <f>_xlfn.XLOOKUP(shipments[[#This Row],[Product]],'Dimension Data'!B:B,'Dimension Data'!D:D)</f>
        <v>6.8</v>
      </c>
      <c r="K260">
        <f>shipments[[#This Row],[Total cost]]*shipments[[#This Row],[Boxes]]</f>
        <v>523.6</v>
      </c>
      <c r="L260">
        <f>shipments[[#This Row],[Sale for 1 box]]-shipments[[#This Row],[Total cost]]</f>
        <v>-2.3876623376623378</v>
      </c>
      <c r="M260">
        <f>shipments[[#This Row],[Profit]]*5%</f>
        <v>-0.1193831168831169</v>
      </c>
      <c r="N260">
        <f>shipments[[#This Row],[Profit]]-shipments[[#This Row],[Tax]]</f>
        <v>-2.2682792207792208</v>
      </c>
    </row>
    <row r="261" spans="3:14" x14ac:dyDescent="0.35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  <c r="I261">
        <f>IFERROR(shipments[[#This Row],[Sales]]/shipments[[#This Row],[Boxes]], 0)</f>
        <v>19.021428571428572</v>
      </c>
      <c r="J261">
        <f>_xlfn.XLOOKUP(shipments[[#This Row],[Product]],'Dimension Data'!B:B,'Dimension Data'!D:D)</f>
        <v>6.43</v>
      </c>
      <c r="K261">
        <f>shipments[[#This Row],[Total cost]]*shipments[[#This Row],[Boxes]]</f>
        <v>2025.4499999999998</v>
      </c>
      <c r="L261">
        <f>shipments[[#This Row],[Sale for 1 box]]-shipments[[#This Row],[Total cost]]</f>
        <v>12.591428571428573</v>
      </c>
      <c r="M261">
        <f>shipments[[#This Row],[Profit]]*5%</f>
        <v>0.62957142857142867</v>
      </c>
      <c r="N261">
        <f>shipments[[#This Row],[Profit]]-shipments[[#This Row],[Tax]]</f>
        <v>11.961857142857143</v>
      </c>
    </row>
    <row r="262" spans="3:14" x14ac:dyDescent="0.35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  <c r="I262">
        <f>IFERROR(shipments[[#This Row],[Sales]]/shipments[[#This Row],[Boxes]], 0)</f>
        <v>7.8096415327564896</v>
      </c>
      <c r="J262">
        <f>_xlfn.XLOOKUP(shipments[[#This Row],[Product]],'Dimension Data'!B:B,'Dimension Data'!D:D)</f>
        <v>3.68</v>
      </c>
      <c r="K262">
        <f>shipments[[#This Row],[Total cost]]*shipments[[#This Row],[Boxes]]</f>
        <v>2977.1200000000003</v>
      </c>
      <c r="L262">
        <f>shipments[[#This Row],[Sale for 1 box]]-shipments[[#This Row],[Total cost]]</f>
        <v>4.129641532756489</v>
      </c>
      <c r="M262">
        <f>shipments[[#This Row],[Profit]]*5%</f>
        <v>0.20648207663782447</v>
      </c>
      <c r="N262">
        <f>shipments[[#This Row],[Profit]]-shipments[[#This Row],[Tax]]</f>
        <v>3.9231594561186647</v>
      </c>
    </row>
    <row r="263" spans="3:14" x14ac:dyDescent="0.35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  <c r="I263">
        <f>IFERROR(shipments[[#This Row],[Sales]]/shipments[[#This Row],[Boxes]], 0)</f>
        <v>23.867456896551722</v>
      </c>
      <c r="J263">
        <f>_xlfn.XLOOKUP(shipments[[#This Row],[Product]],'Dimension Data'!B:B,'Dimension Data'!D:D)</f>
        <v>9.94</v>
      </c>
      <c r="K263">
        <f>shipments[[#This Row],[Total cost]]*shipments[[#This Row],[Boxes]]</f>
        <v>2306.08</v>
      </c>
      <c r="L263">
        <f>shipments[[#This Row],[Sale for 1 box]]-shipments[[#This Row],[Total cost]]</f>
        <v>13.927456896551723</v>
      </c>
      <c r="M263">
        <f>shipments[[#This Row],[Profit]]*5%</f>
        <v>0.69637284482758621</v>
      </c>
      <c r="N263">
        <f>shipments[[#This Row],[Profit]]-shipments[[#This Row],[Tax]]</f>
        <v>13.231084051724137</v>
      </c>
    </row>
    <row r="264" spans="3:14" x14ac:dyDescent="0.35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  <c r="I264">
        <f>IFERROR(shipments[[#This Row],[Sales]]/shipments[[#This Row],[Boxes]], 0)</f>
        <v>257.10576923076923</v>
      </c>
      <c r="J264">
        <f>_xlfn.XLOOKUP(shipments[[#This Row],[Product]],'Dimension Data'!B:B,'Dimension Data'!D:D)</f>
        <v>6.8</v>
      </c>
      <c r="K264">
        <f>shipments[[#This Row],[Total cost]]*shipments[[#This Row],[Boxes]]</f>
        <v>176.79999999999998</v>
      </c>
      <c r="L264">
        <f>shipments[[#This Row],[Sale for 1 box]]-shipments[[#This Row],[Total cost]]</f>
        <v>250.30576923076922</v>
      </c>
      <c r="M264">
        <f>shipments[[#This Row],[Profit]]*5%</f>
        <v>12.515288461538461</v>
      </c>
      <c r="N264">
        <f>shipments[[#This Row],[Profit]]-shipments[[#This Row],[Tax]]</f>
        <v>237.79048076923075</v>
      </c>
    </row>
    <row r="265" spans="3:14" x14ac:dyDescent="0.35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  <c r="I265">
        <f>IFERROR(shipments[[#This Row],[Sales]]/shipments[[#This Row],[Boxes]], 0)</f>
        <v>70.010526315789477</v>
      </c>
      <c r="J265">
        <f>_xlfn.XLOOKUP(shipments[[#This Row],[Product]],'Dimension Data'!B:B,'Dimension Data'!D:D)</f>
        <v>6.8</v>
      </c>
      <c r="K265">
        <f>shipments[[#This Row],[Total cost]]*shipments[[#This Row],[Boxes]]</f>
        <v>646</v>
      </c>
      <c r="L265">
        <f>shipments[[#This Row],[Sale for 1 box]]-shipments[[#This Row],[Total cost]]</f>
        <v>63.21052631578948</v>
      </c>
      <c r="M265">
        <f>shipments[[#This Row],[Profit]]*5%</f>
        <v>3.1605263157894741</v>
      </c>
      <c r="N265">
        <f>shipments[[#This Row],[Profit]]-shipments[[#This Row],[Tax]]</f>
        <v>60.050000000000004</v>
      </c>
    </row>
    <row r="266" spans="3:14" x14ac:dyDescent="0.35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  <c r="I266">
        <f>IFERROR(shipments[[#This Row],[Sales]]/shipments[[#This Row],[Boxes]], 0)</f>
        <v>100.46938775510205</v>
      </c>
      <c r="J266">
        <f>_xlfn.XLOOKUP(shipments[[#This Row],[Product]],'Dimension Data'!B:B,'Dimension Data'!D:D)</f>
        <v>6.31</v>
      </c>
      <c r="K266">
        <f>shipments[[#This Row],[Total cost]]*shipments[[#This Row],[Boxes]]</f>
        <v>309.19</v>
      </c>
      <c r="L266">
        <f>shipments[[#This Row],[Sale for 1 box]]-shipments[[#This Row],[Total cost]]</f>
        <v>94.159387755102046</v>
      </c>
      <c r="M266">
        <f>shipments[[#This Row],[Profit]]*5%</f>
        <v>4.7079693877551021</v>
      </c>
      <c r="N266">
        <f>shipments[[#This Row],[Profit]]-shipments[[#This Row],[Tax]]</f>
        <v>89.451418367346946</v>
      </c>
    </row>
    <row r="267" spans="3:14" x14ac:dyDescent="0.35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  <c r="I267">
        <f>IFERROR(shipments[[#This Row],[Sales]]/shipments[[#This Row],[Boxes]], 0)</f>
        <v>411.26785714285717</v>
      </c>
      <c r="J267">
        <f>_xlfn.XLOOKUP(shipments[[#This Row],[Product]],'Dimension Data'!B:B,'Dimension Data'!D:D)</f>
        <v>8.2200000000000006</v>
      </c>
      <c r="K267">
        <f>shipments[[#This Row],[Total cost]]*shipments[[#This Row],[Boxes]]</f>
        <v>115.08000000000001</v>
      </c>
      <c r="L267">
        <f>shipments[[#This Row],[Sale for 1 box]]-shipments[[#This Row],[Total cost]]</f>
        <v>403.04785714285714</v>
      </c>
      <c r="M267">
        <f>shipments[[#This Row],[Profit]]*5%</f>
        <v>20.152392857142857</v>
      </c>
      <c r="N267">
        <f>shipments[[#This Row],[Profit]]-shipments[[#This Row],[Tax]]</f>
        <v>382.8954642857143</v>
      </c>
    </row>
    <row r="268" spans="3:14" x14ac:dyDescent="0.35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  <c r="I268">
        <f>IFERROR(shipments[[#This Row],[Sales]]/shipments[[#This Row],[Boxes]], 0)</f>
        <v>38.674999999999997</v>
      </c>
      <c r="J268">
        <f>_xlfn.XLOOKUP(shipments[[#This Row],[Product]],'Dimension Data'!B:B,'Dimension Data'!D:D)</f>
        <v>5.72</v>
      </c>
      <c r="K268">
        <f>shipments[[#This Row],[Total cost]]*shipments[[#This Row],[Boxes]]</f>
        <v>514.79999999999995</v>
      </c>
      <c r="L268">
        <f>shipments[[#This Row],[Sale for 1 box]]-shipments[[#This Row],[Total cost]]</f>
        <v>32.954999999999998</v>
      </c>
      <c r="M268">
        <f>shipments[[#This Row],[Profit]]*5%</f>
        <v>1.64775</v>
      </c>
      <c r="N268">
        <f>shipments[[#This Row],[Profit]]-shipments[[#This Row],[Tax]]</f>
        <v>31.30725</v>
      </c>
    </row>
    <row r="269" spans="3:14" x14ac:dyDescent="0.35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  <c r="I269">
        <f>IFERROR(shipments[[#This Row],[Sales]]/shipments[[#This Row],[Boxes]], 0)</f>
        <v>11.651785714285714</v>
      </c>
      <c r="J269">
        <f>_xlfn.XLOOKUP(shipments[[#This Row],[Product]],'Dimension Data'!B:B,'Dimension Data'!D:D)</f>
        <v>6.43</v>
      </c>
      <c r="K269">
        <f>shipments[[#This Row],[Total cost]]*shipments[[#This Row],[Boxes]]</f>
        <v>2160.48</v>
      </c>
      <c r="L269">
        <f>shipments[[#This Row],[Sale for 1 box]]-shipments[[#This Row],[Total cost]]</f>
        <v>5.2217857142857138</v>
      </c>
      <c r="M269">
        <f>shipments[[#This Row],[Profit]]*5%</f>
        <v>0.26108928571428569</v>
      </c>
      <c r="N269">
        <f>shipments[[#This Row],[Profit]]-shipments[[#This Row],[Tax]]</f>
        <v>4.9606964285714277</v>
      </c>
    </row>
    <row r="270" spans="3:14" x14ac:dyDescent="0.35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  <c r="I270">
        <f>IFERROR(shipments[[#This Row],[Sales]]/shipments[[#This Row],[Boxes]], 0)</f>
        <v>82.767857142857139</v>
      </c>
      <c r="J270">
        <f>_xlfn.XLOOKUP(shipments[[#This Row],[Product]],'Dimension Data'!B:B,'Dimension Data'!D:D)</f>
        <v>9.94</v>
      </c>
      <c r="K270">
        <f>shipments[[#This Row],[Total cost]]*shipments[[#This Row],[Boxes]]</f>
        <v>417.47999999999996</v>
      </c>
      <c r="L270">
        <f>shipments[[#This Row],[Sale for 1 box]]-shipments[[#This Row],[Total cost]]</f>
        <v>72.827857142857141</v>
      </c>
      <c r="M270">
        <f>shipments[[#This Row],[Profit]]*5%</f>
        <v>3.6413928571428573</v>
      </c>
      <c r="N270">
        <f>shipments[[#This Row],[Profit]]-shipments[[#This Row],[Tax]]</f>
        <v>69.18646428571428</v>
      </c>
    </row>
    <row r="271" spans="3:14" x14ac:dyDescent="0.35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  <c r="I271">
        <f>IFERROR(shipments[[#This Row],[Sales]]/shipments[[#This Row],[Boxes]], 0)</f>
        <v>7.4880000000000004</v>
      </c>
      <c r="J271">
        <f>_xlfn.XLOOKUP(shipments[[#This Row],[Product]],'Dimension Data'!B:B,'Dimension Data'!D:D)</f>
        <v>12.41</v>
      </c>
      <c r="K271">
        <f>shipments[[#This Row],[Total cost]]*shipments[[#This Row],[Boxes]]</f>
        <v>1551.25</v>
      </c>
      <c r="L271">
        <f>shipments[[#This Row],[Sale for 1 box]]-shipments[[#This Row],[Total cost]]</f>
        <v>-4.9219999999999997</v>
      </c>
      <c r="M271">
        <f>shipments[[#This Row],[Profit]]*5%</f>
        <v>-0.24609999999999999</v>
      </c>
      <c r="N271">
        <f>shipments[[#This Row],[Profit]]-shipments[[#This Row],[Tax]]</f>
        <v>-4.6758999999999995</v>
      </c>
    </row>
    <row r="272" spans="3:14" x14ac:dyDescent="0.35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  <c r="I272">
        <f>IFERROR(shipments[[#This Row],[Sales]]/shipments[[#This Row],[Boxes]], 0)</f>
        <v>94.767857142857139</v>
      </c>
      <c r="J272">
        <f>_xlfn.XLOOKUP(shipments[[#This Row],[Product]],'Dimension Data'!B:B,'Dimension Data'!D:D)</f>
        <v>8.2200000000000006</v>
      </c>
      <c r="K272">
        <f>shipments[[#This Row],[Total cost]]*shipments[[#This Row],[Boxes]]</f>
        <v>690.48</v>
      </c>
      <c r="L272">
        <f>shipments[[#This Row],[Sale for 1 box]]-shipments[[#This Row],[Total cost]]</f>
        <v>86.54785714285714</v>
      </c>
      <c r="M272">
        <f>shipments[[#This Row],[Profit]]*5%</f>
        <v>4.3273928571428568</v>
      </c>
      <c r="N272">
        <f>shipments[[#This Row],[Profit]]-shipments[[#This Row],[Tax]]</f>
        <v>82.220464285714286</v>
      </c>
    </row>
    <row r="273" spans="3:14" x14ac:dyDescent="0.35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  <c r="I273">
        <f>IFERROR(shipments[[#This Row],[Sales]]/shipments[[#This Row],[Boxes]], 0)</f>
        <v>21.439790575916231</v>
      </c>
      <c r="J273">
        <f>_xlfn.XLOOKUP(shipments[[#This Row],[Product]],'Dimension Data'!B:B,'Dimension Data'!D:D)</f>
        <v>7.73</v>
      </c>
      <c r="K273">
        <f>shipments[[#This Row],[Total cost]]*shipments[[#This Row],[Boxes]]</f>
        <v>4429.29</v>
      </c>
      <c r="L273">
        <f>shipments[[#This Row],[Sale for 1 box]]-shipments[[#This Row],[Total cost]]</f>
        <v>13.70979057591623</v>
      </c>
      <c r="M273">
        <f>shipments[[#This Row],[Profit]]*5%</f>
        <v>0.6854895287958116</v>
      </c>
      <c r="N273">
        <f>shipments[[#This Row],[Profit]]-shipments[[#This Row],[Tax]]</f>
        <v>13.024301047120419</v>
      </c>
    </row>
    <row r="274" spans="3:14" x14ac:dyDescent="0.35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  <c r="I274">
        <f>IFERROR(shipments[[#This Row],[Sales]]/shipments[[#This Row],[Boxes]], 0)</f>
        <v>17.469101123595507</v>
      </c>
      <c r="J274">
        <f>_xlfn.XLOOKUP(shipments[[#This Row],[Product]],'Dimension Data'!B:B,'Dimension Data'!D:D)</f>
        <v>3.68</v>
      </c>
      <c r="K274">
        <f>shipments[[#This Row],[Total cost]]*shipments[[#This Row],[Boxes]]</f>
        <v>1965.1200000000001</v>
      </c>
      <c r="L274">
        <f>shipments[[#This Row],[Sale for 1 box]]-shipments[[#This Row],[Total cost]]</f>
        <v>13.789101123595508</v>
      </c>
      <c r="M274">
        <f>shipments[[#This Row],[Profit]]*5%</f>
        <v>0.68945505617977543</v>
      </c>
      <c r="N274">
        <f>shipments[[#This Row],[Profit]]-shipments[[#This Row],[Tax]]</f>
        <v>13.099646067415732</v>
      </c>
    </row>
    <row r="275" spans="3:14" x14ac:dyDescent="0.35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  <c r="I275">
        <f>IFERROR(shipments[[#This Row],[Sales]]/shipments[[#This Row],[Boxes]], 0)</f>
        <v>62.188953488372093</v>
      </c>
      <c r="J275">
        <f>_xlfn.XLOOKUP(shipments[[#This Row],[Product]],'Dimension Data'!B:B,'Dimension Data'!D:D)</f>
        <v>5.72</v>
      </c>
      <c r="K275">
        <f>shipments[[#This Row],[Total cost]]*shipments[[#This Row],[Boxes]]</f>
        <v>491.91999999999996</v>
      </c>
      <c r="L275">
        <f>shipments[[#This Row],[Sale for 1 box]]-shipments[[#This Row],[Total cost]]</f>
        <v>56.468953488372094</v>
      </c>
      <c r="M275">
        <f>shipments[[#This Row],[Profit]]*5%</f>
        <v>2.8234476744186048</v>
      </c>
      <c r="N275">
        <f>shipments[[#This Row],[Profit]]-shipments[[#This Row],[Tax]]</f>
        <v>53.645505813953491</v>
      </c>
    </row>
    <row r="276" spans="3:14" x14ac:dyDescent="0.35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  <c r="I276">
        <f>IFERROR(shipments[[#This Row],[Sales]]/shipments[[#This Row],[Boxes]], 0)</f>
        <v>54.658536585365852</v>
      </c>
      <c r="J276">
        <f>_xlfn.XLOOKUP(shipments[[#This Row],[Product]],'Dimension Data'!B:B,'Dimension Data'!D:D)</f>
        <v>8.43</v>
      </c>
      <c r="K276">
        <f>shipments[[#This Row],[Total cost]]*shipments[[#This Row],[Boxes]]</f>
        <v>1382.52</v>
      </c>
      <c r="L276">
        <f>shipments[[#This Row],[Sale for 1 box]]-shipments[[#This Row],[Total cost]]</f>
        <v>46.228536585365852</v>
      </c>
      <c r="M276">
        <f>shipments[[#This Row],[Profit]]*5%</f>
        <v>2.3114268292682927</v>
      </c>
      <c r="N276">
        <f>shipments[[#This Row],[Profit]]-shipments[[#This Row],[Tax]]</f>
        <v>43.91710975609756</v>
      </c>
    </row>
    <row r="277" spans="3:14" x14ac:dyDescent="0.35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  <c r="I277">
        <f>IFERROR(shipments[[#This Row],[Sales]]/shipments[[#This Row],[Boxes]], 0)</f>
        <v>11.981632653061224</v>
      </c>
      <c r="J277">
        <f>_xlfn.XLOOKUP(shipments[[#This Row],[Product]],'Dimension Data'!B:B,'Dimension Data'!D:D)</f>
        <v>12.41</v>
      </c>
      <c r="K277">
        <f>shipments[[#This Row],[Total cost]]*shipments[[#This Row],[Boxes]]</f>
        <v>9121.35</v>
      </c>
      <c r="L277">
        <f>shipments[[#This Row],[Sale for 1 box]]-shipments[[#This Row],[Total cost]]</f>
        <v>-0.42836734693877609</v>
      </c>
      <c r="M277">
        <f>shipments[[#This Row],[Profit]]*5%</f>
        <v>-2.1418367346938805E-2</v>
      </c>
      <c r="N277">
        <f>shipments[[#This Row],[Profit]]-shipments[[#This Row],[Tax]]</f>
        <v>-0.40694897959183729</v>
      </c>
    </row>
    <row r="278" spans="3:14" x14ac:dyDescent="0.35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  <c r="I278">
        <f>IFERROR(shipments[[#This Row],[Sales]]/shipments[[#This Row],[Boxes]], 0)</f>
        <v>115.01086956521739</v>
      </c>
      <c r="J278">
        <f>_xlfn.XLOOKUP(shipments[[#This Row],[Product]],'Dimension Data'!B:B,'Dimension Data'!D:D)</f>
        <v>5.72</v>
      </c>
      <c r="K278">
        <f>shipments[[#This Row],[Total cost]]*shipments[[#This Row],[Boxes]]</f>
        <v>394.68</v>
      </c>
      <c r="L278">
        <f>shipments[[#This Row],[Sale for 1 box]]-shipments[[#This Row],[Total cost]]</f>
        <v>109.29086956521739</v>
      </c>
      <c r="M278">
        <f>shipments[[#This Row],[Profit]]*5%</f>
        <v>5.4645434782608699</v>
      </c>
      <c r="N278">
        <f>shipments[[#This Row],[Profit]]-shipments[[#This Row],[Tax]]</f>
        <v>103.82632608695653</v>
      </c>
    </row>
    <row r="279" spans="3:14" x14ac:dyDescent="0.35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  <c r="I279">
        <f>IFERROR(shipments[[#This Row],[Sales]]/shipments[[#This Row],[Boxes]], 0)</f>
        <v>26.995253164556964</v>
      </c>
      <c r="J279">
        <f>_xlfn.XLOOKUP(shipments[[#This Row],[Product]],'Dimension Data'!B:B,'Dimension Data'!D:D)</f>
        <v>4.74</v>
      </c>
      <c r="K279">
        <f>shipments[[#This Row],[Total cost]]*shipments[[#This Row],[Boxes]]</f>
        <v>2246.7600000000002</v>
      </c>
      <c r="L279">
        <f>shipments[[#This Row],[Sale for 1 box]]-shipments[[#This Row],[Total cost]]</f>
        <v>22.255253164556962</v>
      </c>
      <c r="M279">
        <f>shipments[[#This Row],[Profit]]*5%</f>
        <v>1.112762658227848</v>
      </c>
      <c r="N279">
        <f>shipments[[#This Row],[Profit]]-shipments[[#This Row],[Tax]]</f>
        <v>21.142490506329114</v>
      </c>
    </row>
    <row r="280" spans="3:14" x14ac:dyDescent="0.35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  <c r="I280">
        <f>IFERROR(shipments[[#This Row],[Sales]]/shipments[[#This Row],[Boxes]], 0)</f>
        <v>44.150826446280995</v>
      </c>
      <c r="J280">
        <f>_xlfn.XLOOKUP(shipments[[#This Row],[Product]],'Dimension Data'!B:B,'Dimension Data'!D:D)</f>
        <v>7.73</v>
      </c>
      <c r="K280">
        <f>shipments[[#This Row],[Total cost]]*shipments[[#This Row],[Boxes]]</f>
        <v>2805.9900000000002</v>
      </c>
      <c r="L280">
        <f>shipments[[#This Row],[Sale for 1 box]]-shipments[[#This Row],[Total cost]]</f>
        <v>36.420826446280998</v>
      </c>
      <c r="M280">
        <f>shipments[[#This Row],[Profit]]*5%</f>
        <v>1.82104132231405</v>
      </c>
      <c r="N280">
        <f>shipments[[#This Row],[Profit]]-shipments[[#This Row],[Tax]]</f>
        <v>34.599785123966946</v>
      </c>
    </row>
    <row r="281" spans="3:14" x14ac:dyDescent="0.35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  <c r="I281">
        <f>IFERROR(shipments[[#This Row],[Sales]]/shipments[[#This Row],[Boxes]], 0)</f>
        <v>5.5406250000000004</v>
      </c>
      <c r="J281">
        <f>_xlfn.XLOOKUP(shipments[[#This Row],[Product]],'Dimension Data'!B:B,'Dimension Data'!D:D)</f>
        <v>6.8</v>
      </c>
      <c r="K281">
        <f>shipments[[#This Row],[Total cost]]*shipments[[#This Row],[Boxes]]</f>
        <v>1088</v>
      </c>
      <c r="L281">
        <f>shipments[[#This Row],[Sale for 1 box]]-shipments[[#This Row],[Total cost]]</f>
        <v>-1.2593749999999995</v>
      </c>
      <c r="M281">
        <f>shipments[[#This Row],[Profit]]*5%</f>
        <v>-6.2968749999999976E-2</v>
      </c>
      <c r="N281">
        <f>shipments[[#This Row],[Profit]]-shipments[[#This Row],[Tax]]</f>
        <v>-1.1964062499999994</v>
      </c>
    </row>
    <row r="282" spans="3:14" x14ac:dyDescent="0.35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  <c r="I282">
        <f>IFERROR(shipments[[#This Row],[Sales]]/shipments[[#This Row],[Boxes]], 0)</f>
        <v>25.173582995951417</v>
      </c>
      <c r="J282">
        <f>_xlfn.XLOOKUP(shipments[[#This Row],[Product]],'Dimension Data'!B:B,'Dimension Data'!D:D)</f>
        <v>10.51</v>
      </c>
      <c r="K282">
        <f>shipments[[#This Row],[Total cost]]*shipments[[#This Row],[Boxes]]</f>
        <v>5191.9399999999996</v>
      </c>
      <c r="L282">
        <f>shipments[[#This Row],[Sale for 1 box]]-shipments[[#This Row],[Total cost]]</f>
        <v>14.663582995951417</v>
      </c>
      <c r="M282">
        <f>shipments[[#This Row],[Profit]]*5%</f>
        <v>0.73317914979757093</v>
      </c>
      <c r="N282">
        <f>shipments[[#This Row],[Profit]]-shipments[[#This Row],[Tax]]</f>
        <v>13.930403846153846</v>
      </c>
    </row>
    <row r="283" spans="3:14" x14ac:dyDescent="0.35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  <c r="I283">
        <f>IFERROR(shipments[[#This Row],[Sales]]/shipments[[#This Row],[Boxes]], 0)</f>
        <v>15.444078947368421</v>
      </c>
      <c r="J283">
        <f>_xlfn.XLOOKUP(shipments[[#This Row],[Product]],'Dimension Data'!B:B,'Dimension Data'!D:D)</f>
        <v>3.85</v>
      </c>
      <c r="K283">
        <f>shipments[[#This Row],[Total cost]]*shipments[[#This Row],[Boxes]]</f>
        <v>2633.4</v>
      </c>
      <c r="L283">
        <f>shipments[[#This Row],[Sale for 1 box]]-shipments[[#This Row],[Total cost]]</f>
        <v>11.594078947368422</v>
      </c>
      <c r="M283">
        <f>shipments[[#This Row],[Profit]]*5%</f>
        <v>0.57970394736842112</v>
      </c>
      <c r="N283">
        <f>shipments[[#This Row],[Profit]]-shipments[[#This Row],[Tax]]</f>
        <v>11.014375000000001</v>
      </c>
    </row>
    <row r="284" spans="3:14" x14ac:dyDescent="0.35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  <c r="I284">
        <f>IFERROR(shipments[[#This Row],[Sales]]/shipments[[#This Row],[Boxes]], 0)</f>
        <v>23.484848484848484</v>
      </c>
      <c r="J284">
        <f>_xlfn.XLOOKUP(shipments[[#This Row],[Product]],'Dimension Data'!B:B,'Dimension Data'!D:D)</f>
        <v>10.23</v>
      </c>
      <c r="K284">
        <f>shipments[[#This Row],[Total cost]]*shipments[[#This Row],[Boxes]]</f>
        <v>3038.31</v>
      </c>
      <c r="L284">
        <f>shipments[[#This Row],[Sale for 1 box]]-shipments[[#This Row],[Total cost]]</f>
        <v>13.254848484848484</v>
      </c>
      <c r="M284">
        <f>shipments[[#This Row],[Profit]]*5%</f>
        <v>0.66274242424242424</v>
      </c>
      <c r="N284">
        <f>shipments[[#This Row],[Profit]]-shipments[[#This Row],[Tax]]</f>
        <v>12.59210606060606</v>
      </c>
    </row>
    <row r="285" spans="3:14" x14ac:dyDescent="0.35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  <c r="I285">
        <f>IFERROR(shipments[[#This Row],[Sales]]/shipments[[#This Row],[Boxes]], 0)</f>
        <v>9.8726415094339615</v>
      </c>
      <c r="J285">
        <f>_xlfn.XLOOKUP(shipments[[#This Row],[Product]],'Dimension Data'!B:B,'Dimension Data'!D:D)</f>
        <v>2.65</v>
      </c>
      <c r="K285">
        <f>shipments[[#This Row],[Total cost]]*shipments[[#This Row],[Boxes]]</f>
        <v>1264.05</v>
      </c>
      <c r="L285">
        <f>shipments[[#This Row],[Sale for 1 box]]-shipments[[#This Row],[Total cost]]</f>
        <v>7.2226415094339611</v>
      </c>
      <c r="M285">
        <f>shipments[[#This Row],[Profit]]*5%</f>
        <v>0.36113207547169807</v>
      </c>
      <c r="N285">
        <f>shipments[[#This Row],[Profit]]-shipments[[#This Row],[Tax]]</f>
        <v>6.8615094339622633</v>
      </c>
    </row>
    <row r="286" spans="3:14" x14ac:dyDescent="0.35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  <c r="I286">
        <f>IFERROR(shipments[[#This Row],[Sales]]/shipments[[#This Row],[Boxes]], 0)</f>
        <v>124.25</v>
      </c>
      <c r="J286">
        <f>_xlfn.XLOOKUP(shipments[[#This Row],[Product]],'Dimension Data'!B:B,'Dimension Data'!D:D)</f>
        <v>8.43</v>
      </c>
      <c r="K286">
        <f>shipments[[#This Row],[Total cost]]*shipments[[#This Row],[Boxes]]</f>
        <v>151.74</v>
      </c>
      <c r="L286">
        <f>shipments[[#This Row],[Sale for 1 box]]-shipments[[#This Row],[Total cost]]</f>
        <v>115.82</v>
      </c>
      <c r="M286">
        <f>shipments[[#This Row],[Profit]]*5%</f>
        <v>5.7910000000000004</v>
      </c>
      <c r="N286">
        <f>shipments[[#This Row],[Profit]]-shipments[[#This Row],[Tax]]</f>
        <v>110.029</v>
      </c>
    </row>
    <row r="287" spans="3:14" x14ac:dyDescent="0.35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  <c r="I287">
        <f>IFERROR(shipments[[#This Row],[Sales]]/shipments[[#This Row],[Boxes]], 0)</f>
        <v>9.7066115702479348</v>
      </c>
      <c r="J287">
        <f>_xlfn.XLOOKUP(shipments[[#This Row],[Product]],'Dimension Data'!B:B,'Dimension Data'!D:D)</f>
        <v>5.72</v>
      </c>
      <c r="K287">
        <f>shipments[[#This Row],[Total cost]]*shipments[[#This Row],[Boxes]]</f>
        <v>692.12</v>
      </c>
      <c r="L287">
        <f>shipments[[#This Row],[Sale for 1 box]]-shipments[[#This Row],[Total cost]]</f>
        <v>3.986611570247935</v>
      </c>
      <c r="M287">
        <f>shipments[[#This Row],[Profit]]*5%</f>
        <v>0.19933057851239677</v>
      </c>
      <c r="N287">
        <f>shipments[[#This Row],[Profit]]-shipments[[#This Row],[Tax]]</f>
        <v>3.7872809917355381</v>
      </c>
    </row>
    <row r="288" spans="3:14" x14ac:dyDescent="0.35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  <c r="I288">
        <f>IFERROR(shipments[[#This Row],[Sales]]/shipments[[#This Row],[Boxes]], 0)</f>
        <v>1.444510739856802</v>
      </c>
      <c r="J288">
        <f>_xlfn.XLOOKUP(shipments[[#This Row],[Product]],'Dimension Data'!B:B,'Dimension Data'!D:D)</f>
        <v>5.04</v>
      </c>
      <c r="K288">
        <f>shipments[[#This Row],[Total cost]]*shipments[[#This Row],[Boxes]]</f>
        <v>4223.5200000000004</v>
      </c>
      <c r="L288">
        <f>shipments[[#This Row],[Sale for 1 box]]-shipments[[#This Row],[Total cost]]</f>
        <v>-3.5954892601431983</v>
      </c>
      <c r="M288">
        <f>shipments[[#This Row],[Profit]]*5%</f>
        <v>-0.17977446300715993</v>
      </c>
      <c r="N288">
        <f>shipments[[#This Row],[Profit]]-shipments[[#This Row],[Tax]]</f>
        <v>-3.4157147971360384</v>
      </c>
    </row>
    <row r="289" spans="3:14" x14ac:dyDescent="0.35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  <c r="I289">
        <f>IFERROR(shipments[[#This Row],[Sales]]/shipments[[#This Row],[Boxes]], 0)</f>
        <v>17.363372093023255</v>
      </c>
      <c r="J289">
        <f>_xlfn.XLOOKUP(shipments[[#This Row],[Product]],'Dimension Data'!B:B,'Dimension Data'!D:D)</f>
        <v>5.26</v>
      </c>
      <c r="K289">
        <f>shipments[[#This Row],[Total cost]]*shipments[[#This Row],[Boxes]]</f>
        <v>1357.08</v>
      </c>
      <c r="L289">
        <f>shipments[[#This Row],[Sale for 1 box]]-shipments[[#This Row],[Total cost]]</f>
        <v>12.103372093023255</v>
      </c>
      <c r="M289">
        <f>shipments[[#This Row],[Profit]]*5%</f>
        <v>0.60516860465116284</v>
      </c>
      <c r="N289">
        <f>shipments[[#This Row],[Profit]]-shipments[[#This Row],[Tax]]</f>
        <v>11.498203488372091</v>
      </c>
    </row>
    <row r="290" spans="3:14" x14ac:dyDescent="0.35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  <c r="I290">
        <f>IFERROR(shipments[[#This Row],[Sales]]/shipments[[#This Row],[Boxes]], 0)</f>
        <v>1.6450819672131147</v>
      </c>
      <c r="J290">
        <f>_xlfn.XLOOKUP(shipments[[#This Row],[Product]],'Dimension Data'!B:B,'Dimension Data'!D:D)</f>
        <v>2.76</v>
      </c>
      <c r="K290">
        <f>shipments[[#This Row],[Total cost]]*shipments[[#This Row],[Boxes]]</f>
        <v>841.8</v>
      </c>
      <c r="L290">
        <f>shipments[[#This Row],[Sale for 1 box]]-shipments[[#This Row],[Total cost]]</f>
        <v>-1.1149180327868851</v>
      </c>
      <c r="M290">
        <f>shipments[[#This Row],[Profit]]*5%</f>
        <v>-5.5745901639344259E-2</v>
      </c>
      <c r="N290">
        <f>shipments[[#This Row],[Profit]]-shipments[[#This Row],[Tax]]</f>
        <v>-1.0591721311475408</v>
      </c>
    </row>
    <row r="291" spans="3:14" x14ac:dyDescent="0.35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  <c r="I291">
        <f>IFERROR(shipments[[#This Row],[Sales]]/shipments[[#This Row],[Boxes]], 0)</f>
        <v>28.591160220994475</v>
      </c>
      <c r="J291">
        <f>_xlfn.XLOOKUP(shipments[[#This Row],[Product]],'Dimension Data'!B:B,'Dimension Data'!D:D)</f>
        <v>2.65</v>
      </c>
      <c r="K291">
        <f>shipments[[#This Row],[Total cost]]*shipments[[#This Row],[Boxes]]</f>
        <v>479.65</v>
      </c>
      <c r="L291">
        <f>shipments[[#This Row],[Sale for 1 box]]-shipments[[#This Row],[Total cost]]</f>
        <v>25.941160220994476</v>
      </c>
      <c r="M291">
        <f>shipments[[#This Row],[Profit]]*5%</f>
        <v>1.2970580110497238</v>
      </c>
      <c r="N291">
        <f>shipments[[#This Row],[Profit]]-shipments[[#This Row],[Tax]]</f>
        <v>24.644102209944752</v>
      </c>
    </row>
    <row r="292" spans="3:14" x14ac:dyDescent="0.35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  <c r="I292">
        <f>IFERROR(shipments[[#This Row],[Sales]]/shipments[[#This Row],[Boxes]], 0)</f>
        <v>7.8252212389380533</v>
      </c>
      <c r="J292">
        <f>_xlfn.XLOOKUP(shipments[[#This Row],[Product]],'Dimension Data'!B:B,'Dimension Data'!D:D)</f>
        <v>6.43</v>
      </c>
      <c r="K292">
        <f>shipments[[#This Row],[Total cost]]*shipments[[#This Row],[Boxes]]</f>
        <v>2906.3599999999997</v>
      </c>
      <c r="L292">
        <f>shipments[[#This Row],[Sale for 1 box]]-shipments[[#This Row],[Total cost]]</f>
        <v>1.3952212389380536</v>
      </c>
      <c r="M292">
        <f>shipments[[#This Row],[Profit]]*5%</f>
        <v>6.976106194690268E-2</v>
      </c>
      <c r="N292">
        <f>shipments[[#This Row],[Profit]]-shipments[[#This Row],[Tax]]</f>
        <v>1.3254601769911509</v>
      </c>
    </row>
    <row r="293" spans="3:14" x14ac:dyDescent="0.35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  <c r="I293">
        <f>IFERROR(shipments[[#This Row],[Sales]]/shipments[[#This Row],[Boxes]], 0)</f>
        <v>98.603773584905667</v>
      </c>
      <c r="J293">
        <f>_xlfn.XLOOKUP(shipments[[#This Row],[Product]],'Dimension Data'!B:B,'Dimension Data'!D:D)</f>
        <v>8.43</v>
      </c>
      <c r="K293">
        <f>shipments[[#This Row],[Total cost]]*shipments[[#This Row],[Boxes]]</f>
        <v>1340.37</v>
      </c>
      <c r="L293">
        <f>shipments[[#This Row],[Sale for 1 box]]-shipments[[#This Row],[Total cost]]</f>
        <v>90.173773584905661</v>
      </c>
      <c r="M293">
        <f>shipments[[#This Row],[Profit]]*5%</f>
        <v>4.5086886792452834</v>
      </c>
      <c r="N293">
        <f>shipments[[#This Row],[Profit]]-shipments[[#This Row],[Tax]]</f>
        <v>85.665084905660379</v>
      </c>
    </row>
    <row r="294" spans="3:14" x14ac:dyDescent="0.35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  <c r="I294">
        <f>IFERROR(shipments[[#This Row],[Sales]]/shipments[[#This Row],[Boxes]], 0)</f>
        <v>44.117647058823529</v>
      </c>
      <c r="J294">
        <f>_xlfn.XLOOKUP(shipments[[#This Row],[Product]],'Dimension Data'!B:B,'Dimension Data'!D:D)</f>
        <v>12.41</v>
      </c>
      <c r="K294">
        <f>shipments[[#This Row],[Total cost]]*shipments[[#This Row],[Boxes]]</f>
        <v>1898.73</v>
      </c>
      <c r="L294">
        <f>shipments[[#This Row],[Sale for 1 box]]-shipments[[#This Row],[Total cost]]</f>
        <v>31.707647058823529</v>
      </c>
      <c r="M294">
        <f>shipments[[#This Row],[Profit]]*5%</f>
        <v>1.5853823529411766</v>
      </c>
      <c r="N294">
        <f>shipments[[#This Row],[Profit]]-shipments[[#This Row],[Tax]]</f>
        <v>30.122264705882351</v>
      </c>
    </row>
    <row r="295" spans="3:14" x14ac:dyDescent="0.35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  <c r="I295">
        <f>IFERROR(shipments[[#This Row],[Sales]]/shipments[[#This Row],[Boxes]], 0)</f>
        <v>46.001661129568106</v>
      </c>
      <c r="J295">
        <f>_xlfn.XLOOKUP(shipments[[#This Row],[Product]],'Dimension Data'!B:B,'Dimension Data'!D:D)</f>
        <v>9.57</v>
      </c>
      <c r="K295">
        <f>shipments[[#This Row],[Total cost]]*shipments[[#This Row],[Boxes]]</f>
        <v>2880.57</v>
      </c>
      <c r="L295">
        <f>shipments[[#This Row],[Sale for 1 box]]-shipments[[#This Row],[Total cost]]</f>
        <v>36.431661129568106</v>
      </c>
      <c r="M295">
        <f>shipments[[#This Row],[Profit]]*5%</f>
        <v>1.8215830564784055</v>
      </c>
      <c r="N295">
        <f>shipments[[#This Row],[Profit]]-shipments[[#This Row],[Tax]]</f>
        <v>34.610078073089703</v>
      </c>
    </row>
    <row r="296" spans="3:14" x14ac:dyDescent="0.35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  <c r="I296">
        <f>IFERROR(shipments[[#This Row],[Sales]]/shipments[[#This Row],[Boxes]], 0)</f>
        <v>64.814917127071823</v>
      </c>
      <c r="J296">
        <f>_xlfn.XLOOKUP(shipments[[#This Row],[Product]],'Dimension Data'!B:B,'Dimension Data'!D:D)</f>
        <v>5.15</v>
      </c>
      <c r="K296">
        <f>shipments[[#This Row],[Total cost]]*shipments[[#This Row],[Boxes]]</f>
        <v>932.15000000000009</v>
      </c>
      <c r="L296">
        <f>shipments[[#This Row],[Sale for 1 box]]-shipments[[#This Row],[Total cost]]</f>
        <v>59.664917127071824</v>
      </c>
      <c r="M296">
        <f>shipments[[#This Row],[Profit]]*5%</f>
        <v>2.9832458563535913</v>
      </c>
      <c r="N296">
        <f>shipments[[#This Row],[Profit]]-shipments[[#This Row],[Tax]]</f>
        <v>56.681671270718233</v>
      </c>
    </row>
    <row r="297" spans="3:14" x14ac:dyDescent="0.35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  <c r="I297">
        <f>IFERROR(shipments[[#This Row],[Sales]]/shipments[[#This Row],[Boxes]], 0)</f>
        <v>19.75632911392405</v>
      </c>
      <c r="J297">
        <f>_xlfn.XLOOKUP(shipments[[#This Row],[Product]],'Dimension Data'!B:B,'Dimension Data'!D:D)</f>
        <v>5.26</v>
      </c>
      <c r="K297">
        <f>shipments[[#This Row],[Total cost]]*shipments[[#This Row],[Boxes]]</f>
        <v>1246.6199999999999</v>
      </c>
      <c r="L297">
        <f>shipments[[#This Row],[Sale for 1 box]]-shipments[[#This Row],[Total cost]]</f>
        <v>14.49632911392405</v>
      </c>
      <c r="M297">
        <f>shipments[[#This Row],[Profit]]*5%</f>
        <v>0.72481645569620257</v>
      </c>
      <c r="N297">
        <f>shipments[[#This Row],[Profit]]-shipments[[#This Row],[Tax]]</f>
        <v>13.771512658227847</v>
      </c>
    </row>
    <row r="298" spans="3:14" x14ac:dyDescent="0.35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  <c r="I298">
        <f>IFERROR(shipments[[#This Row],[Sales]]/shipments[[#This Row],[Boxes]], 0)</f>
        <v>1.7122641509433962</v>
      </c>
      <c r="J298">
        <f>_xlfn.XLOOKUP(shipments[[#This Row],[Product]],'Dimension Data'!B:B,'Dimension Data'!D:D)</f>
        <v>6.43</v>
      </c>
      <c r="K298">
        <f>shipments[[#This Row],[Total cost]]*shipments[[#This Row],[Boxes]]</f>
        <v>1022.37</v>
      </c>
      <c r="L298">
        <f>shipments[[#This Row],[Sale for 1 box]]-shipments[[#This Row],[Total cost]]</f>
        <v>-4.7177358490566039</v>
      </c>
      <c r="M298">
        <f>shipments[[#This Row],[Profit]]*5%</f>
        <v>-0.2358867924528302</v>
      </c>
      <c r="N298">
        <f>shipments[[#This Row],[Profit]]-shipments[[#This Row],[Tax]]</f>
        <v>-4.4818490566037736</v>
      </c>
    </row>
    <row r="299" spans="3:14" x14ac:dyDescent="0.35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  <c r="I299">
        <f>IFERROR(shipments[[#This Row],[Sales]]/shipments[[#This Row],[Boxes]], 0)</f>
        <v>28.231132075471699</v>
      </c>
      <c r="J299">
        <f>_xlfn.XLOOKUP(shipments[[#This Row],[Product]],'Dimension Data'!B:B,'Dimension Data'!D:D)</f>
        <v>6.31</v>
      </c>
      <c r="K299">
        <f>shipments[[#This Row],[Total cost]]*shipments[[#This Row],[Boxes]]</f>
        <v>334.43</v>
      </c>
      <c r="L299">
        <f>shipments[[#This Row],[Sale for 1 box]]-shipments[[#This Row],[Total cost]]</f>
        <v>21.9211320754717</v>
      </c>
      <c r="M299">
        <f>shipments[[#This Row],[Profit]]*5%</f>
        <v>1.096056603773585</v>
      </c>
      <c r="N299">
        <f>shipments[[#This Row],[Profit]]-shipments[[#This Row],[Tax]]</f>
        <v>20.825075471698113</v>
      </c>
    </row>
    <row r="300" spans="3:14" x14ac:dyDescent="0.35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  <c r="I300">
        <f>IFERROR(shipments[[#This Row],[Sales]]/shipments[[#This Row],[Boxes]], 0)</f>
        <v>8.2744667503136764</v>
      </c>
      <c r="J300">
        <f>_xlfn.XLOOKUP(shipments[[#This Row],[Product]],'Dimension Data'!B:B,'Dimension Data'!D:D)</f>
        <v>5.15</v>
      </c>
      <c r="K300">
        <f>shipments[[#This Row],[Total cost]]*shipments[[#This Row],[Boxes]]</f>
        <v>4104.55</v>
      </c>
      <c r="L300">
        <f>shipments[[#This Row],[Sale for 1 box]]-shipments[[#This Row],[Total cost]]</f>
        <v>3.124466750313676</v>
      </c>
      <c r="M300">
        <f>shipments[[#This Row],[Profit]]*5%</f>
        <v>0.15622333751568382</v>
      </c>
      <c r="N300">
        <f>shipments[[#This Row],[Profit]]-shipments[[#This Row],[Tax]]</f>
        <v>2.9682434127979924</v>
      </c>
    </row>
    <row r="301" spans="3:14" x14ac:dyDescent="0.35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  <c r="I301">
        <f>IFERROR(shipments[[#This Row],[Sales]]/shipments[[#This Row],[Boxes]], 0)</f>
        <v>0.2172029702970297</v>
      </c>
      <c r="J301">
        <f>_xlfn.XLOOKUP(shipments[[#This Row],[Product]],'Dimension Data'!B:B,'Dimension Data'!D:D)</f>
        <v>3.85</v>
      </c>
      <c r="K301">
        <f>shipments[[#This Row],[Total cost]]*shipments[[#This Row],[Boxes]]</f>
        <v>3110.8</v>
      </c>
      <c r="L301">
        <f>shipments[[#This Row],[Sale for 1 box]]-shipments[[#This Row],[Total cost]]</f>
        <v>-3.6327970297029704</v>
      </c>
      <c r="M301">
        <f>shipments[[#This Row],[Profit]]*5%</f>
        <v>-0.18163985148514852</v>
      </c>
      <c r="N301">
        <f>shipments[[#This Row],[Profit]]-shipments[[#This Row],[Tax]]</f>
        <v>-3.4511571782178216</v>
      </c>
    </row>
    <row r="302" spans="3:14" x14ac:dyDescent="0.35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  <c r="I302">
        <f>IFERROR(shipments[[#This Row],[Sales]]/shipments[[#This Row],[Boxes]], 0)</f>
        <v>160.55000000000001</v>
      </c>
      <c r="J302">
        <f>_xlfn.XLOOKUP(shipments[[#This Row],[Product]],'Dimension Data'!B:B,'Dimension Data'!D:D)</f>
        <v>8.43</v>
      </c>
      <c r="K302">
        <f>shipments[[#This Row],[Total cost]]*shipments[[#This Row],[Boxes]]</f>
        <v>379.34999999999997</v>
      </c>
      <c r="L302">
        <f>shipments[[#This Row],[Sale for 1 box]]-shipments[[#This Row],[Total cost]]</f>
        <v>152.12</v>
      </c>
      <c r="M302">
        <f>shipments[[#This Row],[Profit]]*5%</f>
        <v>7.6060000000000008</v>
      </c>
      <c r="N302">
        <f>shipments[[#This Row],[Profit]]-shipments[[#This Row],[Tax]]</f>
        <v>144.51400000000001</v>
      </c>
    </row>
    <row r="303" spans="3:14" x14ac:dyDescent="0.35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  <c r="I303">
        <f>IFERROR(shipments[[#This Row],[Sales]]/shipments[[#This Row],[Boxes]], 0)</f>
        <v>161.32142857142858</v>
      </c>
      <c r="J303">
        <f>_xlfn.XLOOKUP(shipments[[#This Row],[Product]],'Dimension Data'!B:B,'Dimension Data'!D:D)</f>
        <v>8.43</v>
      </c>
      <c r="K303">
        <f>shipments[[#This Row],[Total cost]]*shipments[[#This Row],[Boxes]]</f>
        <v>531.09</v>
      </c>
      <c r="L303">
        <f>shipments[[#This Row],[Sale for 1 box]]-shipments[[#This Row],[Total cost]]</f>
        <v>152.89142857142858</v>
      </c>
      <c r="M303">
        <f>shipments[[#This Row],[Profit]]*5%</f>
        <v>7.644571428571429</v>
      </c>
      <c r="N303">
        <f>shipments[[#This Row],[Profit]]-shipments[[#This Row],[Tax]]</f>
        <v>145.24685714285715</v>
      </c>
    </row>
    <row r="304" spans="3:14" x14ac:dyDescent="0.35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  <c r="I304">
        <f>IFERROR(shipments[[#This Row],[Sales]]/shipments[[#This Row],[Boxes]], 0)</f>
        <v>33.259090909090908</v>
      </c>
      <c r="J304">
        <f>_xlfn.XLOOKUP(shipments[[#This Row],[Product]],'Dimension Data'!B:B,'Dimension Data'!D:D)</f>
        <v>10.51</v>
      </c>
      <c r="K304">
        <f>shipments[[#This Row],[Total cost]]*shipments[[#This Row],[Boxes]]</f>
        <v>578.04999999999995</v>
      </c>
      <c r="L304">
        <f>shipments[[#This Row],[Sale for 1 box]]-shipments[[#This Row],[Total cost]]</f>
        <v>22.74909090909091</v>
      </c>
      <c r="M304">
        <f>shipments[[#This Row],[Profit]]*5%</f>
        <v>1.1374545454545455</v>
      </c>
      <c r="N304">
        <f>shipments[[#This Row],[Profit]]-shipments[[#This Row],[Tax]]</f>
        <v>21.611636363636364</v>
      </c>
    </row>
    <row r="305" spans="3:14" x14ac:dyDescent="0.35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  <c r="I305">
        <f>IFERROR(shipments[[#This Row],[Sales]]/shipments[[#This Row],[Boxes]], 0)</f>
        <v>5.5828125000000002</v>
      </c>
      <c r="J305">
        <f>_xlfn.XLOOKUP(shipments[[#This Row],[Product]],'Dimension Data'!B:B,'Dimension Data'!D:D)</f>
        <v>7.48</v>
      </c>
      <c r="K305">
        <f>shipments[[#This Row],[Total cost]]*shipments[[#This Row],[Boxes]]</f>
        <v>1196.8000000000002</v>
      </c>
      <c r="L305">
        <f>shipments[[#This Row],[Sale for 1 box]]-shipments[[#This Row],[Total cost]]</f>
        <v>-1.8971875000000002</v>
      </c>
      <c r="M305">
        <f>shipments[[#This Row],[Profit]]*5%</f>
        <v>-9.4859375000000024E-2</v>
      </c>
      <c r="N305">
        <f>shipments[[#This Row],[Profit]]-shipments[[#This Row],[Tax]]</f>
        <v>-1.8023281250000003</v>
      </c>
    </row>
    <row r="306" spans="3:14" x14ac:dyDescent="0.35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  <c r="I306">
        <f>IFERROR(shipments[[#This Row],[Sales]]/shipments[[#This Row],[Boxes]], 0)</f>
        <v>7.8985355648535567</v>
      </c>
      <c r="J306">
        <f>_xlfn.XLOOKUP(shipments[[#This Row],[Product]],'Dimension Data'!B:B,'Dimension Data'!D:D)</f>
        <v>5.04</v>
      </c>
      <c r="K306">
        <f>shipments[[#This Row],[Total cost]]*shipments[[#This Row],[Boxes]]</f>
        <v>1204.56</v>
      </c>
      <c r="L306">
        <f>shipments[[#This Row],[Sale for 1 box]]-shipments[[#This Row],[Total cost]]</f>
        <v>2.8585355648535566</v>
      </c>
      <c r="M306">
        <f>shipments[[#This Row],[Profit]]*5%</f>
        <v>0.14292677824267783</v>
      </c>
      <c r="N306">
        <f>shipments[[#This Row],[Profit]]-shipments[[#This Row],[Tax]]</f>
        <v>2.7156087866108787</v>
      </c>
    </row>
    <row r="307" spans="3:14" x14ac:dyDescent="0.35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  <c r="I307">
        <f>IFERROR(shipments[[#This Row],[Sales]]/shipments[[#This Row],[Boxes]], 0)</f>
        <v>40.178571428571431</v>
      </c>
      <c r="J307">
        <f>_xlfn.XLOOKUP(shipments[[#This Row],[Product]],'Dimension Data'!B:B,'Dimension Data'!D:D)</f>
        <v>6.31</v>
      </c>
      <c r="K307">
        <f>shipments[[#This Row],[Total cost]]*shipments[[#This Row],[Boxes]]</f>
        <v>441.7</v>
      </c>
      <c r="L307">
        <f>shipments[[#This Row],[Sale for 1 box]]-shipments[[#This Row],[Total cost]]</f>
        <v>33.868571428571428</v>
      </c>
      <c r="M307">
        <f>shipments[[#This Row],[Profit]]*5%</f>
        <v>1.6934285714285715</v>
      </c>
      <c r="N307">
        <f>shipments[[#This Row],[Profit]]-shipments[[#This Row],[Tax]]</f>
        <v>32.175142857142859</v>
      </c>
    </row>
    <row r="308" spans="3:14" x14ac:dyDescent="0.35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  <c r="I308">
        <f>IFERROR(shipments[[#This Row],[Sales]]/shipments[[#This Row],[Boxes]], 0)</f>
        <v>27.466981132075471</v>
      </c>
      <c r="J308">
        <f>_xlfn.XLOOKUP(shipments[[#This Row],[Product]],'Dimension Data'!B:B,'Dimension Data'!D:D)</f>
        <v>5.04</v>
      </c>
      <c r="K308">
        <f>shipments[[#This Row],[Total cost]]*shipments[[#This Row],[Boxes]]</f>
        <v>267.12</v>
      </c>
      <c r="L308">
        <f>shipments[[#This Row],[Sale for 1 box]]-shipments[[#This Row],[Total cost]]</f>
        <v>22.426981132075472</v>
      </c>
      <c r="M308">
        <f>shipments[[#This Row],[Profit]]*5%</f>
        <v>1.1213490566037736</v>
      </c>
      <c r="N308">
        <f>shipments[[#This Row],[Profit]]-shipments[[#This Row],[Tax]]</f>
        <v>21.305632075471699</v>
      </c>
    </row>
    <row r="309" spans="3:14" x14ac:dyDescent="0.35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  <c r="I309">
        <f>IFERROR(shipments[[#This Row],[Sales]]/shipments[[#This Row],[Boxes]], 0)</f>
        <v>29.913157894736841</v>
      </c>
      <c r="J309">
        <f>_xlfn.XLOOKUP(shipments[[#This Row],[Product]],'Dimension Data'!B:B,'Dimension Data'!D:D)</f>
        <v>10.23</v>
      </c>
      <c r="K309">
        <f>shipments[[#This Row],[Total cost]]*shipments[[#This Row],[Boxes]]</f>
        <v>971.85</v>
      </c>
      <c r="L309">
        <f>shipments[[#This Row],[Sale for 1 box]]-shipments[[#This Row],[Total cost]]</f>
        <v>19.683157894736841</v>
      </c>
      <c r="M309">
        <f>shipments[[#This Row],[Profit]]*5%</f>
        <v>0.98415789473684212</v>
      </c>
      <c r="N309">
        <f>shipments[[#This Row],[Profit]]-shipments[[#This Row],[Tax]]</f>
        <v>18.698999999999998</v>
      </c>
    </row>
    <row r="310" spans="3:14" x14ac:dyDescent="0.35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  <c r="I310">
        <f>IFERROR(shipments[[#This Row],[Sales]]/shipments[[#This Row],[Boxes]], 0)</f>
        <v>15.184782608695652</v>
      </c>
      <c r="J310">
        <f>_xlfn.XLOOKUP(shipments[[#This Row],[Product]],'Dimension Data'!B:B,'Dimension Data'!D:D)</f>
        <v>6.8</v>
      </c>
      <c r="K310">
        <f>shipments[[#This Row],[Total cost]]*shipments[[#This Row],[Boxes]]</f>
        <v>1407.6</v>
      </c>
      <c r="L310">
        <f>shipments[[#This Row],[Sale for 1 box]]-shipments[[#This Row],[Total cost]]</f>
        <v>8.3847826086956516</v>
      </c>
      <c r="M310">
        <f>shipments[[#This Row],[Profit]]*5%</f>
        <v>0.41923913043478261</v>
      </c>
      <c r="N310">
        <f>shipments[[#This Row],[Profit]]-shipments[[#This Row],[Tax]]</f>
        <v>7.9655434782608694</v>
      </c>
    </row>
    <row r="311" spans="3:14" x14ac:dyDescent="0.35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  <c r="I311">
        <f>IFERROR(shipments[[#This Row],[Sales]]/shipments[[#This Row],[Boxes]], 0)</f>
        <v>2.003808864265928</v>
      </c>
      <c r="J311">
        <f>_xlfn.XLOOKUP(shipments[[#This Row],[Product]],'Dimension Data'!B:B,'Dimension Data'!D:D)</f>
        <v>3.32</v>
      </c>
      <c r="K311">
        <f>shipments[[#This Row],[Total cost]]*shipments[[#This Row],[Boxes]]</f>
        <v>2397.04</v>
      </c>
      <c r="L311">
        <f>shipments[[#This Row],[Sale for 1 box]]-shipments[[#This Row],[Total cost]]</f>
        <v>-1.3161911357340719</v>
      </c>
      <c r="M311">
        <f>shipments[[#This Row],[Profit]]*5%</f>
        <v>-6.5809556786703596E-2</v>
      </c>
      <c r="N311">
        <f>shipments[[#This Row],[Profit]]-shipments[[#This Row],[Tax]]</f>
        <v>-1.2503815789473682</v>
      </c>
    </row>
    <row r="312" spans="3:14" x14ac:dyDescent="0.35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  <c r="I312">
        <f>IFERROR(shipments[[#This Row],[Sales]]/shipments[[#This Row],[Boxes]], 0)</f>
        <v>35.741803278688522</v>
      </c>
      <c r="J312">
        <f>_xlfn.XLOOKUP(shipments[[#This Row],[Product]],'Dimension Data'!B:B,'Dimension Data'!D:D)</f>
        <v>10.23</v>
      </c>
      <c r="K312">
        <f>shipments[[#This Row],[Total cost]]*shipments[[#This Row],[Boxes]]</f>
        <v>624.03</v>
      </c>
      <c r="L312">
        <f>shipments[[#This Row],[Sale for 1 box]]-shipments[[#This Row],[Total cost]]</f>
        <v>25.511803278688522</v>
      </c>
      <c r="M312">
        <f>shipments[[#This Row],[Profit]]*5%</f>
        <v>1.2755901639344263</v>
      </c>
      <c r="N312">
        <f>shipments[[#This Row],[Profit]]-shipments[[#This Row],[Tax]]</f>
        <v>24.236213114754094</v>
      </c>
    </row>
    <row r="313" spans="3:14" x14ac:dyDescent="0.35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  <c r="I313">
        <f>IFERROR(shipments[[#This Row],[Sales]]/shipments[[#This Row],[Boxes]], 0)</f>
        <v>7.74</v>
      </c>
      <c r="J313">
        <f>_xlfn.XLOOKUP(shipments[[#This Row],[Product]],'Dimension Data'!B:B,'Dimension Data'!D:D)</f>
        <v>8.43</v>
      </c>
      <c r="K313">
        <f>shipments[[#This Row],[Total cost]]*shipments[[#This Row],[Boxes]]</f>
        <v>2318.25</v>
      </c>
      <c r="L313">
        <f>shipments[[#This Row],[Sale for 1 box]]-shipments[[#This Row],[Total cost]]</f>
        <v>-0.6899999999999995</v>
      </c>
      <c r="M313">
        <f>shipments[[#This Row],[Profit]]*5%</f>
        <v>-3.4499999999999975E-2</v>
      </c>
      <c r="N313">
        <f>shipments[[#This Row],[Profit]]-shipments[[#This Row],[Tax]]</f>
        <v>-0.65549999999999953</v>
      </c>
    </row>
    <row r="314" spans="3:14" x14ac:dyDescent="0.35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  <c r="I314">
        <f>IFERROR(shipments[[#This Row],[Sales]]/shipments[[#This Row],[Boxes]], 0)</f>
        <v>15.504780114722754</v>
      </c>
      <c r="J314">
        <f>_xlfn.XLOOKUP(shipments[[#This Row],[Product]],'Dimension Data'!B:B,'Dimension Data'!D:D)</f>
        <v>3.32</v>
      </c>
      <c r="K314">
        <f>shipments[[#This Row],[Total cost]]*shipments[[#This Row],[Boxes]]</f>
        <v>1736.36</v>
      </c>
      <c r="L314">
        <f>shipments[[#This Row],[Sale for 1 box]]-shipments[[#This Row],[Total cost]]</f>
        <v>12.184780114722754</v>
      </c>
      <c r="M314">
        <f>shipments[[#This Row],[Profit]]*5%</f>
        <v>0.60923900573613776</v>
      </c>
      <c r="N314">
        <f>shipments[[#This Row],[Profit]]-shipments[[#This Row],[Tax]]</f>
        <v>11.575541108986616</v>
      </c>
    </row>
    <row r="315" spans="3:14" x14ac:dyDescent="0.35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  <c r="I315">
        <f>IFERROR(shipments[[#This Row],[Sales]]/shipments[[#This Row],[Boxes]], 0)</f>
        <v>12.538944723618091</v>
      </c>
      <c r="J315">
        <f>_xlfn.XLOOKUP(shipments[[#This Row],[Product]],'Dimension Data'!B:B,'Dimension Data'!D:D)</f>
        <v>5.04</v>
      </c>
      <c r="K315">
        <f>shipments[[#This Row],[Total cost]]*shipments[[#This Row],[Boxes]]</f>
        <v>1002.96</v>
      </c>
      <c r="L315">
        <f>shipments[[#This Row],[Sale for 1 box]]-shipments[[#This Row],[Total cost]]</f>
        <v>7.4989447236180906</v>
      </c>
      <c r="M315">
        <f>shipments[[#This Row],[Profit]]*5%</f>
        <v>0.37494723618090453</v>
      </c>
      <c r="N315">
        <f>shipments[[#This Row],[Profit]]-shipments[[#This Row],[Tax]]</f>
        <v>7.1239974874371859</v>
      </c>
    </row>
    <row r="316" spans="3:14" x14ac:dyDescent="0.35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  <c r="I316">
        <f>IFERROR(shipments[[#This Row],[Sales]]/shipments[[#This Row],[Boxes]], 0)</f>
        <v>121.58653846153847</v>
      </c>
      <c r="J316">
        <f>_xlfn.XLOOKUP(shipments[[#This Row],[Product]],'Dimension Data'!B:B,'Dimension Data'!D:D)</f>
        <v>3.32</v>
      </c>
      <c r="K316">
        <f>shipments[[#This Row],[Total cost]]*shipments[[#This Row],[Boxes]]</f>
        <v>172.64</v>
      </c>
      <c r="L316">
        <f>shipments[[#This Row],[Sale for 1 box]]-shipments[[#This Row],[Total cost]]</f>
        <v>118.26653846153847</v>
      </c>
      <c r="M316">
        <f>shipments[[#This Row],[Profit]]*5%</f>
        <v>5.9133269230769239</v>
      </c>
      <c r="N316">
        <f>shipments[[#This Row],[Profit]]-shipments[[#This Row],[Tax]]</f>
        <v>112.35321153846155</v>
      </c>
    </row>
    <row r="317" spans="3:14" x14ac:dyDescent="0.35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  <c r="I317">
        <f>IFERROR(shipments[[#This Row],[Sales]]/shipments[[#This Row],[Boxes]], 0)</f>
        <v>21.134482758620688</v>
      </c>
      <c r="J317">
        <f>_xlfn.XLOOKUP(shipments[[#This Row],[Product]],'Dimension Data'!B:B,'Dimension Data'!D:D)</f>
        <v>5.72</v>
      </c>
      <c r="K317">
        <f>shipments[[#This Row],[Total cost]]*shipments[[#This Row],[Boxes]]</f>
        <v>829.4</v>
      </c>
      <c r="L317">
        <f>shipments[[#This Row],[Sale for 1 box]]-shipments[[#This Row],[Total cost]]</f>
        <v>15.414482758620689</v>
      </c>
      <c r="M317">
        <f>shipments[[#This Row],[Profit]]*5%</f>
        <v>0.77072413793103456</v>
      </c>
      <c r="N317">
        <f>shipments[[#This Row],[Profit]]-shipments[[#This Row],[Tax]]</f>
        <v>14.643758620689654</v>
      </c>
    </row>
    <row r="318" spans="3:14" x14ac:dyDescent="0.35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  <c r="I318">
        <f>IFERROR(shipments[[#This Row],[Sales]]/shipments[[#This Row],[Boxes]], 0)</f>
        <v>26.903225806451612</v>
      </c>
      <c r="J318">
        <f>_xlfn.XLOOKUP(shipments[[#This Row],[Product]],'Dimension Data'!B:B,'Dimension Data'!D:D)</f>
        <v>10.23</v>
      </c>
      <c r="K318">
        <f>shipments[[#This Row],[Total cost]]*shipments[[#This Row],[Boxes]]</f>
        <v>3805.56</v>
      </c>
      <c r="L318">
        <f>shipments[[#This Row],[Sale for 1 box]]-shipments[[#This Row],[Total cost]]</f>
        <v>16.673225806451612</v>
      </c>
      <c r="M318">
        <f>shipments[[#This Row],[Profit]]*5%</f>
        <v>0.83366129032258063</v>
      </c>
      <c r="N318">
        <f>shipments[[#This Row],[Profit]]-shipments[[#This Row],[Tax]]</f>
        <v>15.83956451612903</v>
      </c>
    </row>
    <row r="319" spans="3:14" x14ac:dyDescent="0.35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  <c r="I319">
        <f>IFERROR(shipments[[#This Row],[Sales]]/shipments[[#This Row],[Boxes]], 0)</f>
        <v>8.7456521739130437</v>
      </c>
      <c r="J319">
        <f>_xlfn.XLOOKUP(shipments[[#This Row],[Product]],'Dimension Data'!B:B,'Dimension Data'!D:D)</f>
        <v>8.2200000000000006</v>
      </c>
      <c r="K319">
        <f>shipments[[#This Row],[Total cost]]*shipments[[#This Row],[Boxes]]</f>
        <v>945.30000000000007</v>
      </c>
      <c r="L319">
        <f>shipments[[#This Row],[Sale for 1 box]]-shipments[[#This Row],[Total cost]]</f>
        <v>0.52565217391304309</v>
      </c>
      <c r="M319">
        <f>shipments[[#This Row],[Profit]]*5%</f>
        <v>2.6282608695652156E-2</v>
      </c>
      <c r="N319">
        <f>shipments[[#This Row],[Profit]]-shipments[[#This Row],[Tax]]</f>
        <v>0.49936956521739095</v>
      </c>
    </row>
    <row r="320" spans="3:14" x14ac:dyDescent="0.35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  <c r="I320">
        <f>IFERROR(shipments[[#This Row],[Sales]]/shipments[[#This Row],[Boxes]], 0)</f>
        <v>54</v>
      </c>
      <c r="J320">
        <f>_xlfn.XLOOKUP(shipments[[#This Row],[Product]],'Dimension Data'!B:B,'Dimension Data'!D:D)</f>
        <v>5.72</v>
      </c>
      <c r="K320">
        <f>shipments[[#This Row],[Total cost]]*shipments[[#This Row],[Boxes]]</f>
        <v>223.07999999999998</v>
      </c>
      <c r="L320">
        <f>shipments[[#This Row],[Sale for 1 box]]-shipments[[#This Row],[Total cost]]</f>
        <v>48.28</v>
      </c>
      <c r="M320">
        <f>shipments[[#This Row],[Profit]]*5%</f>
        <v>2.4140000000000001</v>
      </c>
      <c r="N320">
        <f>shipments[[#This Row],[Profit]]-shipments[[#This Row],[Tax]]</f>
        <v>45.866</v>
      </c>
    </row>
    <row r="321" spans="3:14" x14ac:dyDescent="0.35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  <c r="I321">
        <f>IFERROR(shipments[[#This Row],[Sales]]/shipments[[#This Row],[Boxes]], 0)</f>
        <v>0.23181818181818181</v>
      </c>
      <c r="J321">
        <f>_xlfn.XLOOKUP(shipments[[#This Row],[Product]],'Dimension Data'!B:B,'Dimension Data'!D:D)</f>
        <v>8.2200000000000006</v>
      </c>
      <c r="K321">
        <f>shipments[[#This Row],[Total cost]]*shipments[[#This Row],[Boxes]]</f>
        <v>1356.3000000000002</v>
      </c>
      <c r="L321">
        <f>shipments[[#This Row],[Sale for 1 box]]-shipments[[#This Row],[Total cost]]</f>
        <v>-7.9881818181818192</v>
      </c>
      <c r="M321">
        <f>shipments[[#This Row],[Profit]]*5%</f>
        <v>-0.39940909090909099</v>
      </c>
      <c r="N321">
        <f>shipments[[#This Row],[Profit]]-shipments[[#This Row],[Tax]]</f>
        <v>-7.5887727272727279</v>
      </c>
    </row>
    <row r="322" spans="3:14" x14ac:dyDescent="0.35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  <c r="I322">
        <f>IFERROR(shipments[[#This Row],[Sales]]/shipments[[#This Row],[Boxes]], 0)</f>
        <v>0.9352078239608802</v>
      </c>
      <c r="J322">
        <f>_xlfn.XLOOKUP(shipments[[#This Row],[Product]],'Dimension Data'!B:B,'Dimension Data'!D:D)</f>
        <v>3.68</v>
      </c>
      <c r="K322">
        <f>shipments[[#This Row],[Total cost]]*shipments[[#This Row],[Boxes]]</f>
        <v>1505.1200000000001</v>
      </c>
      <c r="L322">
        <f>shipments[[#This Row],[Sale for 1 box]]-shipments[[#This Row],[Total cost]]</f>
        <v>-2.7447921760391201</v>
      </c>
      <c r="M322">
        <f>shipments[[#This Row],[Profit]]*5%</f>
        <v>-0.13723960880195601</v>
      </c>
      <c r="N322">
        <f>shipments[[#This Row],[Profit]]-shipments[[#This Row],[Tax]]</f>
        <v>-2.607552567237164</v>
      </c>
    </row>
    <row r="323" spans="3:14" x14ac:dyDescent="0.35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  <c r="I323">
        <f>IFERROR(shipments[[#This Row],[Sales]]/shipments[[#This Row],[Boxes]], 0)</f>
        <v>80.452302631578945</v>
      </c>
      <c r="J323">
        <f>_xlfn.XLOOKUP(shipments[[#This Row],[Product]],'Dimension Data'!B:B,'Dimension Data'!D:D)</f>
        <v>12.41</v>
      </c>
      <c r="K323">
        <f>shipments[[#This Row],[Total cost]]*shipments[[#This Row],[Boxes]]</f>
        <v>1886.32</v>
      </c>
      <c r="L323">
        <f>shipments[[#This Row],[Sale for 1 box]]-shipments[[#This Row],[Total cost]]</f>
        <v>68.042302631578949</v>
      </c>
      <c r="M323">
        <f>shipments[[#This Row],[Profit]]*5%</f>
        <v>3.4021151315789475</v>
      </c>
      <c r="N323">
        <f>shipments[[#This Row],[Profit]]-shipments[[#This Row],[Tax]]</f>
        <v>64.640187499999996</v>
      </c>
    </row>
    <row r="324" spans="3:14" x14ac:dyDescent="0.35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  <c r="I324">
        <f>IFERROR(shipments[[#This Row],[Sales]]/shipments[[#This Row],[Boxes]], 0)</f>
        <v>14.965336134453782</v>
      </c>
      <c r="J324">
        <f>_xlfn.XLOOKUP(shipments[[#This Row],[Product]],'Dimension Data'!B:B,'Dimension Data'!D:D)</f>
        <v>4.74</v>
      </c>
      <c r="K324">
        <f>shipments[[#This Row],[Total cost]]*shipments[[#This Row],[Boxes]]</f>
        <v>2256.2400000000002</v>
      </c>
      <c r="L324">
        <f>shipments[[#This Row],[Sale for 1 box]]-shipments[[#This Row],[Total cost]]</f>
        <v>10.225336134453782</v>
      </c>
      <c r="M324">
        <f>shipments[[#This Row],[Profit]]*5%</f>
        <v>0.51126680672268909</v>
      </c>
      <c r="N324">
        <f>shipments[[#This Row],[Profit]]-shipments[[#This Row],[Tax]]</f>
        <v>9.7140693277310923</v>
      </c>
    </row>
    <row r="325" spans="3:14" x14ac:dyDescent="0.35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  <c r="I325">
        <f>IFERROR(shipments[[#This Row],[Sales]]/shipments[[#This Row],[Boxes]], 0)</f>
        <v>0.55219780219780223</v>
      </c>
      <c r="J325">
        <f>_xlfn.XLOOKUP(shipments[[#This Row],[Product]],'Dimension Data'!B:B,'Dimension Data'!D:D)</f>
        <v>3.85</v>
      </c>
      <c r="K325">
        <f>shipments[[#This Row],[Total cost]]*shipments[[#This Row],[Boxes]]</f>
        <v>5255.25</v>
      </c>
      <c r="L325">
        <f>shipments[[#This Row],[Sale for 1 box]]-shipments[[#This Row],[Total cost]]</f>
        <v>-3.2978021978021976</v>
      </c>
      <c r="M325">
        <f>shipments[[#This Row],[Profit]]*5%</f>
        <v>-0.16489010989010988</v>
      </c>
      <c r="N325">
        <f>shipments[[#This Row],[Profit]]-shipments[[#This Row],[Tax]]</f>
        <v>-3.1329120879120875</v>
      </c>
    </row>
    <row r="326" spans="3:14" x14ac:dyDescent="0.35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  <c r="I326">
        <f>IFERROR(shipments[[#This Row],[Sales]]/shipments[[#This Row],[Boxes]], 0)</f>
        <v>3.7958015267175571</v>
      </c>
      <c r="J326">
        <f>_xlfn.XLOOKUP(shipments[[#This Row],[Product]],'Dimension Data'!B:B,'Dimension Data'!D:D)</f>
        <v>5.04</v>
      </c>
      <c r="K326">
        <f>shipments[[#This Row],[Total cost]]*shipments[[#This Row],[Boxes]]</f>
        <v>1980.72</v>
      </c>
      <c r="L326">
        <f>shipments[[#This Row],[Sale for 1 box]]-shipments[[#This Row],[Total cost]]</f>
        <v>-1.2441984732824429</v>
      </c>
      <c r="M326">
        <f>shipments[[#This Row],[Profit]]*5%</f>
        <v>-6.2209923664122146E-2</v>
      </c>
      <c r="N326">
        <f>shipments[[#This Row],[Profit]]-shipments[[#This Row],[Tax]]</f>
        <v>-1.1819885496183207</v>
      </c>
    </row>
    <row r="327" spans="3:14" x14ac:dyDescent="0.35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  <c r="I327">
        <f>IFERROR(shipments[[#This Row],[Sales]]/shipments[[#This Row],[Boxes]], 0)</f>
        <v>23.973913043478262</v>
      </c>
      <c r="J327">
        <f>_xlfn.XLOOKUP(shipments[[#This Row],[Product]],'Dimension Data'!B:B,'Dimension Data'!D:D)</f>
        <v>6.31</v>
      </c>
      <c r="K327">
        <f>shipments[[#This Row],[Total cost]]*shipments[[#This Row],[Boxes]]</f>
        <v>2176.9499999999998</v>
      </c>
      <c r="L327">
        <f>shipments[[#This Row],[Sale for 1 box]]-shipments[[#This Row],[Total cost]]</f>
        <v>17.663913043478264</v>
      </c>
      <c r="M327">
        <f>shipments[[#This Row],[Profit]]*5%</f>
        <v>0.88319565217391327</v>
      </c>
      <c r="N327">
        <f>shipments[[#This Row],[Profit]]-shipments[[#This Row],[Tax]]</f>
        <v>16.78071739130435</v>
      </c>
    </row>
    <row r="328" spans="3:14" x14ac:dyDescent="0.35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  <c r="I328">
        <f>IFERROR(shipments[[#This Row],[Sales]]/shipments[[#This Row],[Boxes]], 0)</f>
        <v>6.1630434782608692</v>
      </c>
      <c r="J328">
        <f>_xlfn.XLOOKUP(shipments[[#This Row],[Product]],'Dimension Data'!B:B,'Dimension Data'!D:D)</f>
        <v>5.72</v>
      </c>
      <c r="K328">
        <f>shipments[[#This Row],[Total cost]]*shipments[[#This Row],[Boxes]]</f>
        <v>657.8</v>
      </c>
      <c r="L328">
        <f>shipments[[#This Row],[Sale for 1 box]]-shipments[[#This Row],[Total cost]]</f>
        <v>0.44304347826086943</v>
      </c>
      <c r="M328">
        <f>shipments[[#This Row],[Profit]]*5%</f>
        <v>2.2152173913043471E-2</v>
      </c>
      <c r="N328">
        <f>shipments[[#This Row],[Profit]]-shipments[[#This Row],[Tax]]</f>
        <v>0.42089130434782596</v>
      </c>
    </row>
    <row r="329" spans="3:14" x14ac:dyDescent="0.35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  <c r="I329">
        <f>IFERROR(shipments[[#This Row],[Sales]]/shipments[[#This Row],[Boxes]], 0)</f>
        <v>17.461956521739129</v>
      </c>
      <c r="J329">
        <f>_xlfn.XLOOKUP(shipments[[#This Row],[Product]],'Dimension Data'!B:B,'Dimension Data'!D:D)</f>
        <v>8.2200000000000006</v>
      </c>
      <c r="K329">
        <f>shipments[[#This Row],[Total cost]]*shipments[[#This Row],[Boxes]]</f>
        <v>1890.6000000000001</v>
      </c>
      <c r="L329">
        <f>shipments[[#This Row],[Sale for 1 box]]-shipments[[#This Row],[Total cost]]</f>
        <v>9.2419565217391284</v>
      </c>
      <c r="M329">
        <f>shipments[[#This Row],[Profit]]*5%</f>
        <v>0.46209782608695643</v>
      </c>
      <c r="N329">
        <f>shipments[[#This Row],[Profit]]-shipments[[#This Row],[Tax]]</f>
        <v>8.7798586956521714</v>
      </c>
    </row>
    <row r="330" spans="3:14" x14ac:dyDescent="0.35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  <c r="I330">
        <f>IFERROR(shipments[[#This Row],[Sales]]/shipments[[#This Row],[Boxes]], 0)</f>
        <v>50.559192200557106</v>
      </c>
      <c r="J330">
        <f>_xlfn.XLOOKUP(shipments[[#This Row],[Product]],'Dimension Data'!B:B,'Dimension Data'!D:D)</f>
        <v>2.76</v>
      </c>
      <c r="K330">
        <f>shipments[[#This Row],[Total cost]]*shipments[[#This Row],[Boxes]]</f>
        <v>990.83999999999992</v>
      </c>
      <c r="L330">
        <f>shipments[[#This Row],[Sale for 1 box]]-shipments[[#This Row],[Total cost]]</f>
        <v>47.799192200557108</v>
      </c>
      <c r="M330">
        <f>shipments[[#This Row],[Profit]]*5%</f>
        <v>2.3899596100278555</v>
      </c>
      <c r="N330">
        <f>shipments[[#This Row],[Profit]]-shipments[[#This Row],[Tax]]</f>
        <v>45.40923259052925</v>
      </c>
    </row>
    <row r="331" spans="3:14" x14ac:dyDescent="0.35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  <c r="I331">
        <f>IFERROR(shipments[[#This Row],[Sales]]/shipments[[#This Row],[Boxes]], 0)</f>
        <v>18.55301204819277</v>
      </c>
      <c r="J331">
        <f>_xlfn.XLOOKUP(shipments[[#This Row],[Product]],'Dimension Data'!B:B,'Dimension Data'!D:D)</f>
        <v>9.94</v>
      </c>
      <c r="K331">
        <f>shipments[[#This Row],[Total cost]]*shipments[[#This Row],[Boxes]]</f>
        <v>4125.0999999999995</v>
      </c>
      <c r="L331">
        <f>shipments[[#This Row],[Sale for 1 box]]-shipments[[#This Row],[Total cost]]</f>
        <v>8.6130120481927701</v>
      </c>
      <c r="M331">
        <f>shipments[[#This Row],[Profit]]*5%</f>
        <v>0.43065060240963854</v>
      </c>
      <c r="N331">
        <f>shipments[[#This Row],[Profit]]-shipments[[#This Row],[Tax]]</f>
        <v>8.1823614457831315</v>
      </c>
    </row>
    <row r="332" spans="3:14" x14ac:dyDescent="0.35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  <c r="I332">
        <f>IFERROR(shipments[[#This Row],[Sales]]/shipments[[#This Row],[Boxes]], 0)</f>
        <v>4.7963414634146337</v>
      </c>
      <c r="J332">
        <f>_xlfn.XLOOKUP(shipments[[#This Row],[Product]],'Dimension Data'!B:B,'Dimension Data'!D:D)</f>
        <v>3.85</v>
      </c>
      <c r="K332">
        <f>shipments[[#This Row],[Total cost]]*shipments[[#This Row],[Boxes]]</f>
        <v>789.25</v>
      </c>
      <c r="L332">
        <f>shipments[[#This Row],[Sale for 1 box]]-shipments[[#This Row],[Total cost]]</f>
        <v>0.94634146341463365</v>
      </c>
      <c r="M332">
        <f>shipments[[#This Row],[Profit]]*5%</f>
        <v>4.7317073170731687E-2</v>
      </c>
      <c r="N332">
        <f>shipments[[#This Row],[Profit]]-shipments[[#This Row],[Tax]]</f>
        <v>0.89902439024390202</v>
      </c>
    </row>
    <row r="333" spans="3:14" x14ac:dyDescent="0.35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  <c r="I333">
        <f>IFERROR(shipments[[#This Row],[Sales]]/shipments[[#This Row],[Boxes]], 0)</f>
        <v>4.8256578947368425</v>
      </c>
      <c r="J333">
        <f>_xlfn.XLOOKUP(shipments[[#This Row],[Product]],'Dimension Data'!B:B,'Dimension Data'!D:D)</f>
        <v>7.48</v>
      </c>
      <c r="K333">
        <f>shipments[[#This Row],[Total cost]]*shipments[[#This Row],[Boxes]]</f>
        <v>11938.08</v>
      </c>
      <c r="L333">
        <f>shipments[[#This Row],[Sale for 1 box]]-shipments[[#This Row],[Total cost]]</f>
        <v>-2.6543421052631579</v>
      </c>
      <c r="M333">
        <f>shipments[[#This Row],[Profit]]*5%</f>
        <v>-0.13271710526315791</v>
      </c>
      <c r="N333">
        <f>shipments[[#This Row],[Profit]]-shipments[[#This Row],[Tax]]</f>
        <v>-2.5216250000000002</v>
      </c>
    </row>
    <row r="334" spans="3:14" x14ac:dyDescent="0.35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  <c r="I334">
        <f>IFERROR(shipments[[#This Row],[Sales]]/shipments[[#This Row],[Boxes]], 0)</f>
        <v>179.70882352941177</v>
      </c>
      <c r="J334">
        <f>_xlfn.XLOOKUP(shipments[[#This Row],[Product]],'Dimension Data'!B:B,'Dimension Data'!D:D)</f>
        <v>6.8</v>
      </c>
      <c r="K334">
        <f>shipments[[#This Row],[Total cost]]*shipments[[#This Row],[Boxes]]</f>
        <v>578</v>
      </c>
      <c r="L334">
        <f>shipments[[#This Row],[Sale for 1 box]]-shipments[[#This Row],[Total cost]]</f>
        <v>172.90882352941176</v>
      </c>
      <c r="M334">
        <f>shipments[[#This Row],[Profit]]*5%</f>
        <v>8.6454411764705892</v>
      </c>
      <c r="N334">
        <f>shipments[[#This Row],[Profit]]-shipments[[#This Row],[Tax]]</f>
        <v>164.26338235294116</v>
      </c>
    </row>
    <row r="335" spans="3:14" x14ac:dyDescent="0.35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  <c r="I335">
        <f>IFERROR(shipments[[#This Row],[Sales]]/shipments[[#This Row],[Boxes]], 0)</f>
        <v>994.5</v>
      </c>
      <c r="J335">
        <f>_xlfn.XLOOKUP(shipments[[#This Row],[Product]],'Dimension Data'!B:B,'Dimension Data'!D:D)</f>
        <v>6.31</v>
      </c>
      <c r="K335">
        <f>shipments[[#This Row],[Total cost]]*shipments[[#This Row],[Boxes]]</f>
        <v>12.62</v>
      </c>
      <c r="L335">
        <f>shipments[[#This Row],[Sale for 1 box]]-shipments[[#This Row],[Total cost]]</f>
        <v>988.19</v>
      </c>
      <c r="M335">
        <f>shipments[[#This Row],[Profit]]*5%</f>
        <v>49.409500000000008</v>
      </c>
      <c r="N335">
        <f>shipments[[#This Row],[Profit]]-shipments[[#This Row],[Tax]]</f>
        <v>938.78050000000007</v>
      </c>
    </row>
    <row r="336" spans="3:14" x14ac:dyDescent="0.35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  <c r="I336">
        <f>IFERROR(shipments[[#This Row],[Sales]]/shipments[[#This Row],[Boxes]], 0)</f>
        <v>7.9754098360655741</v>
      </c>
      <c r="J336">
        <f>_xlfn.XLOOKUP(shipments[[#This Row],[Product]],'Dimension Data'!B:B,'Dimension Data'!D:D)</f>
        <v>9.94</v>
      </c>
      <c r="K336">
        <f>shipments[[#This Row],[Total cost]]*shipments[[#This Row],[Boxes]]</f>
        <v>5457.0599999999995</v>
      </c>
      <c r="L336">
        <f>shipments[[#This Row],[Sale for 1 box]]-shipments[[#This Row],[Total cost]]</f>
        <v>-1.9645901639344254</v>
      </c>
      <c r="M336">
        <f>shipments[[#This Row],[Profit]]*5%</f>
        <v>-9.8229508196721271E-2</v>
      </c>
      <c r="N336">
        <f>shipments[[#This Row],[Profit]]-shipments[[#This Row],[Tax]]</f>
        <v>-1.8663606557377042</v>
      </c>
    </row>
    <row r="337" spans="3:14" x14ac:dyDescent="0.35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  <c r="I337">
        <f>IFERROR(shipments[[#This Row],[Sales]]/shipments[[#This Row],[Boxes]], 0)</f>
        <v>42.970360824742265</v>
      </c>
      <c r="J337">
        <f>_xlfn.XLOOKUP(shipments[[#This Row],[Product]],'Dimension Data'!B:B,'Dimension Data'!D:D)</f>
        <v>8.43</v>
      </c>
      <c r="K337">
        <f>shipments[[#This Row],[Total cost]]*shipments[[#This Row],[Boxes]]</f>
        <v>1635.4199999999998</v>
      </c>
      <c r="L337">
        <f>shipments[[#This Row],[Sale for 1 box]]-shipments[[#This Row],[Total cost]]</f>
        <v>34.540360824742265</v>
      </c>
      <c r="M337">
        <f>shipments[[#This Row],[Profit]]*5%</f>
        <v>1.7270180412371134</v>
      </c>
      <c r="N337">
        <f>shipments[[#This Row],[Profit]]-shipments[[#This Row],[Tax]]</f>
        <v>32.813342783505149</v>
      </c>
    </row>
    <row r="338" spans="3:14" x14ac:dyDescent="0.35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  <c r="I338">
        <f>IFERROR(shipments[[#This Row],[Sales]]/shipments[[#This Row],[Boxes]], 0)</f>
        <v>4.0873702422145328</v>
      </c>
      <c r="J338">
        <f>_xlfn.XLOOKUP(shipments[[#This Row],[Product]],'Dimension Data'!B:B,'Dimension Data'!D:D)</f>
        <v>10.51</v>
      </c>
      <c r="K338">
        <f>shipments[[#This Row],[Total cost]]*shipments[[#This Row],[Boxes]]</f>
        <v>3037.39</v>
      </c>
      <c r="L338">
        <f>shipments[[#This Row],[Sale for 1 box]]-shipments[[#This Row],[Total cost]]</f>
        <v>-6.422629757785467</v>
      </c>
      <c r="M338">
        <f>shipments[[#This Row],[Profit]]*5%</f>
        <v>-0.32113148788927337</v>
      </c>
      <c r="N338">
        <f>shipments[[#This Row],[Profit]]-shipments[[#This Row],[Tax]]</f>
        <v>-6.1014982698961937</v>
      </c>
    </row>
    <row r="339" spans="3:14" x14ac:dyDescent="0.35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  <c r="I339">
        <f>IFERROR(shipments[[#This Row],[Sales]]/shipments[[#This Row],[Boxes]], 0)</f>
        <v>28.608050847457626</v>
      </c>
      <c r="J339">
        <f>_xlfn.XLOOKUP(shipments[[#This Row],[Product]],'Dimension Data'!B:B,'Dimension Data'!D:D)</f>
        <v>8.43</v>
      </c>
      <c r="K339">
        <f>shipments[[#This Row],[Total cost]]*shipments[[#This Row],[Boxes]]</f>
        <v>2984.22</v>
      </c>
      <c r="L339">
        <f>shipments[[#This Row],[Sale for 1 box]]-shipments[[#This Row],[Total cost]]</f>
        <v>20.178050847457627</v>
      </c>
      <c r="M339">
        <f>shipments[[#This Row],[Profit]]*5%</f>
        <v>1.0089025423728815</v>
      </c>
      <c r="N339">
        <f>shipments[[#This Row],[Profit]]-shipments[[#This Row],[Tax]]</f>
        <v>19.169148305084747</v>
      </c>
    </row>
    <row r="340" spans="3:14" x14ac:dyDescent="0.35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  <c r="I340">
        <f>IFERROR(shipments[[#This Row],[Sales]]/shipments[[#This Row],[Boxes]], 0)</f>
        <v>7.6298370672097757</v>
      </c>
      <c r="J340">
        <f>_xlfn.XLOOKUP(shipments[[#This Row],[Product]],'Dimension Data'!B:B,'Dimension Data'!D:D)</f>
        <v>8.2200000000000006</v>
      </c>
      <c r="K340">
        <f>shipments[[#This Row],[Total cost]]*shipments[[#This Row],[Boxes]]</f>
        <v>4036.0200000000004</v>
      </c>
      <c r="L340">
        <f>shipments[[#This Row],[Sale for 1 box]]-shipments[[#This Row],[Total cost]]</f>
        <v>-0.59016293279022491</v>
      </c>
      <c r="M340">
        <f>shipments[[#This Row],[Profit]]*5%</f>
        <v>-2.9508146639511248E-2</v>
      </c>
      <c r="N340">
        <f>shipments[[#This Row],[Profit]]-shipments[[#This Row],[Tax]]</f>
        <v>-0.56065478615071362</v>
      </c>
    </row>
    <row r="341" spans="3:14" x14ac:dyDescent="0.35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  <c r="I341">
        <f>IFERROR(shipments[[#This Row],[Sales]]/shipments[[#This Row],[Boxes]], 0)</f>
        <v>15.973140495867769</v>
      </c>
      <c r="J341">
        <f>_xlfn.XLOOKUP(shipments[[#This Row],[Product]],'Dimension Data'!B:B,'Dimension Data'!D:D)</f>
        <v>5.04</v>
      </c>
      <c r="K341">
        <f>shipments[[#This Row],[Total cost]]*shipments[[#This Row],[Boxes]]</f>
        <v>609.84</v>
      </c>
      <c r="L341">
        <f>shipments[[#This Row],[Sale for 1 box]]-shipments[[#This Row],[Total cost]]</f>
        <v>10.933140495867768</v>
      </c>
      <c r="M341">
        <f>shipments[[#This Row],[Profit]]*5%</f>
        <v>0.5466570247933884</v>
      </c>
      <c r="N341">
        <f>shipments[[#This Row],[Profit]]-shipments[[#This Row],[Tax]]</f>
        <v>10.38648347107438</v>
      </c>
    </row>
    <row r="342" spans="3:14" x14ac:dyDescent="0.35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  <c r="I342">
        <f>IFERROR(shipments[[#This Row],[Sales]]/shipments[[#This Row],[Boxes]], 0)</f>
        <v>37.966535433070867</v>
      </c>
      <c r="J342">
        <f>_xlfn.XLOOKUP(shipments[[#This Row],[Product]],'Dimension Data'!B:B,'Dimension Data'!D:D)</f>
        <v>7.73</v>
      </c>
      <c r="K342">
        <f>shipments[[#This Row],[Total cost]]*shipments[[#This Row],[Boxes]]</f>
        <v>2945.13</v>
      </c>
      <c r="L342">
        <f>shipments[[#This Row],[Sale for 1 box]]-shipments[[#This Row],[Total cost]]</f>
        <v>30.236535433070866</v>
      </c>
      <c r="M342">
        <f>shipments[[#This Row],[Profit]]*5%</f>
        <v>1.5118267716535434</v>
      </c>
      <c r="N342">
        <f>shipments[[#This Row],[Profit]]-shipments[[#This Row],[Tax]]</f>
        <v>28.724708661417324</v>
      </c>
    </row>
    <row r="343" spans="3:14" x14ac:dyDescent="0.35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  <c r="I343">
        <f>IFERROR(shipments[[#This Row],[Sales]]/shipments[[#This Row],[Boxes]], 0)</f>
        <v>76.046762589928051</v>
      </c>
      <c r="J343">
        <f>_xlfn.XLOOKUP(shipments[[#This Row],[Product]],'Dimension Data'!B:B,'Dimension Data'!D:D)</f>
        <v>7.73</v>
      </c>
      <c r="K343">
        <f>shipments[[#This Row],[Total cost]]*shipments[[#This Row],[Boxes]]</f>
        <v>1074.47</v>
      </c>
      <c r="L343">
        <f>shipments[[#This Row],[Sale for 1 box]]-shipments[[#This Row],[Total cost]]</f>
        <v>68.316762589928047</v>
      </c>
      <c r="M343">
        <f>shipments[[#This Row],[Profit]]*5%</f>
        <v>3.4158381294964024</v>
      </c>
      <c r="N343">
        <f>shipments[[#This Row],[Profit]]-shipments[[#This Row],[Tax]]</f>
        <v>64.900924460431639</v>
      </c>
    </row>
    <row r="344" spans="3:14" x14ac:dyDescent="0.35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  <c r="I344">
        <f>IFERROR(shipments[[#This Row],[Sales]]/shipments[[#This Row],[Boxes]], 0)</f>
        <v>11.573863636363637</v>
      </c>
      <c r="J344">
        <f>_xlfn.XLOOKUP(shipments[[#This Row],[Product]],'Dimension Data'!B:B,'Dimension Data'!D:D)</f>
        <v>3.85</v>
      </c>
      <c r="K344">
        <f>shipments[[#This Row],[Total cost]]*shipments[[#This Row],[Boxes]]</f>
        <v>1016.4</v>
      </c>
      <c r="L344">
        <f>shipments[[#This Row],[Sale for 1 box]]-shipments[[#This Row],[Total cost]]</f>
        <v>7.723863636363637</v>
      </c>
      <c r="M344">
        <f>shipments[[#This Row],[Profit]]*5%</f>
        <v>0.38619318181818185</v>
      </c>
      <c r="N344">
        <f>shipments[[#This Row],[Profit]]-shipments[[#This Row],[Tax]]</f>
        <v>7.3376704545454547</v>
      </c>
    </row>
    <row r="345" spans="3:14" x14ac:dyDescent="0.35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  <c r="I345">
        <f>IFERROR(shipments[[#This Row],[Sales]]/shipments[[#This Row],[Boxes]], 0)</f>
        <v>2.2264925373134328</v>
      </c>
      <c r="J345">
        <f>_xlfn.XLOOKUP(shipments[[#This Row],[Product]],'Dimension Data'!B:B,'Dimension Data'!D:D)</f>
        <v>4.74</v>
      </c>
      <c r="K345">
        <f>shipments[[#This Row],[Total cost]]*shipments[[#This Row],[Boxes]]</f>
        <v>3175.8</v>
      </c>
      <c r="L345">
        <f>shipments[[#This Row],[Sale for 1 box]]-shipments[[#This Row],[Total cost]]</f>
        <v>-2.5135074626865674</v>
      </c>
      <c r="M345">
        <f>shipments[[#This Row],[Profit]]*5%</f>
        <v>-0.12567537313432839</v>
      </c>
      <c r="N345">
        <f>shipments[[#This Row],[Profit]]-shipments[[#This Row],[Tax]]</f>
        <v>-2.3878320895522389</v>
      </c>
    </row>
    <row r="346" spans="3:14" x14ac:dyDescent="0.35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  <c r="I346">
        <f>IFERROR(shipments[[#This Row],[Sales]]/shipments[[#This Row],[Boxes]], 0)</f>
        <v>73.490963855421683</v>
      </c>
      <c r="J346">
        <f>_xlfn.XLOOKUP(shipments[[#This Row],[Product]],'Dimension Data'!B:B,'Dimension Data'!D:D)</f>
        <v>2.65</v>
      </c>
      <c r="K346">
        <f>shipments[[#This Row],[Total cost]]*shipments[[#This Row],[Boxes]]</f>
        <v>219.95</v>
      </c>
      <c r="L346">
        <f>shipments[[#This Row],[Sale for 1 box]]-shipments[[#This Row],[Total cost]]</f>
        <v>70.840963855421677</v>
      </c>
      <c r="M346">
        <f>shipments[[#This Row],[Profit]]*5%</f>
        <v>3.5420481927710838</v>
      </c>
      <c r="N346">
        <f>shipments[[#This Row],[Profit]]-shipments[[#This Row],[Tax]]</f>
        <v>67.298915662650586</v>
      </c>
    </row>
    <row r="347" spans="3:14" x14ac:dyDescent="0.35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  <c r="I347">
        <f>IFERROR(shipments[[#This Row],[Sales]]/shipments[[#This Row],[Boxes]], 0)</f>
        <v>8.7828947368421044</v>
      </c>
      <c r="J347">
        <f>_xlfn.XLOOKUP(shipments[[#This Row],[Product]],'Dimension Data'!B:B,'Dimension Data'!D:D)</f>
        <v>3.85</v>
      </c>
      <c r="K347">
        <f>shipments[[#This Row],[Total cost]]*shipments[[#This Row],[Boxes]]</f>
        <v>3511.2000000000003</v>
      </c>
      <c r="L347">
        <f>shipments[[#This Row],[Sale for 1 box]]-shipments[[#This Row],[Total cost]]</f>
        <v>4.9328947368421048</v>
      </c>
      <c r="M347">
        <f>shipments[[#This Row],[Profit]]*5%</f>
        <v>0.24664473684210525</v>
      </c>
      <c r="N347">
        <f>shipments[[#This Row],[Profit]]-shipments[[#This Row],[Tax]]</f>
        <v>4.6862499999999994</v>
      </c>
    </row>
    <row r="348" spans="3:14" x14ac:dyDescent="0.35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  <c r="I348">
        <f>IFERROR(shipments[[#This Row],[Sales]]/shipments[[#This Row],[Boxes]], 0)</f>
        <v>26.8125</v>
      </c>
      <c r="J348">
        <f>_xlfn.XLOOKUP(shipments[[#This Row],[Product]],'Dimension Data'!B:B,'Dimension Data'!D:D)</f>
        <v>6.31</v>
      </c>
      <c r="K348">
        <f>shipments[[#This Row],[Total cost]]*shipments[[#This Row],[Boxes]]</f>
        <v>151.44</v>
      </c>
      <c r="L348">
        <f>shipments[[#This Row],[Sale for 1 box]]-shipments[[#This Row],[Total cost]]</f>
        <v>20.502500000000001</v>
      </c>
      <c r="M348">
        <f>shipments[[#This Row],[Profit]]*5%</f>
        <v>1.0251250000000001</v>
      </c>
      <c r="N348">
        <f>shipments[[#This Row],[Profit]]-shipments[[#This Row],[Tax]]</f>
        <v>19.477375000000002</v>
      </c>
    </row>
    <row r="349" spans="3:14" x14ac:dyDescent="0.35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  <c r="I349">
        <f>IFERROR(shipments[[#This Row],[Sales]]/shipments[[#This Row],[Boxes]], 0)</f>
        <v>7.5741106719367588</v>
      </c>
      <c r="J349">
        <f>_xlfn.XLOOKUP(shipments[[#This Row],[Product]],'Dimension Data'!B:B,'Dimension Data'!D:D)</f>
        <v>5.04</v>
      </c>
      <c r="K349">
        <f>shipments[[#This Row],[Total cost]]*shipments[[#This Row],[Boxes]]</f>
        <v>3825.36</v>
      </c>
      <c r="L349">
        <f>shipments[[#This Row],[Sale for 1 box]]-shipments[[#This Row],[Total cost]]</f>
        <v>2.5341106719367588</v>
      </c>
      <c r="M349">
        <f>shipments[[#This Row],[Profit]]*5%</f>
        <v>0.12670553359683795</v>
      </c>
      <c r="N349">
        <f>shipments[[#This Row],[Profit]]-shipments[[#This Row],[Tax]]</f>
        <v>2.4074051383399206</v>
      </c>
    </row>
    <row r="350" spans="3:14" x14ac:dyDescent="0.35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  <c r="I350">
        <f>IFERROR(shipments[[#This Row],[Sales]]/shipments[[#This Row],[Boxes]], 0)</f>
        <v>90.77459016393442</v>
      </c>
      <c r="J350">
        <f>_xlfn.XLOOKUP(shipments[[#This Row],[Product]],'Dimension Data'!B:B,'Dimension Data'!D:D)</f>
        <v>10.23</v>
      </c>
      <c r="K350">
        <f>shipments[[#This Row],[Total cost]]*shipments[[#This Row],[Boxes]]</f>
        <v>1248.06</v>
      </c>
      <c r="L350">
        <f>shipments[[#This Row],[Sale for 1 box]]-shipments[[#This Row],[Total cost]]</f>
        <v>80.544590163934416</v>
      </c>
      <c r="M350">
        <f>shipments[[#This Row],[Profit]]*5%</f>
        <v>4.0272295081967213</v>
      </c>
      <c r="N350">
        <f>shipments[[#This Row],[Profit]]-shipments[[#This Row],[Tax]]</f>
        <v>76.51736065573769</v>
      </c>
    </row>
    <row r="351" spans="3:14" x14ac:dyDescent="0.35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  <c r="I351">
        <f>IFERROR(shipments[[#This Row],[Sales]]/shipments[[#This Row],[Boxes]], 0)</f>
        <v>67.202586206896555</v>
      </c>
      <c r="J351">
        <f>_xlfn.XLOOKUP(shipments[[#This Row],[Product]],'Dimension Data'!B:B,'Dimension Data'!D:D)</f>
        <v>5.15</v>
      </c>
      <c r="K351">
        <f>shipments[[#This Row],[Total cost]]*shipments[[#This Row],[Boxes]]</f>
        <v>896.1</v>
      </c>
      <c r="L351">
        <f>shipments[[#This Row],[Sale for 1 box]]-shipments[[#This Row],[Total cost]]</f>
        <v>62.052586206896557</v>
      </c>
      <c r="M351">
        <f>shipments[[#This Row],[Profit]]*5%</f>
        <v>3.1026293103448279</v>
      </c>
      <c r="N351">
        <f>shipments[[#This Row],[Profit]]-shipments[[#This Row],[Tax]]</f>
        <v>58.949956896551726</v>
      </c>
    </row>
    <row r="352" spans="3:14" x14ac:dyDescent="0.35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  <c r="I352">
        <f>IFERROR(shipments[[#This Row],[Sales]]/shipments[[#This Row],[Boxes]], 0)</f>
        <v>32.877990430622006</v>
      </c>
      <c r="J352">
        <f>_xlfn.XLOOKUP(shipments[[#This Row],[Product]],'Dimension Data'!B:B,'Dimension Data'!D:D)</f>
        <v>5.04</v>
      </c>
      <c r="K352">
        <f>shipments[[#This Row],[Total cost]]*shipments[[#This Row],[Boxes]]</f>
        <v>1053.3599999999999</v>
      </c>
      <c r="L352">
        <f>shipments[[#This Row],[Sale for 1 box]]-shipments[[#This Row],[Total cost]]</f>
        <v>27.837990430622007</v>
      </c>
      <c r="M352">
        <f>shipments[[#This Row],[Profit]]*5%</f>
        <v>1.3918995215311005</v>
      </c>
      <c r="N352">
        <f>shipments[[#This Row],[Profit]]-shipments[[#This Row],[Tax]]</f>
        <v>26.446090909090906</v>
      </c>
    </row>
    <row r="353" spans="3:14" x14ac:dyDescent="0.35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  <c r="I353">
        <f>IFERROR(shipments[[#This Row],[Sales]]/shipments[[#This Row],[Boxes]], 0)</f>
        <v>45.457964601769909</v>
      </c>
      <c r="J353">
        <f>_xlfn.XLOOKUP(shipments[[#This Row],[Product]],'Dimension Data'!B:B,'Dimension Data'!D:D)</f>
        <v>6.31</v>
      </c>
      <c r="K353">
        <f>shipments[[#This Row],[Total cost]]*shipments[[#This Row],[Boxes]]</f>
        <v>713.03</v>
      </c>
      <c r="L353">
        <f>shipments[[#This Row],[Sale for 1 box]]-shipments[[#This Row],[Total cost]]</f>
        <v>39.147964601769907</v>
      </c>
      <c r="M353">
        <f>shipments[[#This Row],[Profit]]*5%</f>
        <v>1.9573982300884953</v>
      </c>
      <c r="N353">
        <f>shipments[[#This Row],[Profit]]-shipments[[#This Row],[Tax]]</f>
        <v>37.190566371681413</v>
      </c>
    </row>
    <row r="354" spans="3:14" x14ac:dyDescent="0.35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  <c r="I354">
        <f>IFERROR(shipments[[#This Row],[Sales]]/shipments[[#This Row],[Boxes]], 0)</f>
        <v>35.31818181818182</v>
      </c>
      <c r="J354">
        <f>_xlfn.XLOOKUP(shipments[[#This Row],[Product]],'Dimension Data'!B:B,'Dimension Data'!D:D)</f>
        <v>8.2200000000000006</v>
      </c>
      <c r="K354">
        <f>shipments[[#This Row],[Total cost]]*shipments[[#This Row],[Boxes]]</f>
        <v>271.26000000000005</v>
      </c>
      <c r="L354">
        <f>shipments[[#This Row],[Sale for 1 box]]-shipments[[#This Row],[Total cost]]</f>
        <v>27.098181818181821</v>
      </c>
      <c r="M354">
        <f>shipments[[#This Row],[Profit]]*5%</f>
        <v>1.3549090909090911</v>
      </c>
      <c r="N354">
        <f>shipments[[#This Row],[Profit]]-shipments[[#This Row],[Tax]]</f>
        <v>25.743272727272732</v>
      </c>
    </row>
    <row r="355" spans="3:14" x14ac:dyDescent="0.35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  <c r="I355">
        <f>IFERROR(shipments[[#This Row],[Sales]]/shipments[[#This Row],[Boxes]], 0)</f>
        <v>343.60714285714283</v>
      </c>
      <c r="J355">
        <f>_xlfn.XLOOKUP(shipments[[#This Row],[Product]],'Dimension Data'!B:B,'Dimension Data'!D:D)</f>
        <v>8.43</v>
      </c>
      <c r="K355">
        <f>shipments[[#This Row],[Total cost]]*shipments[[#This Row],[Boxes]]</f>
        <v>354.06</v>
      </c>
      <c r="L355">
        <f>shipments[[#This Row],[Sale for 1 box]]-shipments[[#This Row],[Total cost]]</f>
        <v>335.17714285714283</v>
      </c>
      <c r="M355">
        <f>shipments[[#This Row],[Profit]]*5%</f>
        <v>16.758857142857142</v>
      </c>
      <c r="N355">
        <f>shipments[[#This Row],[Profit]]-shipments[[#This Row],[Tax]]</f>
        <v>318.41828571428567</v>
      </c>
    </row>
    <row r="356" spans="3:14" x14ac:dyDescent="0.35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  <c r="I356">
        <f>IFERROR(shipments[[#This Row],[Sales]]/shipments[[#This Row],[Boxes]], 0)</f>
        <v>49.28125</v>
      </c>
      <c r="J356">
        <f>_xlfn.XLOOKUP(shipments[[#This Row],[Product]],'Dimension Data'!B:B,'Dimension Data'!D:D)</f>
        <v>6.31</v>
      </c>
      <c r="K356">
        <f>shipments[[#This Row],[Total cost]]*shipments[[#This Row],[Boxes]]</f>
        <v>454.32</v>
      </c>
      <c r="L356">
        <f>shipments[[#This Row],[Sale for 1 box]]-shipments[[#This Row],[Total cost]]</f>
        <v>42.971249999999998</v>
      </c>
      <c r="M356">
        <f>shipments[[#This Row],[Profit]]*5%</f>
        <v>2.1485625000000002</v>
      </c>
      <c r="N356">
        <f>shipments[[#This Row],[Profit]]-shipments[[#This Row],[Tax]]</f>
        <v>40.822687500000001</v>
      </c>
    </row>
    <row r="357" spans="3:14" x14ac:dyDescent="0.35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  <c r="I357">
        <f>IFERROR(shipments[[#This Row],[Sales]]/shipments[[#This Row],[Boxes]], 0)</f>
        <v>1170.375</v>
      </c>
      <c r="J357">
        <f>_xlfn.XLOOKUP(shipments[[#This Row],[Product]],'Dimension Data'!B:B,'Dimension Data'!D:D)</f>
        <v>12.41</v>
      </c>
      <c r="K357">
        <f>shipments[[#This Row],[Total cost]]*shipments[[#This Row],[Boxes]]</f>
        <v>148.92000000000002</v>
      </c>
      <c r="L357">
        <f>shipments[[#This Row],[Sale for 1 box]]-shipments[[#This Row],[Total cost]]</f>
        <v>1157.9649999999999</v>
      </c>
      <c r="M357">
        <f>shipments[[#This Row],[Profit]]*5%</f>
        <v>57.898249999999997</v>
      </c>
      <c r="N357">
        <f>shipments[[#This Row],[Profit]]-shipments[[#This Row],[Tax]]</f>
        <v>1100.06675</v>
      </c>
    </row>
    <row r="358" spans="3:14" x14ac:dyDescent="0.35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  <c r="I358">
        <f>IFERROR(shipments[[#This Row],[Sales]]/shipments[[#This Row],[Boxes]], 0)</f>
        <v>14.908488063660478</v>
      </c>
      <c r="J358">
        <f>_xlfn.XLOOKUP(shipments[[#This Row],[Product]],'Dimension Data'!B:B,'Dimension Data'!D:D)</f>
        <v>10.23</v>
      </c>
      <c r="K358">
        <f>shipments[[#This Row],[Total cost]]*shipments[[#This Row],[Boxes]]</f>
        <v>3856.71</v>
      </c>
      <c r="L358">
        <f>shipments[[#This Row],[Sale for 1 box]]-shipments[[#This Row],[Total cost]]</f>
        <v>4.6784880636604775</v>
      </c>
      <c r="M358">
        <f>shipments[[#This Row],[Profit]]*5%</f>
        <v>0.23392440318302388</v>
      </c>
      <c r="N358">
        <f>shipments[[#This Row],[Profit]]-shipments[[#This Row],[Tax]]</f>
        <v>4.4445636604774537</v>
      </c>
    </row>
    <row r="359" spans="3:14" x14ac:dyDescent="0.35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  <c r="I359">
        <f>IFERROR(shipments[[#This Row],[Sales]]/shipments[[#This Row],[Boxes]], 0)</f>
        <v>878.16176470588232</v>
      </c>
      <c r="J359">
        <f>_xlfn.XLOOKUP(shipments[[#This Row],[Product]],'Dimension Data'!B:B,'Dimension Data'!D:D)</f>
        <v>5.15</v>
      </c>
      <c r="K359">
        <f>shipments[[#This Row],[Total cost]]*shipments[[#This Row],[Boxes]]</f>
        <v>87.550000000000011</v>
      </c>
      <c r="L359">
        <f>shipments[[#This Row],[Sale for 1 box]]-shipments[[#This Row],[Total cost]]</f>
        <v>873.01176470588234</v>
      </c>
      <c r="M359">
        <f>shipments[[#This Row],[Profit]]*5%</f>
        <v>43.650588235294123</v>
      </c>
      <c r="N359">
        <f>shipments[[#This Row],[Profit]]-shipments[[#This Row],[Tax]]</f>
        <v>829.36117647058825</v>
      </c>
    </row>
    <row r="360" spans="3:14" x14ac:dyDescent="0.35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  <c r="I360">
        <f>IFERROR(shipments[[#This Row],[Sales]]/shipments[[#This Row],[Boxes]], 0)</f>
        <v>11.370967741935484</v>
      </c>
      <c r="J360">
        <f>_xlfn.XLOOKUP(shipments[[#This Row],[Product]],'Dimension Data'!B:B,'Dimension Data'!D:D)</f>
        <v>8.2200000000000006</v>
      </c>
      <c r="K360">
        <f>shipments[[#This Row],[Total cost]]*shipments[[#This Row],[Boxes]]</f>
        <v>764.46</v>
      </c>
      <c r="L360">
        <f>shipments[[#This Row],[Sale for 1 box]]-shipments[[#This Row],[Total cost]]</f>
        <v>3.1509677419354833</v>
      </c>
      <c r="M360">
        <f>shipments[[#This Row],[Profit]]*5%</f>
        <v>0.15754838709677418</v>
      </c>
      <c r="N360">
        <f>shipments[[#This Row],[Profit]]-shipments[[#This Row],[Tax]]</f>
        <v>2.9934193548387094</v>
      </c>
    </row>
    <row r="361" spans="3:14" x14ac:dyDescent="0.35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  <c r="I361">
        <f>IFERROR(shipments[[#This Row],[Sales]]/shipments[[#This Row],[Boxes]], 0)</f>
        <v>75.783185840707958</v>
      </c>
      <c r="J361">
        <f>_xlfn.XLOOKUP(shipments[[#This Row],[Product]],'Dimension Data'!B:B,'Dimension Data'!D:D)</f>
        <v>6.8</v>
      </c>
      <c r="K361">
        <f>shipments[[#This Row],[Total cost]]*shipments[[#This Row],[Boxes]]</f>
        <v>768.4</v>
      </c>
      <c r="L361">
        <f>shipments[[#This Row],[Sale for 1 box]]-shipments[[#This Row],[Total cost]]</f>
        <v>68.983185840707961</v>
      </c>
      <c r="M361">
        <f>shipments[[#This Row],[Profit]]*5%</f>
        <v>3.4491592920353984</v>
      </c>
      <c r="N361">
        <f>shipments[[#This Row],[Profit]]-shipments[[#This Row],[Tax]]</f>
        <v>65.534026548672557</v>
      </c>
    </row>
    <row r="362" spans="3:14" x14ac:dyDescent="0.35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  <c r="I362">
        <f>IFERROR(shipments[[#This Row],[Sales]]/shipments[[#This Row],[Boxes]], 0)</f>
        <v>236.53125</v>
      </c>
      <c r="J362">
        <f>_xlfn.XLOOKUP(shipments[[#This Row],[Product]],'Dimension Data'!B:B,'Dimension Data'!D:D)</f>
        <v>2.76</v>
      </c>
      <c r="K362">
        <f>shipments[[#This Row],[Total cost]]*shipments[[#This Row],[Boxes]]</f>
        <v>22.08</v>
      </c>
      <c r="L362">
        <f>shipments[[#This Row],[Sale for 1 box]]-shipments[[#This Row],[Total cost]]</f>
        <v>233.77125000000001</v>
      </c>
      <c r="M362">
        <f>shipments[[#This Row],[Profit]]*5%</f>
        <v>11.688562500000002</v>
      </c>
      <c r="N362">
        <f>shipments[[#This Row],[Profit]]-shipments[[#This Row],[Tax]]</f>
        <v>222.08268750000002</v>
      </c>
    </row>
    <row r="363" spans="3:14" x14ac:dyDescent="0.35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  <c r="I363">
        <f>IFERROR(shipments[[#This Row],[Sales]]/shipments[[#This Row],[Boxes]], 0)</f>
        <v>0.55772495755517826</v>
      </c>
      <c r="J363">
        <f>_xlfn.XLOOKUP(shipments[[#This Row],[Product]],'Dimension Data'!B:B,'Dimension Data'!D:D)</f>
        <v>3.68</v>
      </c>
      <c r="K363">
        <f>shipments[[#This Row],[Total cost]]*shipments[[#This Row],[Boxes]]</f>
        <v>2167.52</v>
      </c>
      <c r="L363">
        <f>shipments[[#This Row],[Sale for 1 box]]-shipments[[#This Row],[Total cost]]</f>
        <v>-3.122275042444822</v>
      </c>
      <c r="M363">
        <f>shipments[[#This Row],[Profit]]*5%</f>
        <v>-0.1561137521222411</v>
      </c>
      <c r="N363">
        <f>shipments[[#This Row],[Profit]]-shipments[[#This Row],[Tax]]</f>
        <v>-2.9661612903225807</v>
      </c>
    </row>
    <row r="364" spans="3:14" x14ac:dyDescent="0.35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  <c r="I364">
        <f>IFERROR(shipments[[#This Row],[Sales]]/shipments[[#This Row],[Boxes]], 0)</f>
        <v>22.28542234332425</v>
      </c>
      <c r="J364">
        <f>_xlfn.XLOOKUP(shipments[[#This Row],[Product]],'Dimension Data'!B:B,'Dimension Data'!D:D)</f>
        <v>8.2200000000000006</v>
      </c>
      <c r="K364">
        <f>shipments[[#This Row],[Total cost]]*shipments[[#This Row],[Boxes]]</f>
        <v>3016.7400000000002</v>
      </c>
      <c r="L364">
        <f>shipments[[#This Row],[Sale for 1 box]]-shipments[[#This Row],[Total cost]]</f>
        <v>14.065422343324249</v>
      </c>
      <c r="M364">
        <f>shipments[[#This Row],[Profit]]*5%</f>
        <v>0.70327111716621249</v>
      </c>
      <c r="N364">
        <f>shipments[[#This Row],[Profit]]-shipments[[#This Row],[Tax]]</f>
        <v>13.362151226158037</v>
      </c>
    </row>
    <row r="365" spans="3:14" x14ac:dyDescent="0.35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  <c r="I365">
        <f>IFERROR(shipments[[#This Row],[Sales]]/shipments[[#This Row],[Boxes]], 0)</f>
        <v>1.93275</v>
      </c>
      <c r="J365">
        <f>_xlfn.XLOOKUP(shipments[[#This Row],[Product]],'Dimension Data'!B:B,'Dimension Data'!D:D)</f>
        <v>2.65</v>
      </c>
      <c r="K365">
        <f>shipments[[#This Row],[Total cost]]*shipments[[#This Row],[Boxes]]</f>
        <v>2650</v>
      </c>
      <c r="L365">
        <f>shipments[[#This Row],[Sale for 1 box]]-shipments[[#This Row],[Total cost]]</f>
        <v>-0.71724999999999994</v>
      </c>
      <c r="M365">
        <f>shipments[[#This Row],[Profit]]*5%</f>
        <v>-3.5862499999999999E-2</v>
      </c>
      <c r="N365">
        <f>shipments[[#This Row],[Profit]]-shipments[[#This Row],[Tax]]</f>
        <v>-0.68138749999999992</v>
      </c>
    </row>
    <row r="366" spans="3:14" x14ac:dyDescent="0.35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  <c r="I366">
        <f>IFERROR(shipments[[#This Row],[Sales]]/shipments[[#This Row],[Boxes]], 0)</f>
        <v>12.955978975032851</v>
      </c>
      <c r="J366">
        <f>_xlfn.XLOOKUP(shipments[[#This Row],[Product]],'Dimension Data'!B:B,'Dimension Data'!D:D)</f>
        <v>3.68</v>
      </c>
      <c r="K366">
        <f>shipments[[#This Row],[Total cost]]*shipments[[#This Row],[Boxes]]</f>
        <v>2800.48</v>
      </c>
      <c r="L366">
        <f>shipments[[#This Row],[Sale for 1 box]]-shipments[[#This Row],[Total cost]]</f>
        <v>9.2759789750328512</v>
      </c>
      <c r="M366">
        <f>shipments[[#This Row],[Profit]]*5%</f>
        <v>0.46379894875164257</v>
      </c>
      <c r="N366">
        <f>shipments[[#This Row],[Profit]]-shipments[[#This Row],[Tax]]</f>
        <v>8.812180026281208</v>
      </c>
    </row>
    <row r="367" spans="3:14" x14ac:dyDescent="0.35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  <c r="I367">
        <f>IFERROR(shipments[[#This Row],[Sales]]/shipments[[#This Row],[Boxes]], 0)</f>
        <v>13.162691652470187</v>
      </c>
      <c r="J367">
        <f>_xlfn.XLOOKUP(shipments[[#This Row],[Product]],'Dimension Data'!B:B,'Dimension Data'!D:D)</f>
        <v>2.65</v>
      </c>
      <c r="K367">
        <f>shipments[[#This Row],[Total cost]]*shipments[[#This Row],[Boxes]]</f>
        <v>1555.55</v>
      </c>
      <c r="L367">
        <f>shipments[[#This Row],[Sale for 1 box]]-shipments[[#This Row],[Total cost]]</f>
        <v>10.512691652470187</v>
      </c>
      <c r="M367">
        <f>shipments[[#This Row],[Profit]]*5%</f>
        <v>0.52563458262350937</v>
      </c>
      <c r="N367">
        <f>shipments[[#This Row],[Profit]]-shipments[[#This Row],[Tax]]</f>
        <v>9.9870570698466778</v>
      </c>
    </row>
    <row r="368" spans="3:14" x14ac:dyDescent="0.35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  <c r="I368">
        <f>IFERROR(shipments[[#This Row],[Sales]]/shipments[[#This Row],[Boxes]], 0)</f>
        <v>10.755000000000001</v>
      </c>
      <c r="J368">
        <f>_xlfn.XLOOKUP(shipments[[#This Row],[Product]],'Dimension Data'!B:B,'Dimension Data'!D:D)</f>
        <v>5.15</v>
      </c>
      <c r="K368">
        <f>shipments[[#This Row],[Total cost]]*shipments[[#This Row],[Boxes]]</f>
        <v>2060</v>
      </c>
      <c r="L368">
        <f>shipments[[#This Row],[Sale for 1 box]]-shipments[[#This Row],[Total cost]]</f>
        <v>5.6050000000000004</v>
      </c>
      <c r="M368">
        <f>shipments[[#This Row],[Profit]]*5%</f>
        <v>0.28025000000000005</v>
      </c>
      <c r="N368">
        <f>shipments[[#This Row],[Profit]]-shipments[[#This Row],[Tax]]</f>
        <v>5.3247500000000008</v>
      </c>
    </row>
    <row r="369" spans="3:14" x14ac:dyDescent="0.35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  <c r="I369">
        <f>IFERROR(shipments[[#This Row],[Sales]]/shipments[[#This Row],[Boxes]], 0)</f>
        <v>3.9954792043399636</v>
      </c>
      <c r="J369">
        <f>_xlfn.XLOOKUP(shipments[[#This Row],[Product]],'Dimension Data'!B:B,'Dimension Data'!D:D)</f>
        <v>5.26</v>
      </c>
      <c r="K369">
        <f>shipments[[#This Row],[Total cost]]*shipments[[#This Row],[Boxes]]</f>
        <v>2908.7799999999997</v>
      </c>
      <c r="L369">
        <f>shipments[[#This Row],[Sale for 1 box]]-shipments[[#This Row],[Total cost]]</f>
        <v>-1.2645207956600362</v>
      </c>
      <c r="M369">
        <f>shipments[[#This Row],[Profit]]*5%</f>
        <v>-6.3226039783001814E-2</v>
      </c>
      <c r="N369">
        <f>shipments[[#This Row],[Profit]]-shipments[[#This Row],[Tax]]</f>
        <v>-1.2012947558770344</v>
      </c>
    </row>
    <row r="370" spans="3:14" x14ac:dyDescent="0.35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  <c r="I370">
        <f>IFERROR(shipments[[#This Row],[Sales]]/shipments[[#This Row],[Boxes]], 0)</f>
        <v>0.34836392657621706</v>
      </c>
      <c r="J370">
        <f>_xlfn.XLOOKUP(shipments[[#This Row],[Product]],'Dimension Data'!B:B,'Dimension Data'!D:D)</f>
        <v>3.85</v>
      </c>
      <c r="K370">
        <f>shipments[[#This Row],[Total cost]]*shipments[[#This Row],[Boxes]]</f>
        <v>4824.05</v>
      </c>
      <c r="L370">
        <f>shipments[[#This Row],[Sale for 1 box]]-shipments[[#This Row],[Total cost]]</f>
        <v>-3.501636073423783</v>
      </c>
      <c r="M370">
        <f>shipments[[#This Row],[Profit]]*5%</f>
        <v>-0.17508180367118917</v>
      </c>
      <c r="N370">
        <f>shipments[[#This Row],[Profit]]-shipments[[#This Row],[Tax]]</f>
        <v>-3.3265542697525938</v>
      </c>
    </row>
    <row r="371" spans="3:14" x14ac:dyDescent="0.35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  <c r="I371">
        <f>IFERROR(shipments[[#This Row],[Sales]]/shipments[[#This Row],[Boxes]], 0)</f>
        <v>31.362595419847327</v>
      </c>
      <c r="J371">
        <f>_xlfn.XLOOKUP(shipments[[#This Row],[Product]],'Dimension Data'!B:B,'Dimension Data'!D:D)</f>
        <v>3.68</v>
      </c>
      <c r="K371">
        <f>shipments[[#This Row],[Total cost]]*shipments[[#This Row],[Boxes]]</f>
        <v>482.08000000000004</v>
      </c>
      <c r="L371">
        <f>shipments[[#This Row],[Sale for 1 box]]-shipments[[#This Row],[Total cost]]</f>
        <v>27.682595419847328</v>
      </c>
      <c r="M371">
        <f>shipments[[#This Row],[Profit]]*5%</f>
        <v>1.3841297709923666</v>
      </c>
      <c r="N371">
        <f>shipments[[#This Row],[Profit]]-shipments[[#This Row],[Tax]]</f>
        <v>26.298465648854961</v>
      </c>
    </row>
    <row r="372" spans="3:14" x14ac:dyDescent="0.35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  <c r="I372">
        <f>IFERROR(shipments[[#This Row],[Sales]]/shipments[[#This Row],[Boxes]], 0)</f>
        <v>26.579136690647481</v>
      </c>
      <c r="J372">
        <f>_xlfn.XLOOKUP(shipments[[#This Row],[Product]],'Dimension Data'!B:B,'Dimension Data'!D:D)</f>
        <v>3.32</v>
      </c>
      <c r="K372">
        <f>shipments[[#This Row],[Total cost]]*shipments[[#This Row],[Boxes]]</f>
        <v>922.95999999999992</v>
      </c>
      <c r="L372">
        <f>shipments[[#This Row],[Sale for 1 box]]-shipments[[#This Row],[Total cost]]</f>
        <v>23.25913669064748</v>
      </c>
      <c r="M372">
        <f>shipments[[#This Row],[Profit]]*5%</f>
        <v>1.162956834532374</v>
      </c>
      <c r="N372">
        <f>shipments[[#This Row],[Profit]]-shipments[[#This Row],[Tax]]</f>
        <v>22.096179856115107</v>
      </c>
    </row>
    <row r="373" spans="3:14" x14ac:dyDescent="0.35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  <c r="I373">
        <f>IFERROR(shipments[[#This Row],[Sales]]/shipments[[#This Row],[Boxes]], 0)</f>
        <v>3.7395905621096461</v>
      </c>
      <c r="J373">
        <f>_xlfn.XLOOKUP(shipments[[#This Row],[Product]],'Dimension Data'!B:B,'Dimension Data'!D:D)</f>
        <v>2.65</v>
      </c>
      <c r="K373">
        <f>shipments[[#This Row],[Total cost]]*shipments[[#This Row],[Boxes]]</f>
        <v>3818.65</v>
      </c>
      <c r="L373">
        <f>shipments[[#This Row],[Sale for 1 box]]-shipments[[#This Row],[Total cost]]</f>
        <v>1.0895905621096462</v>
      </c>
      <c r="M373">
        <f>shipments[[#This Row],[Profit]]*5%</f>
        <v>5.4479528105482317E-2</v>
      </c>
      <c r="N373">
        <f>shipments[[#This Row],[Profit]]-shipments[[#This Row],[Tax]]</f>
        <v>1.0351110340041638</v>
      </c>
    </row>
    <row r="374" spans="3:14" x14ac:dyDescent="0.35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  <c r="I374">
        <f>IFERROR(shipments[[#This Row],[Sales]]/shipments[[#This Row],[Boxes]], 0)</f>
        <v>4.9128440366972477</v>
      </c>
      <c r="J374">
        <f>_xlfn.XLOOKUP(shipments[[#This Row],[Product]],'Dimension Data'!B:B,'Dimension Data'!D:D)</f>
        <v>9.94</v>
      </c>
      <c r="K374">
        <f>shipments[[#This Row],[Total cost]]*shipments[[#This Row],[Boxes]]</f>
        <v>10834.6</v>
      </c>
      <c r="L374">
        <f>shipments[[#This Row],[Sale for 1 box]]-shipments[[#This Row],[Total cost]]</f>
        <v>-5.0271559633027518</v>
      </c>
      <c r="M374">
        <f>shipments[[#This Row],[Profit]]*5%</f>
        <v>-0.25135779816513759</v>
      </c>
      <c r="N374">
        <f>shipments[[#This Row],[Profit]]-shipments[[#This Row],[Tax]]</f>
        <v>-4.7757981651376138</v>
      </c>
    </row>
    <row r="375" spans="3:14" x14ac:dyDescent="0.35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  <c r="I375">
        <f>IFERROR(shipments[[#This Row],[Sales]]/shipments[[#This Row],[Boxes]], 0)</f>
        <v>2.8673780487804876</v>
      </c>
      <c r="J375">
        <f>_xlfn.XLOOKUP(shipments[[#This Row],[Product]],'Dimension Data'!B:B,'Dimension Data'!D:D)</f>
        <v>5.15</v>
      </c>
      <c r="K375">
        <f>shipments[[#This Row],[Total cost]]*shipments[[#This Row],[Boxes]]</f>
        <v>4223</v>
      </c>
      <c r="L375">
        <f>shipments[[#This Row],[Sale for 1 box]]-shipments[[#This Row],[Total cost]]</f>
        <v>-2.2826219512195127</v>
      </c>
      <c r="M375">
        <f>shipments[[#This Row],[Profit]]*5%</f>
        <v>-0.11413109756097564</v>
      </c>
      <c r="N375">
        <f>shipments[[#This Row],[Profit]]-shipments[[#This Row],[Tax]]</f>
        <v>-2.168490853658537</v>
      </c>
    </row>
    <row r="376" spans="3:14" x14ac:dyDescent="0.35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  <c r="I376">
        <f>IFERROR(shipments[[#This Row],[Sales]]/shipments[[#This Row],[Boxes]], 0)</f>
        <v>1.6214285714285714</v>
      </c>
      <c r="J376">
        <f>_xlfn.XLOOKUP(shipments[[#This Row],[Product]],'Dimension Data'!B:B,'Dimension Data'!D:D)</f>
        <v>6.31</v>
      </c>
      <c r="K376">
        <f>shipments[[#This Row],[Total cost]]*shipments[[#This Row],[Boxes]]</f>
        <v>1987.6499999999999</v>
      </c>
      <c r="L376">
        <f>shipments[[#This Row],[Sale for 1 box]]-shipments[[#This Row],[Total cost]]</f>
        <v>-4.6885714285714286</v>
      </c>
      <c r="M376">
        <f>shipments[[#This Row],[Profit]]*5%</f>
        <v>-0.23442857142857143</v>
      </c>
      <c r="N376">
        <f>shipments[[#This Row],[Profit]]-shipments[[#This Row],[Tax]]</f>
        <v>-4.4541428571428572</v>
      </c>
    </row>
    <row r="377" spans="3:14" x14ac:dyDescent="0.35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  <c r="I377">
        <f>IFERROR(shipments[[#This Row],[Sales]]/shipments[[#This Row],[Boxes]], 0)</f>
        <v>5.0823831242873432</v>
      </c>
      <c r="J377">
        <f>_xlfn.XLOOKUP(shipments[[#This Row],[Product]],'Dimension Data'!B:B,'Dimension Data'!D:D)</f>
        <v>4.74</v>
      </c>
      <c r="K377">
        <f>shipments[[#This Row],[Total cost]]*shipments[[#This Row],[Boxes]]</f>
        <v>4156.9800000000005</v>
      </c>
      <c r="L377">
        <f>shipments[[#This Row],[Sale for 1 box]]-shipments[[#This Row],[Total cost]]</f>
        <v>0.34238312428734297</v>
      </c>
      <c r="M377">
        <f>shipments[[#This Row],[Profit]]*5%</f>
        <v>1.7119156214367149E-2</v>
      </c>
      <c r="N377">
        <f>shipments[[#This Row],[Profit]]-shipments[[#This Row],[Tax]]</f>
        <v>0.32526396807297581</v>
      </c>
    </row>
    <row r="378" spans="3:14" x14ac:dyDescent="0.35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  <c r="I378">
        <f>IFERROR(shipments[[#This Row],[Sales]]/shipments[[#This Row],[Boxes]], 0)</f>
        <v>3.1408629441624362E-2</v>
      </c>
      <c r="J378">
        <f>_xlfn.XLOOKUP(shipments[[#This Row],[Product]],'Dimension Data'!B:B,'Dimension Data'!D:D)</f>
        <v>3.85</v>
      </c>
      <c r="K378">
        <f>shipments[[#This Row],[Total cost]]*shipments[[#This Row],[Boxes]]</f>
        <v>3033.8</v>
      </c>
      <c r="L378">
        <f>shipments[[#This Row],[Sale for 1 box]]-shipments[[#This Row],[Total cost]]</f>
        <v>-3.8185913705583756</v>
      </c>
      <c r="M378">
        <f>shipments[[#This Row],[Profit]]*5%</f>
        <v>-0.19092956852791879</v>
      </c>
      <c r="N378">
        <f>shipments[[#This Row],[Profit]]-shipments[[#This Row],[Tax]]</f>
        <v>-3.627661802030457</v>
      </c>
    </row>
    <row r="379" spans="3:14" x14ac:dyDescent="0.35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  <c r="I379">
        <f>IFERROR(shipments[[#This Row],[Sales]]/shipments[[#This Row],[Boxes]], 0)</f>
        <v>5.6728723404255321</v>
      </c>
      <c r="J379">
        <f>_xlfn.XLOOKUP(shipments[[#This Row],[Product]],'Dimension Data'!B:B,'Dimension Data'!D:D)</f>
        <v>10.51</v>
      </c>
      <c r="K379">
        <f>shipments[[#This Row],[Total cost]]*shipments[[#This Row],[Boxes]]</f>
        <v>8891.4599999999991</v>
      </c>
      <c r="L379">
        <f>shipments[[#This Row],[Sale for 1 box]]-shipments[[#This Row],[Total cost]]</f>
        <v>-4.8371276595744677</v>
      </c>
      <c r="M379">
        <f>shipments[[#This Row],[Profit]]*5%</f>
        <v>-0.24185638297872339</v>
      </c>
      <c r="N379">
        <f>shipments[[#This Row],[Profit]]-shipments[[#This Row],[Tax]]</f>
        <v>-4.595271276595744</v>
      </c>
    </row>
    <row r="380" spans="3:14" x14ac:dyDescent="0.35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  <c r="I380">
        <f>IFERROR(shipments[[#This Row],[Sales]]/shipments[[#This Row],[Boxes]], 0)</f>
        <v>8.2763401109057302</v>
      </c>
      <c r="J380">
        <f>_xlfn.XLOOKUP(shipments[[#This Row],[Product]],'Dimension Data'!B:B,'Dimension Data'!D:D)</f>
        <v>3.68</v>
      </c>
      <c r="K380">
        <f>shipments[[#This Row],[Total cost]]*shipments[[#This Row],[Boxes]]</f>
        <v>1990.88</v>
      </c>
      <c r="L380">
        <f>shipments[[#This Row],[Sale for 1 box]]-shipments[[#This Row],[Total cost]]</f>
        <v>4.5963401109057305</v>
      </c>
      <c r="M380">
        <f>shipments[[#This Row],[Profit]]*5%</f>
        <v>0.22981700554528653</v>
      </c>
      <c r="N380">
        <f>shipments[[#This Row],[Profit]]-shipments[[#This Row],[Tax]]</f>
        <v>4.3665231053604439</v>
      </c>
    </row>
    <row r="381" spans="3:14" x14ac:dyDescent="0.35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  <c r="I381">
        <f>IFERROR(shipments[[#This Row],[Sales]]/shipments[[#This Row],[Boxes]], 0)</f>
        <v>4.1190476190476186</v>
      </c>
      <c r="J381">
        <f>_xlfn.XLOOKUP(shipments[[#This Row],[Product]],'Dimension Data'!B:B,'Dimension Data'!D:D)</f>
        <v>8.43</v>
      </c>
      <c r="K381">
        <f>shipments[[#This Row],[Total cost]]*shipments[[#This Row],[Boxes]]</f>
        <v>3186.54</v>
      </c>
      <c r="L381">
        <f>shipments[[#This Row],[Sale for 1 box]]-shipments[[#This Row],[Total cost]]</f>
        <v>-4.3109523809523811</v>
      </c>
      <c r="M381">
        <f>shipments[[#This Row],[Profit]]*5%</f>
        <v>-0.21554761904761907</v>
      </c>
      <c r="N381">
        <f>shipments[[#This Row],[Profit]]-shipments[[#This Row],[Tax]]</f>
        <v>-4.0954047619047618</v>
      </c>
    </row>
    <row r="382" spans="3:14" x14ac:dyDescent="0.35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  <c r="I382">
        <f>IFERROR(shipments[[#This Row],[Sales]]/shipments[[#This Row],[Boxes]], 0)</f>
        <v>12.266249999999999</v>
      </c>
      <c r="J382">
        <f>_xlfn.XLOOKUP(shipments[[#This Row],[Product]],'Dimension Data'!B:B,'Dimension Data'!D:D)</f>
        <v>10.23</v>
      </c>
      <c r="K382">
        <f>shipments[[#This Row],[Total cost]]*shipments[[#This Row],[Boxes]]</f>
        <v>6138</v>
      </c>
      <c r="L382">
        <f>shipments[[#This Row],[Sale for 1 box]]-shipments[[#This Row],[Total cost]]</f>
        <v>2.036249999999999</v>
      </c>
      <c r="M382">
        <f>shipments[[#This Row],[Profit]]*5%</f>
        <v>0.10181249999999996</v>
      </c>
      <c r="N382">
        <f>shipments[[#This Row],[Profit]]-shipments[[#This Row],[Tax]]</f>
        <v>1.9344374999999991</v>
      </c>
    </row>
    <row r="383" spans="3:14" x14ac:dyDescent="0.35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  <c r="I383">
        <f>IFERROR(shipments[[#This Row],[Sales]]/shipments[[#This Row],[Boxes]], 0)</f>
        <v>33.816765578635014</v>
      </c>
      <c r="J383">
        <f>_xlfn.XLOOKUP(shipments[[#This Row],[Product]],'Dimension Data'!B:B,'Dimension Data'!D:D)</f>
        <v>8.2200000000000006</v>
      </c>
      <c r="K383">
        <f>shipments[[#This Row],[Total cost]]*shipments[[#This Row],[Boxes]]</f>
        <v>2770.1400000000003</v>
      </c>
      <c r="L383">
        <f>shipments[[#This Row],[Sale for 1 box]]-shipments[[#This Row],[Total cost]]</f>
        <v>25.596765578635015</v>
      </c>
      <c r="M383">
        <f>shipments[[#This Row],[Profit]]*5%</f>
        <v>1.2798382789317508</v>
      </c>
      <c r="N383">
        <f>shipments[[#This Row],[Profit]]-shipments[[#This Row],[Tax]]</f>
        <v>24.316927299703263</v>
      </c>
    </row>
    <row r="384" spans="3:14" x14ac:dyDescent="0.35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  <c r="I384">
        <f>IFERROR(shipments[[#This Row],[Sales]]/shipments[[#This Row],[Boxes]], 0)</f>
        <v>7.1287500000000001</v>
      </c>
      <c r="J384">
        <f>_xlfn.XLOOKUP(shipments[[#This Row],[Product]],'Dimension Data'!B:B,'Dimension Data'!D:D)</f>
        <v>9.94</v>
      </c>
      <c r="K384">
        <f>shipments[[#This Row],[Total cost]]*shipments[[#This Row],[Boxes]]</f>
        <v>5964</v>
      </c>
      <c r="L384">
        <f>shipments[[#This Row],[Sale for 1 box]]-shipments[[#This Row],[Total cost]]</f>
        <v>-2.8112499999999994</v>
      </c>
      <c r="M384">
        <f>shipments[[#This Row],[Profit]]*5%</f>
        <v>-0.14056249999999998</v>
      </c>
      <c r="N384">
        <f>shipments[[#This Row],[Profit]]-shipments[[#This Row],[Tax]]</f>
        <v>-2.6706874999999992</v>
      </c>
    </row>
    <row r="385" spans="3:14" x14ac:dyDescent="0.35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  <c r="I385">
        <f>IFERROR(shipments[[#This Row],[Sales]]/shipments[[#This Row],[Boxes]], 0)</f>
        <v>158.16666666666666</v>
      </c>
      <c r="J385">
        <f>_xlfn.XLOOKUP(shipments[[#This Row],[Product]],'Dimension Data'!B:B,'Dimension Data'!D:D)</f>
        <v>10.23</v>
      </c>
      <c r="K385">
        <f>shipments[[#This Row],[Total cost]]*shipments[[#This Row],[Boxes]]</f>
        <v>552.42000000000007</v>
      </c>
      <c r="L385">
        <f>shipments[[#This Row],[Sale for 1 box]]-shipments[[#This Row],[Total cost]]</f>
        <v>147.93666666666667</v>
      </c>
      <c r="M385">
        <f>shipments[[#This Row],[Profit]]*5%</f>
        <v>7.3968333333333334</v>
      </c>
      <c r="N385">
        <f>shipments[[#This Row],[Profit]]-shipments[[#This Row],[Tax]]</f>
        <v>140.53983333333332</v>
      </c>
    </row>
    <row r="386" spans="3:14" x14ac:dyDescent="0.35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  <c r="I386">
        <f>IFERROR(shipments[[#This Row],[Sales]]/shipments[[#This Row],[Boxes]], 0)</f>
        <v>73.65625</v>
      </c>
      <c r="J386">
        <f>_xlfn.XLOOKUP(shipments[[#This Row],[Product]],'Dimension Data'!B:B,'Dimension Data'!D:D)</f>
        <v>6.43</v>
      </c>
      <c r="K386">
        <f>shipments[[#This Row],[Total cost]]*shipments[[#This Row],[Boxes]]</f>
        <v>925.92</v>
      </c>
      <c r="L386">
        <f>shipments[[#This Row],[Sale for 1 box]]-shipments[[#This Row],[Total cost]]</f>
        <v>67.226249999999993</v>
      </c>
      <c r="M386">
        <f>shipments[[#This Row],[Profit]]*5%</f>
        <v>3.3613124999999999</v>
      </c>
      <c r="N386">
        <f>shipments[[#This Row],[Profit]]-shipments[[#This Row],[Tax]]</f>
        <v>63.864937499999996</v>
      </c>
    </row>
    <row r="387" spans="3:14" x14ac:dyDescent="0.35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  <c r="I387">
        <f>IFERROR(shipments[[#This Row],[Sales]]/shipments[[#This Row],[Boxes]], 0)</f>
        <v>20.613861386138613</v>
      </c>
      <c r="J387">
        <f>_xlfn.XLOOKUP(shipments[[#This Row],[Product]],'Dimension Data'!B:B,'Dimension Data'!D:D)</f>
        <v>6.31</v>
      </c>
      <c r="K387">
        <f>shipments[[#This Row],[Total cost]]*shipments[[#This Row],[Boxes]]</f>
        <v>1911.9299999999998</v>
      </c>
      <c r="L387">
        <f>shipments[[#This Row],[Sale for 1 box]]-shipments[[#This Row],[Total cost]]</f>
        <v>14.303861386138614</v>
      </c>
      <c r="M387">
        <f>shipments[[#This Row],[Profit]]*5%</f>
        <v>0.71519306930693072</v>
      </c>
      <c r="N387">
        <f>shipments[[#This Row],[Profit]]-shipments[[#This Row],[Tax]]</f>
        <v>13.588668316831683</v>
      </c>
    </row>
    <row r="388" spans="3:14" x14ac:dyDescent="0.35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  <c r="I388">
        <f>IFERROR(shipments[[#This Row],[Sales]]/shipments[[#This Row],[Boxes]], 0)</f>
        <v>46.414285714285711</v>
      </c>
      <c r="J388">
        <f>_xlfn.XLOOKUP(shipments[[#This Row],[Product]],'Dimension Data'!B:B,'Dimension Data'!D:D)</f>
        <v>8.2200000000000006</v>
      </c>
      <c r="K388">
        <f>shipments[[#This Row],[Total cost]]*shipments[[#This Row],[Boxes]]</f>
        <v>1150.8000000000002</v>
      </c>
      <c r="L388">
        <f>shipments[[#This Row],[Sale for 1 box]]-shipments[[#This Row],[Total cost]]</f>
        <v>38.194285714285712</v>
      </c>
      <c r="M388">
        <f>shipments[[#This Row],[Profit]]*5%</f>
        <v>1.9097142857142857</v>
      </c>
      <c r="N388">
        <f>shipments[[#This Row],[Profit]]-shipments[[#This Row],[Tax]]</f>
        <v>36.284571428571425</v>
      </c>
    </row>
    <row r="389" spans="3:14" x14ac:dyDescent="0.35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  <c r="I389">
        <f>IFERROR(shipments[[#This Row],[Sales]]/shipments[[#This Row],[Boxes]], 0)</f>
        <v>139.74107142857142</v>
      </c>
      <c r="J389">
        <f>_xlfn.XLOOKUP(shipments[[#This Row],[Product]],'Dimension Data'!B:B,'Dimension Data'!D:D)</f>
        <v>7.48</v>
      </c>
      <c r="K389">
        <f>shipments[[#This Row],[Total cost]]*shipments[[#This Row],[Boxes]]</f>
        <v>209.44</v>
      </c>
      <c r="L389">
        <f>shipments[[#This Row],[Sale for 1 box]]-shipments[[#This Row],[Total cost]]</f>
        <v>132.26107142857143</v>
      </c>
      <c r="M389">
        <f>shipments[[#This Row],[Profit]]*5%</f>
        <v>6.6130535714285719</v>
      </c>
      <c r="N389">
        <f>shipments[[#This Row],[Profit]]-shipments[[#This Row],[Tax]]</f>
        <v>125.64801785714286</v>
      </c>
    </row>
    <row r="390" spans="3:14" x14ac:dyDescent="0.35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  <c r="I390">
        <f>IFERROR(shipments[[#This Row],[Sales]]/shipments[[#This Row],[Boxes]], 0)</f>
        <v>19.10820895522388</v>
      </c>
      <c r="J390">
        <f>_xlfn.XLOOKUP(shipments[[#This Row],[Product]],'Dimension Data'!B:B,'Dimension Data'!D:D)</f>
        <v>6.31</v>
      </c>
      <c r="K390">
        <f>shipments[[#This Row],[Total cost]]*shipments[[#This Row],[Boxes]]</f>
        <v>422.77</v>
      </c>
      <c r="L390">
        <f>shipments[[#This Row],[Sale for 1 box]]-shipments[[#This Row],[Total cost]]</f>
        <v>12.798208955223881</v>
      </c>
      <c r="M390">
        <f>shipments[[#This Row],[Profit]]*5%</f>
        <v>0.6399104477611941</v>
      </c>
      <c r="N390">
        <f>shipments[[#This Row],[Profit]]-shipments[[#This Row],[Tax]]</f>
        <v>12.158298507462687</v>
      </c>
    </row>
    <row r="391" spans="3:14" x14ac:dyDescent="0.35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  <c r="I391">
        <f>IFERROR(shipments[[#This Row],[Sales]]/shipments[[#This Row],[Boxes]], 0)</f>
        <v>13.313364055299539</v>
      </c>
      <c r="J391">
        <f>_xlfn.XLOOKUP(shipments[[#This Row],[Product]],'Dimension Data'!B:B,'Dimension Data'!D:D)</f>
        <v>5.72</v>
      </c>
      <c r="K391">
        <f>shipments[[#This Row],[Total cost]]*shipments[[#This Row],[Boxes]]</f>
        <v>1241.24</v>
      </c>
      <c r="L391">
        <f>shipments[[#This Row],[Sale for 1 box]]-shipments[[#This Row],[Total cost]]</f>
        <v>7.5933640552995394</v>
      </c>
      <c r="M391">
        <f>shipments[[#This Row],[Profit]]*5%</f>
        <v>0.37966820276497698</v>
      </c>
      <c r="N391">
        <f>shipments[[#This Row],[Profit]]-shipments[[#This Row],[Tax]]</f>
        <v>7.2136958525345625</v>
      </c>
    </row>
    <row r="392" spans="3:14" x14ac:dyDescent="0.35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  <c r="I392">
        <f>IFERROR(shipments[[#This Row],[Sales]]/shipments[[#This Row],[Boxes]], 0)</f>
        <v>12.524830699774267</v>
      </c>
      <c r="J392">
        <f>_xlfn.XLOOKUP(shipments[[#This Row],[Product]],'Dimension Data'!B:B,'Dimension Data'!D:D)</f>
        <v>7.73</v>
      </c>
      <c r="K392">
        <f>shipments[[#This Row],[Total cost]]*shipments[[#This Row],[Boxes]]</f>
        <v>3424.3900000000003</v>
      </c>
      <c r="L392">
        <f>shipments[[#This Row],[Sale for 1 box]]-shipments[[#This Row],[Total cost]]</f>
        <v>4.7948306997742662</v>
      </c>
      <c r="M392">
        <f>shipments[[#This Row],[Profit]]*5%</f>
        <v>0.23974153498871331</v>
      </c>
      <c r="N392">
        <f>shipments[[#This Row],[Profit]]-shipments[[#This Row],[Tax]]</f>
        <v>4.5550891647855529</v>
      </c>
    </row>
    <row r="393" spans="3:14" x14ac:dyDescent="0.35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  <c r="I393">
        <f>IFERROR(shipments[[#This Row],[Sales]]/shipments[[#This Row],[Boxes]], 0)</f>
        <v>49.883720930232556</v>
      </c>
      <c r="J393">
        <f>_xlfn.XLOOKUP(shipments[[#This Row],[Product]],'Dimension Data'!B:B,'Dimension Data'!D:D)</f>
        <v>6.31</v>
      </c>
      <c r="K393">
        <f>shipments[[#This Row],[Total cost]]*shipments[[#This Row],[Boxes]]</f>
        <v>813.9899999999999</v>
      </c>
      <c r="L393">
        <f>shipments[[#This Row],[Sale for 1 box]]-shipments[[#This Row],[Total cost]]</f>
        <v>43.573720930232554</v>
      </c>
      <c r="M393">
        <f>shipments[[#This Row],[Profit]]*5%</f>
        <v>2.1786860465116278</v>
      </c>
      <c r="N393">
        <f>shipments[[#This Row],[Profit]]-shipments[[#This Row],[Tax]]</f>
        <v>41.395034883720925</v>
      </c>
    </row>
    <row r="394" spans="3:14" x14ac:dyDescent="0.35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  <c r="I394">
        <f>IFERROR(shipments[[#This Row],[Sales]]/shipments[[#This Row],[Boxes]], 0)</f>
        <v>33.964285714285715</v>
      </c>
      <c r="J394">
        <f>_xlfn.XLOOKUP(shipments[[#This Row],[Product]],'Dimension Data'!B:B,'Dimension Data'!D:D)</f>
        <v>6.31</v>
      </c>
      <c r="K394">
        <f>shipments[[#This Row],[Total cost]]*shipments[[#This Row],[Boxes]]</f>
        <v>927.56999999999994</v>
      </c>
      <c r="L394">
        <f>shipments[[#This Row],[Sale for 1 box]]-shipments[[#This Row],[Total cost]]</f>
        <v>27.654285714285717</v>
      </c>
      <c r="M394">
        <f>shipments[[#This Row],[Profit]]*5%</f>
        <v>1.382714285714286</v>
      </c>
      <c r="N394">
        <f>shipments[[#This Row],[Profit]]-shipments[[#This Row],[Tax]]</f>
        <v>26.271571428571431</v>
      </c>
    </row>
    <row r="395" spans="3:14" x14ac:dyDescent="0.35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  <c r="I395">
        <f>IFERROR(shipments[[#This Row],[Sales]]/shipments[[#This Row],[Boxes]], 0)</f>
        <v>89.578125</v>
      </c>
      <c r="J395">
        <f>_xlfn.XLOOKUP(shipments[[#This Row],[Product]],'Dimension Data'!B:B,'Dimension Data'!D:D)</f>
        <v>6.8</v>
      </c>
      <c r="K395">
        <f>shipments[[#This Row],[Total cost]]*shipments[[#This Row],[Boxes]]</f>
        <v>326.39999999999998</v>
      </c>
      <c r="L395">
        <f>shipments[[#This Row],[Sale for 1 box]]-shipments[[#This Row],[Total cost]]</f>
        <v>82.778125000000003</v>
      </c>
      <c r="M395">
        <f>shipments[[#This Row],[Profit]]*5%</f>
        <v>4.1389062500000007</v>
      </c>
      <c r="N395">
        <f>shipments[[#This Row],[Profit]]-shipments[[#This Row],[Tax]]</f>
        <v>78.639218749999998</v>
      </c>
    </row>
    <row r="396" spans="3:14" x14ac:dyDescent="0.35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  <c r="I396">
        <f>IFERROR(shipments[[#This Row],[Sales]]/shipments[[#This Row],[Boxes]], 0)</f>
        <v>441</v>
      </c>
      <c r="J396">
        <f>_xlfn.XLOOKUP(shipments[[#This Row],[Product]],'Dimension Data'!B:B,'Dimension Data'!D:D)</f>
        <v>2.76</v>
      </c>
      <c r="K396">
        <f>shipments[[#This Row],[Total cost]]*shipments[[#This Row],[Boxes]]</f>
        <v>30.36</v>
      </c>
      <c r="L396">
        <f>shipments[[#This Row],[Sale for 1 box]]-shipments[[#This Row],[Total cost]]</f>
        <v>438.24</v>
      </c>
      <c r="M396">
        <f>shipments[[#This Row],[Profit]]*5%</f>
        <v>21.912000000000003</v>
      </c>
      <c r="N396">
        <f>shipments[[#This Row],[Profit]]-shipments[[#This Row],[Tax]]</f>
        <v>416.32800000000003</v>
      </c>
    </row>
    <row r="397" spans="3:14" x14ac:dyDescent="0.35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  <c r="I397">
        <f>IFERROR(shipments[[#This Row],[Sales]]/shipments[[#This Row],[Boxes]], 0)</f>
        <v>17.194029850746269</v>
      </c>
      <c r="J397">
        <f>_xlfn.XLOOKUP(shipments[[#This Row],[Product]],'Dimension Data'!B:B,'Dimension Data'!D:D)</f>
        <v>4.74</v>
      </c>
      <c r="K397">
        <f>shipments[[#This Row],[Total cost]]*shipments[[#This Row],[Boxes]]</f>
        <v>1905.48</v>
      </c>
      <c r="L397">
        <f>shipments[[#This Row],[Sale for 1 box]]-shipments[[#This Row],[Total cost]]</f>
        <v>12.454029850746268</v>
      </c>
      <c r="M397">
        <f>shipments[[#This Row],[Profit]]*5%</f>
        <v>0.62270149253731344</v>
      </c>
      <c r="N397">
        <f>shipments[[#This Row],[Profit]]-shipments[[#This Row],[Tax]]</f>
        <v>11.831328358208955</v>
      </c>
    </row>
    <row r="398" spans="3:14" x14ac:dyDescent="0.35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  <c r="I398">
        <f>IFERROR(shipments[[#This Row],[Sales]]/shipments[[#This Row],[Boxes]], 0)</f>
        <v>635.52272727272725</v>
      </c>
      <c r="J398">
        <f>_xlfn.XLOOKUP(shipments[[#This Row],[Product]],'Dimension Data'!B:B,'Dimension Data'!D:D)</f>
        <v>2.65</v>
      </c>
      <c r="K398">
        <f>shipments[[#This Row],[Total cost]]*shipments[[#This Row],[Boxes]]</f>
        <v>29.15</v>
      </c>
      <c r="L398">
        <f>shipments[[#This Row],[Sale for 1 box]]-shipments[[#This Row],[Total cost]]</f>
        <v>632.87272727272727</v>
      </c>
      <c r="M398">
        <f>shipments[[#This Row],[Profit]]*5%</f>
        <v>31.643636363636364</v>
      </c>
      <c r="N398">
        <f>shipments[[#This Row],[Profit]]-shipments[[#This Row],[Tax]]</f>
        <v>601.22909090909093</v>
      </c>
    </row>
    <row r="399" spans="3:14" x14ac:dyDescent="0.35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  <c r="I399">
        <f>IFERROR(shipments[[#This Row],[Sales]]/shipments[[#This Row],[Boxes]], 0)</f>
        <v>6.463717693836978</v>
      </c>
      <c r="J399">
        <f>_xlfn.XLOOKUP(shipments[[#This Row],[Product]],'Dimension Data'!B:B,'Dimension Data'!D:D)</f>
        <v>4.74</v>
      </c>
      <c r="K399">
        <f>shipments[[#This Row],[Total cost]]*shipments[[#This Row],[Boxes]]</f>
        <v>2384.2200000000003</v>
      </c>
      <c r="L399">
        <f>shipments[[#This Row],[Sale for 1 box]]-shipments[[#This Row],[Total cost]]</f>
        <v>1.7237176938369778</v>
      </c>
      <c r="M399">
        <f>shipments[[#This Row],[Profit]]*5%</f>
        <v>8.6185884691848902E-2</v>
      </c>
      <c r="N399">
        <f>shipments[[#This Row],[Profit]]-shipments[[#This Row],[Tax]]</f>
        <v>1.637531809145129</v>
      </c>
    </row>
    <row r="400" spans="3:14" x14ac:dyDescent="0.35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  <c r="I400">
        <f>IFERROR(shipments[[#This Row],[Sales]]/shipments[[#This Row],[Boxes]], 0)</f>
        <v>11.823033707865168</v>
      </c>
      <c r="J400">
        <f>_xlfn.XLOOKUP(shipments[[#This Row],[Product]],'Dimension Data'!B:B,'Dimension Data'!D:D)</f>
        <v>3.32</v>
      </c>
      <c r="K400">
        <f>shipments[[#This Row],[Total cost]]*shipments[[#This Row],[Boxes]]</f>
        <v>886.43999999999994</v>
      </c>
      <c r="L400">
        <f>shipments[[#This Row],[Sale for 1 box]]-shipments[[#This Row],[Total cost]]</f>
        <v>8.5030337078651677</v>
      </c>
      <c r="M400">
        <f>shipments[[#This Row],[Profit]]*5%</f>
        <v>0.42515168539325843</v>
      </c>
      <c r="N400">
        <f>shipments[[#This Row],[Profit]]-shipments[[#This Row],[Tax]]</f>
        <v>8.0778820224719095</v>
      </c>
    </row>
    <row r="401" spans="3:14" x14ac:dyDescent="0.35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  <c r="I401">
        <f>IFERROR(shipments[[#This Row],[Sales]]/shipments[[#This Row],[Boxes]], 0)</f>
        <v>24.530685920577618</v>
      </c>
      <c r="J401">
        <f>_xlfn.XLOOKUP(shipments[[#This Row],[Product]],'Dimension Data'!B:B,'Dimension Data'!D:D)</f>
        <v>9.94</v>
      </c>
      <c r="K401">
        <f>shipments[[#This Row],[Total cost]]*shipments[[#This Row],[Boxes]]</f>
        <v>2753.3799999999997</v>
      </c>
      <c r="L401">
        <f>shipments[[#This Row],[Sale for 1 box]]-shipments[[#This Row],[Total cost]]</f>
        <v>14.590685920577618</v>
      </c>
      <c r="M401">
        <f>shipments[[#This Row],[Profit]]*5%</f>
        <v>0.72953429602888098</v>
      </c>
      <c r="N401">
        <f>shipments[[#This Row],[Profit]]-shipments[[#This Row],[Tax]]</f>
        <v>13.861151624548738</v>
      </c>
    </row>
    <row r="402" spans="3:14" x14ac:dyDescent="0.35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  <c r="I402">
        <f>IFERROR(shipments[[#This Row],[Sales]]/shipments[[#This Row],[Boxes]], 0)</f>
        <v>2.2823741007194243</v>
      </c>
      <c r="J402">
        <f>_xlfn.XLOOKUP(shipments[[#This Row],[Product]],'Dimension Data'!B:B,'Dimension Data'!D:D)</f>
        <v>5.26</v>
      </c>
      <c r="K402">
        <f>shipments[[#This Row],[Total cost]]*shipments[[#This Row],[Boxes]]</f>
        <v>731.14</v>
      </c>
      <c r="L402">
        <f>shipments[[#This Row],[Sale for 1 box]]-shipments[[#This Row],[Total cost]]</f>
        <v>-2.9776258992805755</v>
      </c>
      <c r="M402">
        <f>shipments[[#This Row],[Profit]]*5%</f>
        <v>-0.14888129496402877</v>
      </c>
      <c r="N402">
        <f>shipments[[#This Row],[Profit]]-shipments[[#This Row],[Tax]]</f>
        <v>-2.828744604316547</v>
      </c>
    </row>
    <row r="403" spans="3:14" x14ac:dyDescent="0.35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  <c r="I403">
        <f>IFERROR(shipments[[#This Row],[Sales]]/shipments[[#This Row],[Boxes]], 0)</f>
        <v>49.486526946107787</v>
      </c>
      <c r="J403">
        <f>_xlfn.XLOOKUP(shipments[[#This Row],[Product]],'Dimension Data'!B:B,'Dimension Data'!D:D)</f>
        <v>5.15</v>
      </c>
      <c r="K403">
        <f>shipments[[#This Row],[Total cost]]*shipments[[#This Row],[Boxes]]</f>
        <v>860.05000000000007</v>
      </c>
      <c r="L403">
        <f>shipments[[#This Row],[Sale for 1 box]]-shipments[[#This Row],[Total cost]]</f>
        <v>44.336526946107789</v>
      </c>
      <c r="M403">
        <f>shipments[[#This Row],[Profit]]*5%</f>
        <v>2.2168263473053895</v>
      </c>
      <c r="N403">
        <f>shipments[[#This Row],[Profit]]-shipments[[#This Row],[Tax]]</f>
        <v>42.119700598802396</v>
      </c>
    </row>
    <row r="404" spans="3:14" x14ac:dyDescent="0.35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  <c r="I404">
        <f>IFERROR(shipments[[#This Row],[Sales]]/shipments[[#This Row],[Boxes]], 0)</f>
        <v>19.549729364005412</v>
      </c>
      <c r="J404">
        <f>_xlfn.XLOOKUP(shipments[[#This Row],[Product]],'Dimension Data'!B:B,'Dimension Data'!D:D)</f>
        <v>4.74</v>
      </c>
      <c r="K404">
        <f>shipments[[#This Row],[Total cost]]*shipments[[#This Row],[Boxes]]</f>
        <v>3502.86</v>
      </c>
      <c r="L404">
        <f>shipments[[#This Row],[Sale for 1 box]]-shipments[[#This Row],[Total cost]]</f>
        <v>14.809729364005412</v>
      </c>
      <c r="M404">
        <f>shipments[[#This Row],[Profit]]*5%</f>
        <v>0.74048646820027064</v>
      </c>
      <c r="N404">
        <f>shipments[[#This Row],[Profit]]-shipments[[#This Row],[Tax]]</f>
        <v>14.069242895805141</v>
      </c>
    </row>
    <row r="405" spans="3:14" x14ac:dyDescent="0.35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  <c r="I405">
        <f>IFERROR(shipments[[#This Row],[Sales]]/shipments[[#This Row],[Boxes]], 0)</f>
        <v>1.4415829145728642</v>
      </c>
      <c r="J405">
        <f>_xlfn.XLOOKUP(shipments[[#This Row],[Product]],'Dimension Data'!B:B,'Dimension Data'!D:D)</f>
        <v>6.8</v>
      </c>
      <c r="K405">
        <f>shipments[[#This Row],[Total cost]]*shipments[[#This Row],[Boxes]]</f>
        <v>2706.4</v>
      </c>
      <c r="L405">
        <f>shipments[[#This Row],[Sale for 1 box]]-shipments[[#This Row],[Total cost]]</f>
        <v>-5.3584170854271358</v>
      </c>
      <c r="M405">
        <f>shipments[[#This Row],[Profit]]*5%</f>
        <v>-0.26792085427135681</v>
      </c>
      <c r="N405">
        <f>shipments[[#This Row],[Profit]]-shipments[[#This Row],[Tax]]</f>
        <v>-5.0904962311557789</v>
      </c>
    </row>
    <row r="406" spans="3:14" x14ac:dyDescent="0.35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  <c r="I406">
        <f>IFERROR(shipments[[#This Row],[Sales]]/shipments[[#This Row],[Boxes]], 0)</f>
        <v>32.047619047619051</v>
      </c>
      <c r="J406">
        <f>_xlfn.XLOOKUP(shipments[[#This Row],[Product]],'Dimension Data'!B:B,'Dimension Data'!D:D)</f>
        <v>8.43</v>
      </c>
      <c r="K406">
        <f>shipments[[#This Row],[Total cost]]*shipments[[#This Row],[Boxes]]</f>
        <v>1593.27</v>
      </c>
      <c r="L406">
        <f>shipments[[#This Row],[Sale for 1 box]]-shipments[[#This Row],[Total cost]]</f>
        <v>23.617619047619051</v>
      </c>
      <c r="M406">
        <f>shipments[[#This Row],[Profit]]*5%</f>
        <v>1.1808809523809527</v>
      </c>
      <c r="N406">
        <f>shipments[[#This Row],[Profit]]-shipments[[#This Row],[Tax]]</f>
        <v>22.436738095238098</v>
      </c>
    </row>
    <row r="407" spans="3:14" x14ac:dyDescent="0.35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  <c r="I407">
        <f>IFERROR(shipments[[#This Row],[Sales]]/shipments[[#This Row],[Boxes]], 0)</f>
        <v>62.380434782608695</v>
      </c>
      <c r="J407">
        <f>_xlfn.XLOOKUP(shipments[[#This Row],[Product]],'Dimension Data'!B:B,'Dimension Data'!D:D)</f>
        <v>9.57</v>
      </c>
      <c r="K407">
        <f>shipments[[#This Row],[Total cost]]*shipments[[#This Row],[Boxes]]</f>
        <v>2641.32</v>
      </c>
      <c r="L407">
        <f>shipments[[#This Row],[Sale for 1 box]]-shipments[[#This Row],[Total cost]]</f>
        <v>52.810434782608695</v>
      </c>
      <c r="M407">
        <f>shipments[[#This Row],[Profit]]*5%</f>
        <v>2.6405217391304348</v>
      </c>
      <c r="N407">
        <f>shipments[[#This Row],[Profit]]-shipments[[#This Row],[Tax]]</f>
        <v>50.16991304347826</v>
      </c>
    </row>
    <row r="408" spans="3:14" x14ac:dyDescent="0.35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  <c r="I408">
        <f>IFERROR(shipments[[#This Row],[Sales]]/shipments[[#This Row],[Boxes]], 0)</f>
        <v>339.80487804878049</v>
      </c>
      <c r="J408">
        <f>_xlfn.XLOOKUP(shipments[[#This Row],[Product]],'Dimension Data'!B:B,'Dimension Data'!D:D)</f>
        <v>9.57</v>
      </c>
      <c r="K408">
        <f>shipments[[#This Row],[Total cost]]*shipments[[#This Row],[Boxes]]</f>
        <v>392.37</v>
      </c>
      <c r="L408">
        <f>shipments[[#This Row],[Sale for 1 box]]-shipments[[#This Row],[Total cost]]</f>
        <v>330.2348780487805</v>
      </c>
      <c r="M408">
        <f>shipments[[#This Row],[Profit]]*5%</f>
        <v>16.511743902439026</v>
      </c>
      <c r="N408">
        <f>shipments[[#This Row],[Profit]]-shipments[[#This Row],[Tax]]</f>
        <v>313.72313414634147</v>
      </c>
    </row>
    <row r="409" spans="3:14" x14ac:dyDescent="0.35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  <c r="I409">
        <f>IFERROR(shipments[[#This Row],[Sales]]/shipments[[#This Row],[Boxes]], 0)</f>
        <v>954</v>
      </c>
      <c r="J409">
        <f>_xlfn.XLOOKUP(shipments[[#This Row],[Product]],'Dimension Data'!B:B,'Dimension Data'!D:D)</f>
        <v>5.26</v>
      </c>
      <c r="K409">
        <f>shipments[[#This Row],[Total cost]]*shipments[[#This Row],[Boxes]]</f>
        <v>36.82</v>
      </c>
      <c r="L409">
        <f>shipments[[#This Row],[Sale for 1 box]]-shipments[[#This Row],[Total cost]]</f>
        <v>948.74</v>
      </c>
      <c r="M409">
        <f>shipments[[#This Row],[Profit]]*5%</f>
        <v>47.437000000000005</v>
      </c>
      <c r="N409">
        <f>shipments[[#This Row],[Profit]]-shipments[[#This Row],[Tax]]</f>
        <v>901.303</v>
      </c>
    </row>
    <row r="410" spans="3:14" x14ac:dyDescent="0.35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  <c r="I410">
        <f>IFERROR(shipments[[#This Row],[Sales]]/shipments[[#This Row],[Boxes]], 0)</f>
        <v>18.890199637023592</v>
      </c>
      <c r="J410">
        <f>_xlfn.XLOOKUP(shipments[[#This Row],[Product]],'Dimension Data'!B:B,'Dimension Data'!D:D)</f>
        <v>3.68</v>
      </c>
      <c r="K410">
        <f>shipments[[#This Row],[Total cost]]*shipments[[#This Row],[Boxes]]</f>
        <v>2027.68</v>
      </c>
      <c r="L410">
        <f>shipments[[#This Row],[Sale for 1 box]]-shipments[[#This Row],[Total cost]]</f>
        <v>15.210199637023592</v>
      </c>
      <c r="M410">
        <f>shipments[[#This Row],[Profit]]*5%</f>
        <v>0.76050998185117968</v>
      </c>
      <c r="N410">
        <f>shipments[[#This Row],[Profit]]-shipments[[#This Row],[Tax]]</f>
        <v>14.449689655172413</v>
      </c>
    </row>
    <row r="411" spans="3:14" x14ac:dyDescent="0.35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  <c r="I411">
        <f>IFERROR(shipments[[#This Row],[Sales]]/shipments[[#This Row],[Boxes]], 0)</f>
        <v>13.944705882352942</v>
      </c>
      <c r="J411">
        <f>_xlfn.XLOOKUP(shipments[[#This Row],[Product]],'Dimension Data'!B:B,'Dimension Data'!D:D)</f>
        <v>4.74</v>
      </c>
      <c r="K411">
        <f>shipments[[#This Row],[Total cost]]*shipments[[#This Row],[Boxes]]</f>
        <v>4029</v>
      </c>
      <c r="L411">
        <f>shipments[[#This Row],[Sale for 1 box]]-shipments[[#This Row],[Total cost]]</f>
        <v>9.2047058823529415</v>
      </c>
      <c r="M411">
        <f>shipments[[#This Row],[Profit]]*5%</f>
        <v>0.46023529411764708</v>
      </c>
      <c r="N411">
        <f>shipments[[#This Row],[Profit]]-shipments[[#This Row],[Tax]]</f>
        <v>8.7444705882352949</v>
      </c>
    </row>
    <row r="412" spans="3:14" x14ac:dyDescent="0.35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  <c r="I412">
        <f>IFERROR(shipments[[#This Row],[Sales]]/shipments[[#This Row],[Boxes]], 0)</f>
        <v>2.25</v>
      </c>
      <c r="J412">
        <f>_xlfn.XLOOKUP(shipments[[#This Row],[Product]],'Dimension Data'!B:B,'Dimension Data'!D:D)</f>
        <v>5.26</v>
      </c>
      <c r="K412">
        <f>shipments[[#This Row],[Total cost]]*shipments[[#This Row],[Boxes]]</f>
        <v>1220.32</v>
      </c>
      <c r="L412">
        <f>shipments[[#This Row],[Sale for 1 box]]-shipments[[#This Row],[Total cost]]</f>
        <v>-3.01</v>
      </c>
      <c r="M412">
        <f>shipments[[#This Row],[Profit]]*5%</f>
        <v>-0.15049999999999999</v>
      </c>
      <c r="N412">
        <f>shipments[[#This Row],[Profit]]-shipments[[#This Row],[Tax]]</f>
        <v>-2.8594999999999997</v>
      </c>
    </row>
    <row r="413" spans="3:14" x14ac:dyDescent="0.35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  <c r="I413">
        <f>IFERROR(shipments[[#This Row],[Sales]]/shipments[[#This Row],[Boxes]], 0)</f>
        <v>63.453125</v>
      </c>
      <c r="J413">
        <f>_xlfn.XLOOKUP(shipments[[#This Row],[Product]],'Dimension Data'!B:B,'Dimension Data'!D:D)</f>
        <v>8.2200000000000006</v>
      </c>
      <c r="K413">
        <f>shipments[[#This Row],[Total cost]]*shipments[[#This Row],[Boxes]]</f>
        <v>1183.68</v>
      </c>
      <c r="L413">
        <f>shipments[[#This Row],[Sale for 1 box]]-shipments[[#This Row],[Total cost]]</f>
        <v>55.233125000000001</v>
      </c>
      <c r="M413">
        <f>shipments[[#This Row],[Profit]]*5%</f>
        <v>2.7616562500000001</v>
      </c>
      <c r="N413">
        <f>shipments[[#This Row],[Profit]]-shipments[[#This Row],[Tax]]</f>
        <v>52.47146875</v>
      </c>
    </row>
    <row r="414" spans="3:14" x14ac:dyDescent="0.35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  <c r="I414">
        <f>IFERROR(shipments[[#This Row],[Sales]]/shipments[[#This Row],[Boxes]], 0)</f>
        <v>5.6426417370325694</v>
      </c>
      <c r="J414">
        <f>_xlfn.XLOOKUP(shipments[[#This Row],[Product]],'Dimension Data'!B:B,'Dimension Data'!D:D)</f>
        <v>3.32</v>
      </c>
      <c r="K414">
        <f>shipments[[#This Row],[Total cost]]*shipments[[#This Row],[Boxes]]</f>
        <v>2752.2799999999997</v>
      </c>
      <c r="L414">
        <f>shipments[[#This Row],[Sale for 1 box]]-shipments[[#This Row],[Total cost]]</f>
        <v>2.3226417370325696</v>
      </c>
      <c r="M414">
        <f>shipments[[#This Row],[Profit]]*5%</f>
        <v>0.11613208685162849</v>
      </c>
      <c r="N414">
        <f>shipments[[#This Row],[Profit]]-shipments[[#This Row],[Tax]]</f>
        <v>2.2065096501809411</v>
      </c>
    </row>
    <row r="415" spans="3:14" x14ac:dyDescent="0.35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  <c r="I415">
        <f>IFERROR(shipments[[#This Row],[Sales]]/shipments[[#This Row],[Boxes]], 0)</f>
        <v>209.25</v>
      </c>
      <c r="J415">
        <f>_xlfn.XLOOKUP(shipments[[#This Row],[Product]],'Dimension Data'!B:B,'Dimension Data'!D:D)</f>
        <v>6.8</v>
      </c>
      <c r="K415">
        <f>shipments[[#This Row],[Total cost]]*shipments[[#This Row],[Boxes]]</f>
        <v>136</v>
      </c>
      <c r="L415">
        <f>shipments[[#This Row],[Sale for 1 box]]-shipments[[#This Row],[Total cost]]</f>
        <v>202.45</v>
      </c>
      <c r="M415">
        <f>shipments[[#This Row],[Profit]]*5%</f>
        <v>10.1225</v>
      </c>
      <c r="N415">
        <f>shipments[[#This Row],[Profit]]-shipments[[#This Row],[Tax]]</f>
        <v>192.32749999999999</v>
      </c>
    </row>
    <row r="416" spans="3:14" x14ac:dyDescent="0.35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  <c r="I416">
        <f>IFERROR(shipments[[#This Row],[Sales]]/shipments[[#This Row],[Boxes]], 0)</f>
        <v>215.19642857142858</v>
      </c>
      <c r="J416">
        <f>_xlfn.XLOOKUP(shipments[[#This Row],[Product]],'Dimension Data'!B:B,'Dimension Data'!D:D)</f>
        <v>6.31</v>
      </c>
      <c r="K416">
        <f>shipments[[#This Row],[Total cost]]*shipments[[#This Row],[Boxes]]</f>
        <v>88.339999999999989</v>
      </c>
      <c r="L416">
        <f>shipments[[#This Row],[Sale for 1 box]]-shipments[[#This Row],[Total cost]]</f>
        <v>208.88642857142858</v>
      </c>
      <c r="M416">
        <f>shipments[[#This Row],[Profit]]*5%</f>
        <v>10.444321428571429</v>
      </c>
      <c r="N416">
        <f>shipments[[#This Row],[Profit]]-shipments[[#This Row],[Tax]]</f>
        <v>198.44210714285714</v>
      </c>
    </row>
    <row r="417" spans="3:14" x14ac:dyDescent="0.35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  <c r="I417">
        <f>IFERROR(shipments[[#This Row],[Sales]]/shipments[[#This Row],[Boxes]], 0)</f>
        <v>10.843023255813954</v>
      </c>
      <c r="J417">
        <f>_xlfn.XLOOKUP(shipments[[#This Row],[Product]],'Dimension Data'!B:B,'Dimension Data'!D:D)</f>
        <v>10.23</v>
      </c>
      <c r="K417">
        <f>shipments[[#This Row],[Total cost]]*shipments[[#This Row],[Boxes]]</f>
        <v>3959.01</v>
      </c>
      <c r="L417">
        <f>shipments[[#This Row],[Sale for 1 box]]-shipments[[#This Row],[Total cost]]</f>
        <v>0.61302325581395323</v>
      </c>
      <c r="M417">
        <f>shipments[[#This Row],[Profit]]*5%</f>
        <v>3.0651162790697663E-2</v>
      </c>
      <c r="N417">
        <f>shipments[[#This Row],[Profit]]-shipments[[#This Row],[Tax]]</f>
        <v>0.58237209302325554</v>
      </c>
    </row>
    <row r="418" spans="3:14" x14ac:dyDescent="0.35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  <c r="I418">
        <f>IFERROR(shipments[[#This Row],[Sales]]/shipments[[#This Row],[Boxes]], 0)</f>
        <v>148.67307692307693</v>
      </c>
      <c r="J418">
        <f>_xlfn.XLOOKUP(shipments[[#This Row],[Product]],'Dimension Data'!B:B,'Dimension Data'!D:D)</f>
        <v>6.43</v>
      </c>
      <c r="K418">
        <f>shipments[[#This Row],[Total cost]]*shipments[[#This Row],[Boxes]]</f>
        <v>83.59</v>
      </c>
      <c r="L418">
        <f>shipments[[#This Row],[Sale for 1 box]]-shipments[[#This Row],[Total cost]]</f>
        <v>142.24307692307693</v>
      </c>
      <c r="M418">
        <f>shipments[[#This Row],[Profit]]*5%</f>
        <v>7.1121538461538467</v>
      </c>
      <c r="N418">
        <f>shipments[[#This Row],[Profit]]-shipments[[#This Row],[Tax]]</f>
        <v>135.13092307692307</v>
      </c>
    </row>
    <row r="419" spans="3:14" x14ac:dyDescent="0.35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  <c r="I419">
        <f>IFERROR(shipments[[#This Row],[Sales]]/shipments[[#This Row],[Boxes]], 0)</f>
        <v>4722.75</v>
      </c>
      <c r="J419">
        <f>_xlfn.XLOOKUP(shipments[[#This Row],[Product]],'Dimension Data'!B:B,'Dimension Data'!D:D)</f>
        <v>8.43</v>
      </c>
      <c r="K419">
        <f>shipments[[#This Row],[Total cost]]*shipments[[#This Row],[Boxes]]</f>
        <v>8.43</v>
      </c>
      <c r="L419">
        <f>shipments[[#This Row],[Sale for 1 box]]-shipments[[#This Row],[Total cost]]</f>
        <v>4714.32</v>
      </c>
      <c r="M419">
        <f>shipments[[#This Row],[Profit]]*5%</f>
        <v>235.71600000000001</v>
      </c>
      <c r="N419">
        <f>shipments[[#This Row],[Profit]]-shipments[[#This Row],[Tax]]</f>
        <v>4478.6039999999994</v>
      </c>
    </row>
    <row r="420" spans="3:14" x14ac:dyDescent="0.35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  <c r="I420">
        <f>IFERROR(shipments[[#This Row],[Sales]]/shipments[[#This Row],[Boxes]], 0)</f>
        <v>15.153183023872678</v>
      </c>
      <c r="J420">
        <f>_xlfn.XLOOKUP(shipments[[#This Row],[Product]],'Dimension Data'!B:B,'Dimension Data'!D:D)</f>
        <v>8.43</v>
      </c>
      <c r="K420">
        <f>shipments[[#This Row],[Total cost]]*shipments[[#This Row],[Boxes]]</f>
        <v>3178.1099999999997</v>
      </c>
      <c r="L420">
        <f>shipments[[#This Row],[Sale for 1 box]]-shipments[[#This Row],[Total cost]]</f>
        <v>6.7231830238726786</v>
      </c>
      <c r="M420">
        <f>shipments[[#This Row],[Profit]]*5%</f>
        <v>0.33615915119363393</v>
      </c>
      <c r="N420">
        <f>shipments[[#This Row],[Profit]]-shipments[[#This Row],[Tax]]</f>
        <v>6.3870238726790447</v>
      </c>
    </row>
    <row r="421" spans="3:14" x14ac:dyDescent="0.35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  <c r="I421">
        <f>IFERROR(shipments[[#This Row],[Sales]]/shipments[[#This Row],[Boxes]], 0)</f>
        <v>671.69117647058829</v>
      </c>
      <c r="J421">
        <f>_xlfn.XLOOKUP(shipments[[#This Row],[Product]],'Dimension Data'!B:B,'Dimension Data'!D:D)</f>
        <v>5.04</v>
      </c>
      <c r="K421">
        <f>shipments[[#This Row],[Total cost]]*shipments[[#This Row],[Boxes]]</f>
        <v>85.68</v>
      </c>
      <c r="L421">
        <f>shipments[[#This Row],[Sale for 1 box]]-shipments[[#This Row],[Total cost]]</f>
        <v>666.65117647058833</v>
      </c>
      <c r="M421">
        <f>shipments[[#This Row],[Profit]]*5%</f>
        <v>33.332558823529418</v>
      </c>
      <c r="N421">
        <f>shipments[[#This Row],[Profit]]-shipments[[#This Row],[Tax]]</f>
        <v>633.31861764705889</v>
      </c>
    </row>
    <row r="422" spans="3:14" x14ac:dyDescent="0.35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  <c r="I422">
        <f>IFERROR(shipments[[#This Row],[Sales]]/shipments[[#This Row],[Boxes]], 0)</f>
        <v>61.896634615384613</v>
      </c>
      <c r="J422">
        <f>_xlfn.XLOOKUP(shipments[[#This Row],[Product]],'Dimension Data'!B:B,'Dimension Data'!D:D)</f>
        <v>3.85</v>
      </c>
      <c r="K422">
        <f>shipments[[#This Row],[Total cost]]*shipments[[#This Row],[Boxes]]</f>
        <v>400.40000000000003</v>
      </c>
      <c r="L422">
        <f>shipments[[#This Row],[Sale for 1 box]]-shipments[[#This Row],[Total cost]]</f>
        <v>58.046634615384612</v>
      </c>
      <c r="M422">
        <f>shipments[[#This Row],[Profit]]*5%</f>
        <v>2.9023317307692307</v>
      </c>
      <c r="N422">
        <f>shipments[[#This Row],[Profit]]-shipments[[#This Row],[Tax]]</f>
        <v>55.144302884615378</v>
      </c>
    </row>
    <row r="423" spans="3:14" x14ac:dyDescent="0.35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  <c r="I423">
        <f>IFERROR(shipments[[#This Row],[Sales]]/shipments[[#This Row],[Boxes]], 0)</f>
        <v>602.8125</v>
      </c>
      <c r="J423">
        <f>_xlfn.XLOOKUP(shipments[[#This Row],[Product]],'Dimension Data'!B:B,'Dimension Data'!D:D)</f>
        <v>6.8</v>
      </c>
      <c r="K423">
        <f>shipments[[#This Row],[Total cost]]*shipments[[#This Row],[Boxes]]</f>
        <v>163.19999999999999</v>
      </c>
      <c r="L423">
        <f>shipments[[#This Row],[Sale for 1 box]]-shipments[[#This Row],[Total cost]]</f>
        <v>596.01250000000005</v>
      </c>
      <c r="M423">
        <f>shipments[[#This Row],[Profit]]*5%</f>
        <v>29.800625000000004</v>
      </c>
      <c r="N423">
        <f>shipments[[#This Row],[Profit]]-shipments[[#This Row],[Tax]]</f>
        <v>566.21187500000008</v>
      </c>
    </row>
    <row r="424" spans="3:14" x14ac:dyDescent="0.35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  <c r="I424">
        <f>IFERROR(shipments[[#This Row],[Sales]]/shipments[[#This Row],[Boxes]], 0)</f>
        <v>43.023364485981311</v>
      </c>
      <c r="J424">
        <f>_xlfn.XLOOKUP(shipments[[#This Row],[Product]],'Dimension Data'!B:B,'Dimension Data'!D:D)</f>
        <v>6.43</v>
      </c>
      <c r="K424">
        <f>shipments[[#This Row],[Total cost]]*shipments[[#This Row],[Boxes]]</f>
        <v>688.01</v>
      </c>
      <c r="L424">
        <f>shipments[[#This Row],[Sale for 1 box]]-shipments[[#This Row],[Total cost]]</f>
        <v>36.593364485981311</v>
      </c>
      <c r="M424">
        <f>shipments[[#This Row],[Profit]]*5%</f>
        <v>1.8296682242990656</v>
      </c>
      <c r="N424">
        <f>shipments[[#This Row],[Profit]]-shipments[[#This Row],[Tax]]</f>
        <v>34.763696261682249</v>
      </c>
    </row>
    <row r="425" spans="3:14" x14ac:dyDescent="0.35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  <c r="I425">
        <f>IFERROR(shipments[[#This Row],[Sales]]/shipments[[#This Row],[Boxes]], 0)</f>
        <v>28.849431818181817</v>
      </c>
      <c r="J425">
        <f>_xlfn.XLOOKUP(shipments[[#This Row],[Product]],'Dimension Data'!B:B,'Dimension Data'!D:D)</f>
        <v>5.04</v>
      </c>
      <c r="K425">
        <f>shipments[[#This Row],[Total cost]]*shipments[[#This Row],[Boxes]]</f>
        <v>1330.56</v>
      </c>
      <c r="L425">
        <f>shipments[[#This Row],[Sale for 1 box]]-shipments[[#This Row],[Total cost]]</f>
        <v>23.809431818181817</v>
      </c>
      <c r="M425">
        <f>shipments[[#This Row],[Profit]]*5%</f>
        <v>1.1904715909090908</v>
      </c>
      <c r="N425">
        <f>shipments[[#This Row],[Profit]]-shipments[[#This Row],[Tax]]</f>
        <v>22.618960227272726</v>
      </c>
    </row>
    <row r="426" spans="3:14" x14ac:dyDescent="0.35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  <c r="I426">
        <f>IFERROR(shipments[[#This Row],[Sales]]/shipments[[#This Row],[Boxes]], 0)</f>
        <v>50.693877551020407</v>
      </c>
      <c r="J426">
        <f>_xlfn.XLOOKUP(shipments[[#This Row],[Product]],'Dimension Data'!B:B,'Dimension Data'!D:D)</f>
        <v>6.8</v>
      </c>
      <c r="K426">
        <f>shipments[[#This Row],[Total cost]]*shipments[[#This Row],[Boxes]]</f>
        <v>999.6</v>
      </c>
      <c r="L426">
        <f>shipments[[#This Row],[Sale for 1 box]]-shipments[[#This Row],[Total cost]]</f>
        <v>43.89387755102041</v>
      </c>
      <c r="M426">
        <f>shipments[[#This Row],[Profit]]*5%</f>
        <v>2.1946938775510207</v>
      </c>
      <c r="N426">
        <f>shipments[[#This Row],[Profit]]-shipments[[#This Row],[Tax]]</f>
        <v>41.699183673469392</v>
      </c>
    </row>
    <row r="427" spans="3:14" x14ac:dyDescent="0.35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f>shipments[[#This Row],[Sales]]/shipments[[#This Row],[Total cost]]</f>
        <v>3416.6037735849059</v>
      </c>
      <c r="I427">
        <f>IFERROR(shipments[[#This Row],[Sales]]/shipments[[#This Row],[Boxes]], 0)</f>
        <v>2.65</v>
      </c>
      <c r="J427">
        <f>_xlfn.XLOOKUP(shipments[[#This Row],[Product]],'Dimension Data'!B:B,'Dimension Data'!D:D)</f>
        <v>2.65</v>
      </c>
      <c r="K427">
        <f>shipments[[#This Row],[Total cost]]*shipments[[#This Row],[Boxes]]</f>
        <v>9054</v>
      </c>
      <c r="L427">
        <f>shipments[[#This Row],[Sale for 1 box]]-shipments[[#This Row],[Total cost]]</f>
        <v>0</v>
      </c>
      <c r="M427">
        <f>shipments[[#This Row],[Profit]]*5%</f>
        <v>0</v>
      </c>
      <c r="N427">
        <f>shipments[[#This Row],[Profit]]-shipments[[#This Row],[Tax]]</f>
        <v>0</v>
      </c>
    </row>
    <row r="428" spans="3:14" x14ac:dyDescent="0.35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  <c r="I428">
        <f>IFERROR(shipments[[#This Row],[Sales]]/shipments[[#This Row],[Boxes]], 0)</f>
        <v>21.108050847457626</v>
      </c>
      <c r="J428">
        <f>_xlfn.XLOOKUP(shipments[[#This Row],[Product]],'Dimension Data'!B:B,'Dimension Data'!D:D)</f>
        <v>5.26</v>
      </c>
      <c r="K428">
        <f>shipments[[#This Row],[Total cost]]*shipments[[#This Row],[Boxes]]</f>
        <v>620.67999999999995</v>
      </c>
      <c r="L428">
        <f>shipments[[#This Row],[Sale for 1 box]]-shipments[[#This Row],[Total cost]]</f>
        <v>15.848050847457626</v>
      </c>
      <c r="M428">
        <f>shipments[[#This Row],[Profit]]*5%</f>
        <v>0.79240254237288132</v>
      </c>
      <c r="N428">
        <f>shipments[[#This Row],[Profit]]-shipments[[#This Row],[Tax]]</f>
        <v>15.055648305084745</v>
      </c>
    </row>
    <row r="429" spans="3:14" x14ac:dyDescent="0.35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  <c r="I429">
        <f>IFERROR(shipments[[#This Row],[Sales]]/shipments[[#This Row],[Boxes]], 0)</f>
        <v>6.8859890109890109</v>
      </c>
      <c r="J429">
        <f>_xlfn.XLOOKUP(shipments[[#This Row],[Product]],'Dimension Data'!B:B,'Dimension Data'!D:D)</f>
        <v>3.85</v>
      </c>
      <c r="K429">
        <f>shipments[[#This Row],[Total cost]]*shipments[[#This Row],[Boxes]]</f>
        <v>2802.8</v>
      </c>
      <c r="L429">
        <f>shipments[[#This Row],[Sale for 1 box]]-shipments[[#This Row],[Total cost]]</f>
        <v>3.0359890109890109</v>
      </c>
      <c r="M429">
        <f>shipments[[#This Row],[Profit]]*5%</f>
        <v>0.15179945054945054</v>
      </c>
      <c r="N429">
        <f>shipments[[#This Row],[Profit]]-shipments[[#This Row],[Tax]]</f>
        <v>2.8841895604395602</v>
      </c>
    </row>
    <row r="430" spans="3:14" x14ac:dyDescent="0.35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  <c r="I430">
        <f>IFERROR(shipments[[#This Row],[Sales]]/shipments[[#This Row],[Boxes]], 0)</f>
        <v>22.5</v>
      </c>
      <c r="J430">
        <f>_xlfn.XLOOKUP(shipments[[#This Row],[Product]],'Dimension Data'!B:B,'Dimension Data'!D:D)</f>
        <v>5.04</v>
      </c>
      <c r="K430">
        <f>shipments[[#This Row],[Total cost]]*shipments[[#This Row],[Boxes]]</f>
        <v>35.28</v>
      </c>
      <c r="L430">
        <f>shipments[[#This Row],[Sale for 1 box]]-shipments[[#This Row],[Total cost]]</f>
        <v>17.46</v>
      </c>
      <c r="M430">
        <f>shipments[[#This Row],[Profit]]*5%</f>
        <v>0.87300000000000011</v>
      </c>
      <c r="N430">
        <f>shipments[[#This Row],[Profit]]-shipments[[#This Row],[Tax]]</f>
        <v>16.587</v>
      </c>
    </row>
    <row r="431" spans="3:14" x14ac:dyDescent="0.35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  <c r="I431">
        <f>IFERROR(shipments[[#This Row],[Sales]]/shipments[[#This Row],[Boxes]], 0)</f>
        <v>316.99038461538464</v>
      </c>
      <c r="J431">
        <f>_xlfn.XLOOKUP(shipments[[#This Row],[Product]],'Dimension Data'!B:B,'Dimension Data'!D:D)</f>
        <v>5.04</v>
      </c>
      <c r="K431">
        <f>shipments[[#This Row],[Total cost]]*shipments[[#This Row],[Boxes]]</f>
        <v>131.04</v>
      </c>
      <c r="L431">
        <f>shipments[[#This Row],[Sale for 1 box]]-shipments[[#This Row],[Total cost]]</f>
        <v>311.95038461538462</v>
      </c>
      <c r="M431">
        <f>shipments[[#This Row],[Profit]]*5%</f>
        <v>15.597519230769231</v>
      </c>
      <c r="N431">
        <f>shipments[[#This Row],[Profit]]-shipments[[#This Row],[Tax]]</f>
        <v>296.35286538461537</v>
      </c>
    </row>
    <row r="432" spans="3:14" x14ac:dyDescent="0.35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  <c r="I432">
        <f>IFERROR(shipments[[#This Row],[Sales]]/shipments[[#This Row],[Boxes]], 0)</f>
        <v>29.55574912891986</v>
      </c>
      <c r="J432">
        <f>_xlfn.XLOOKUP(shipments[[#This Row],[Product]],'Dimension Data'!B:B,'Dimension Data'!D:D)</f>
        <v>10.51</v>
      </c>
      <c r="K432">
        <f>shipments[[#This Row],[Total cost]]*shipments[[#This Row],[Boxes]]</f>
        <v>3016.37</v>
      </c>
      <c r="L432">
        <f>shipments[[#This Row],[Sale for 1 box]]-shipments[[#This Row],[Total cost]]</f>
        <v>19.045749128919859</v>
      </c>
      <c r="M432">
        <f>shipments[[#This Row],[Profit]]*5%</f>
        <v>0.952287456445993</v>
      </c>
      <c r="N432">
        <f>shipments[[#This Row],[Profit]]-shipments[[#This Row],[Tax]]</f>
        <v>18.093461672473865</v>
      </c>
    </row>
    <row r="433" spans="3:14" x14ac:dyDescent="0.35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  <c r="I433">
        <f>IFERROR(shipments[[#This Row],[Sales]]/shipments[[#This Row],[Boxes]], 0)</f>
        <v>113.09210526315789</v>
      </c>
      <c r="J433">
        <f>_xlfn.XLOOKUP(shipments[[#This Row],[Product]],'Dimension Data'!B:B,'Dimension Data'!D:D)</f>
        <v>3.68</v>
      </c>
      <c r="K433">
        <f>shipments[[#This Row],[Total cost]]*shipments[[#This Row],[Boxes]]</f>
        <v>69.92</v>
      </c>
      <c r="L433">
        <f>shipments[[#This Row],[Sale for 1 box]]-shipments[[#This Row],[Total cost]]</f>
        <v>109.41210526315788</v>
      </c>
      <c r="M433">
        <f>shipments[[#This Row],[Profit]]*5%</f>
        <v>5.4706052631578945</v>
      </c>
      <c r="N433">
        <f>shipments[[#This Row],[Profit]]-shipments[[#This Row],[Tax]]</f>
        <v>103.94149999999999</v>
      </c>
    </row>
    <row r="434" spans="3:14" x14ac:dyDescent="0.35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  <c r="I434">
        <f>IFERROR(shipments[[#This Row],[Sales]]/shipments[[#This Row],[Boxes]], 0)</f>
        <v>16.517151767151766</v>
      </c>
      <c r="J434">
        <f>_xlfn.XLOOKUP(shipments[[#This Row],[Product]],'Dimension Data'!B:B,'Dimension Data'!D:D)</f>
        <v>4.74</v>
      </c>
      <c r="K434">
        <f>shipments[[#This Row],[Total cost]]*shipments[[#This Row],[Boxes]]</f>
        <v>2279.94</v>
      </c>
      <c r="L434">
        <f>shipments[[#This Row],[Sale for 1 box]]-shipments[[#This Row],[Total cost]]</f>
        <v>11.777151767151766</v>
      </c>
      <c r="M434">
        <f>shipments[[#This Row],[Profit]]*5%</f>
        <v>0.58885758835758828</v>
      </c>
      <c r="N434">
        <f>shipments[[#This Row],[Profit]]-shipments[[#This Row],[Tax]]</f>
        <v>11.188294178794179</v>
      </c>
    </row>
    <row r="435" spans="3:14" x14ac:dyDescent="0.35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  <c r="I435">
        <f>IFERROR(shipments[[#This Row],[Sales]]/shipments[[#This Row],[Boxes]], 0)</f>
        <v>10.775354969574037</v>
      </c>
      <c r="J435">
        <f>_xlfn.XLOOKUP(shipments[[#This Row],[Product]],'Dimension Data'!B:B,'Dimension Data'!D:D)</f>
        <v>9.57</v>
      </c>
      <c r="K435">
        <f>shipments[[#This Row],[Total cost]]*shipments[[#This Row],[Boxes]]</f>
        <v>4718.01</v>
      </c>
      <c r="L435">
        <f>shipments[[#This Row],[Sale for 1 box]]-shipments[[#This Row],[Total cost]]</f>
        <v>1.2053549695740369</v>
      </c>
      <c r="M435">
        <f>shipments[[#This Row],[Profit]]*5%</f>
        <v>6.0267748478701845E-2</v>
      </c>
      <c r="N435">
        <f>shipments[[#This Row],[Profit]]-shipments[[#This Row],[Tax]]</f>
        <v>1.1450872210953351</v>
      </c>
    </row>
    <row r="436" spans="3:14" x14ac:dyDescent="0.35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  <c r="I436">
        <f>IFERROR(shipments[[#This Row],[Sales]]/shipments[[#This Row],[Boxes]], 0)</f>
        <v>24.24308300395257</v>
      </c>
      <c r="J436">
        <f>_xlfn.XLOOKUP(shipments[[#This Row],[Product]],'Dimension Data'!B:B,'Dimension Data'!D:D)</f>
        <v>2.76</v>
      </c>
      <c r="K436">
        <f>shipments[[#This Row],[Total cost]]*shipments[[#This Row],[Boxes]]</f>
        <v>698.28</v>
      </c>
      <c r="L436">
        <f>shipments[[#This Row],[Sale for 1 box]]-shipments[[#This Row],[Total cost]]</f>
        <v>21.483083003952572</v>
      </c>
      <c r="M436">
        <f>shipments[[#This Row],[Profit]]*5%</f>
        <v>1.0741541501976286</v>
      </c>
      <c r="N436">
        <f>shipments[[#This Row],[Profit]]-shipments[[#This Row],[Tax]]</f>
        <v>20.408928853754944</v>
      </c>
    </row>
    <row r="437" spans="3:14" x14ac:dyDescent="0.35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  <c r="I437">
        <f>IFERROR(shipments[[#This Row],[Sales]]/shipments[[#This Row],[Boxes]], 0)</f>
        <v>38.694556451612904</v>
      </c>
      <c r="J437">
        <f>_xlfn.XLOOKUP(shipments[[#This Row],[Product]],'Dimension Data'!B:B,'Dimension Data'!D:D)</f>
        <v>3.32</v>
      </c>
      <c r="K437">
        <f>shipments[[#This Row],[Total cost]]*shipments[[#This Row],[Boxes]]</f>
        <v>823.36</v>
      </c>
      <c r="L437">
        <f>shipments[[#This Row],[Sale for 1 box]]-shipments[[#This Row],[Total cost]]</f>
        <v>35.374556451612904</v>
      </c>
      <c r="M437">
        <f>shipments[[#This Row],[Profit]]*5%</f>
        <v>1.7687278225806453</v>
      </c>
      <c r="N437">
        <f>shipments[[#This Row],[Profit]]-shipments[[#This Row],[Tax]]</f>
        <v>33.60582862903226</v>
      </c>
    </row>
    <row r="438" spans="3:14" x14ac:dyDescent="0.35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  <c r="I438">
        <f>IFERROR(shipments[[#This Row],[Sales]]/shipments[[#This Row],[Boxes]], 0)</f>
        <v>3.3895161290322582</v>
      </c>
      <c r="J438">
        <f>_xlfn.XLOOKUP(shipments[[#This Row],[Product]],'Dimension Data'!B:B,'Dimension Data'!D:D)</f>
        <v>8.43</v>
      </c>
      <c r="K438">
        <f>shipments[[#This Row],[Total cost]]*shipments[[#This Row],[Boxes]]</f>
        <v>2613.2999999999997</v>
      </c>
      <c r="L438">
        <f>shipments[[#This Row],[Sale for 1 box]]-shipments[[#This Row],[Total cost]]</f>
        <v>-5.0404838709677415</v>
      </c>
      <c r="M438">
        <f>shipments[[#This Row],[Profit]]*5%</f>
        <v>-0.25202419354838707</v>
      </c>
      <c r="N438">
        <f>shipments[[#This Row],[Profit]]-shipments[[#This Row],[Tax]]</f>
        <v>-4.7884596774193549</v>
      </c>
    </row>
    <row r="439" spans="3:14" x14ac:dyDescent="0.35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  <c r="I439">
        <f>IFERROR(shipments[[#This Row],[Sales]]/shipments[[#This Row],[Boxes]], 0)</f>
        <v>105.97881355932203</v>
      </c>
      <c r="J439">
        <f>_xlfn.XLOOKUP(shipments[[#This Row],[Product]],'Dimension Data'!B:B,'Dimension Data'!D:D)</f>
        <v>6.8</v>
      </c>
      <c r="K439">
        <f>shipments[[#This Row],[Total cost]]*shipments[[#This Row],[Boxes]]</f>
        <v>802.4</v>
      </c>
      <c r="L439">
        <f>shipments[[#This Row],[Sale for 1 box]]-shipments[[#This Row],[Total cost]]</f>
        <v>99.178813559322037</v>
      </c>
      <c r="M439">
        <f>shipments[[#This Row],[Profit]]*5%</f>
        <v>4.9589406779661021</v>
      </c>
      <c r="N439">
        <f>shipments[[#This Row],[Profit]]-shipments[[#This Row],[Tax]]</f>
        <v>94.21987288135594</v>
      </c>
    </row>
    <row r="440" spans="3:14" x14ac:dyDescent="0.35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  <c r="I440">
        <f>IFERROR(shipments[[#This Row],[Sales]]/shipments[[#This Row],[Boxes]], 0)</f>
        <v>11.803278688524591</v>
      </c>
      <c r="J440">
        <f>_xlfn.XLOOKUP(shipments[[#This Row],[Product]],'Dimension Data'!B:B,'Dimension Data'!D:D)</f>
        <v>5.72</v>
      </c>
      <c r="K440">
        <f>shipments[[#This Row],[Total cost]]*shipments[[#This Row],[Boxes]]</f>
        <v>348.91999999999996</v>
      </c>
      <c r="L440">
        <f>shipments[[#This Row],[Sale for 1 box]]-shipments[[#This Row],[Total cost]]</f>
        <v>6.0832786885245911</v>
      </c>
      <c r="M440">
        <f>shipments[[#This Row],[Profit]]*5%</f>
        <v>0.30416393442622958</v>
      </c>
      <c r="N440">
        <f>shipments[[#This Row],[Profit]]-shipments[[#This Row],[Tax]]</f>
        <v>5.7791147540983614</v>
      </c>
    </row>
    <row r="441" spans="3:14" x14ac:dyDescent="0.35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  <c r="I441">
        <f>IFERROR(shipments[[#This Row],[Sales]]/shipments[[#This Row],[Boxes]], 0)</f>
        <v>13.895557655954631</v>
      </c>
      <c r="J441">
        <f>_xlfn.XLOOKUP(shipments[[#This Row],[Product]],'Dimension Data'!B:B,'Dimension Data'!D:D)</f>
        <v>4.74</v>
      </c>
      <c r="K441">
        <f>shipments[[#This Row],[Total cost]]*shipments[[#This Row],[Boxes]]</f>
        <v>2507.46</v>
      </c>
      <c r="L441">
        <f>shipments[[#This Row],[Sale for 1 box]]-shipments[[#This Row],[Total cost]]</f>
        <v>9.155557655954631</v>
      </c>
      <c r="M441">
        <f>shipments[[#This Row],[Profit]]*5%</f>
        <v>0.45777788279773157</v>
      </c>
      <c r="N441">
        <f>shipments[[#This Row],[Profit]]-shipments[[#This Row],[Tax]]</f>
        <v>8.6977797731568991</v>
      </c>
    </row>
    <row r="442" spans="3:14" x14ac:dyDescent="0.35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  <c r="I442">
        <f>IFERROR(shipments[[#This Row],[Sales]]/shipments[[#This Row],[Boxes]], 0)</f>
        <v>4.6022727272727275</v>
      </c>
      <c r="J442">
        <f>_xlfn.XLOOKUP(shipments[[#This Row],[Product]],'Dimension Data'!B:B,'Dimension Data'!D:D)</f>
        <v>6.8</v>
      </c>
      <c r="K442">
        <f>shipments[[#This Row],[Total cost]]*shipments[[#This Row],[Boxes]]</f>
        <v>897.6</v>
      </c>
      <c r="L442">
        <f>shipments[[#This Row],[Sale for 1 box]]-shipments[[#This Row],[Total cost]]</f>
        <v>-2.1977272727272723</v>
      </c>
      <c r="M442">
        <f>shipments[[#This Row],[Profit]]*5%</f>
        <v>-0.10988636363636362</v>
      </c>
      <c r="N442">
        <f>shipments[[#This Row],[Profit]]-shipments[[#This Row],[Tax]]</f>
        <v>-2.0878409090909087</v>
      </c>
    </row>
    <row r="443" spans="3:14" x14ac:dyDescent="0.35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  <c r="I443">
        <f>IFERROR(shipments[[#This Row],[Sales]]/shipments[[#This Row],[Boxes]], 0)</f>
        <v>301.98214285714283</v>
      </c>
      <c r="J443">
        <f>_xlfn.XLOOKUP(shipments[[#This Row],[Product]],'Dimension Data'!B:B,'Dimension Data'!D:D)</f>
        <v>5.15</v>
      </c>
      <c r="K443">
        <f>shipments[[#This Row],[Total cost]]*shipments[[#This Row],[Boxes]]</f>
        <v>144.20000000000002</v>
      </c>
      <c r="L443">
        <f>shipments[[#This Row],[Sale for 1 box]]-shipments[[#This Row],[Total cost]]</f>
        <v>296.83214285714286</v>
      </c>
      <c r="M443">
        <f>shipments[[#This Row],[Profit]]*5%</f>
        <v>14.841607142857143</v>
      </c>
      <c r="N443">
        <f>shipments[[#This Row],[Profit]]-shipments[[#This Row],[Tax]]</f>
        <v>281.99053571428573</v>
      </c>
    </row>
    <row r="444" spans="3:14" x14ac:dyDescent="0.35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  <c r="I444">
        <f>IFERROR(shipments[[#This Row],[Sales]]/shipments[[#This Row],[Boxes]], 0)</f>
        <v>39.661989795918366</v>
      </c>
      <c r="J444">
        <f>_xlfn.XLOOKUP(shipments[[#This Row],[Product]],'Dimension Data'!B:B,'Dimension Data'!D:D)</f>
        <v>3.32</v>
      </c>
      <c r="K444">
        <f>shipments[[#This Row],[Total cost]]*shipments[[#This Row],[Boxes]]</f>
        <v>650.71999999999991</v>
      </c>
      <c r="L444">
        <f>shipments[[#This Row],[Sale for 1 box]]-shipments[[#This Row],[Total cost]]</f>
        <v>36.341989795918366</v>
      </c>
      <c r="M444">
        <f>shipments[[#This Row],[Profit]]*5%</f>
        <v>1.8170994897959183</v>
      </c>
      <c r="N444">
        <f>shipments[[#This Row],[Profit]]-shipments[[#This Row],[Tax]]</f>
        <v>34.524890306122444</v>
      </c>
    </row>
    <row r="445" spans="3:14" x14ac:dyDescent="0.35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  <c r="I445">
        <f>IFERROR(shipments[[#This Row],[Sales]]/shipments[[#This Row],[Boxes]], 0)</f>
        <v>169.59112149532712</v>
      </c>
      <c r="J445">
        <f>_xlfn.XLOOKUP(shipments[[#This Row],[Product]],'Dimension Data'!B:B,'Dimension Data'!D:D)</f>
        <v>6.8</v>
      </c>
      <c r="K445">
        <f>shipments[[#This Row],[Total cost]]*shipments[[#This Row],[Boxes]]</f>
        <v>727.6</v>
      </c>
      <c r="L445">
        <f>shipments[[#This Row],[Sale for 1 box]]-shipments[[#This Row],[Total cost]]</f>
        <v>162.7911214953271</v>
      </c>
      <c r="M445">
        <f>shipments[[#This Row],[Profit]]*5%</f>
        <v>8.1395560747663556</v>
      </c>
      <c r="N445">
        <f>shipments[[#This Row],[Profit]]-shipments[[#This Row],[Tax]]</f>
        <v>154.65156542056076</v>
      </c>
    </row>
    <row r="446" spans="3:14" x14ac:dyDescent="0.35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  <c r="I446">
        <f>IFERROR(shipments[[#This Row],[Sales]]/shipments[[#This Row],[Boxes]], 0)</f>
        <v>137.07</v>
      </c>
      <c r="J446">
        <f>_xlfn.XLOOKUP(shipments[[#This Row],[Product]],'Dimension Data'!B:B,'Dimension Data'!D:D)</f>
        <v>5.72</v>
      </c>
      <c r="K446">
        <f>shipments[[#This Row],[Total cost]]*shipments[[#This Row],[Boxes]]</f>
        <v>143</v>
      </c>
      <c r="L446">
        <f>shipments[[#This Row],[Sale for 1 box]]-shipments[[#This Row],[Total cost]]</f>
        <v>131.35</v>
      </c>
      <c r="M446">
        <f>shipments[[#This Row],[Profit]]*5%</f>
        <v>6.5674999999999999</v>
      </c>
      <c r="N446">
        <f>shipments[[#This Row],[Profit]]-shipments[[#This Row],[Tax]]</f>
        <v>124.7825</v>
      </c>
    </row>
    <row r="447" spans="3:14" x14ac:dyDescent="0.35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  <c r="I447">
        <f>IFERROR(shipments[[#This Row],[Sales]]/shipments[[#This Row],[Boxes]], 0)</f>
        <v>17.143269230769231</v>
      </c>
      <c r="J447">
        <f>_xlfn.XLOOKUP(shipments[[#This Row],[Product]],'Dimension Data'!B:B,'Dimension Data'!D:D)</f>
        <v>9.94</v>
      </c>
      <c r="K447">
        <f>shipments[[#This Row],[Total cost]]*shipments[[#This Row],[Boxes]]</f>
        <v>2584.4</v>
      </c>
      <c r="L447">
        <f>shipments[[#This Row],[Sale for 1 box]]-shipments[[#This Row],[Total cost]]</f>
        <v>7.2032692307692319</v>
      </c>
      <c r="M447">
        <f>shipments[[#This Row],[Profit]]*5%</f>
        <v>0.36016346153846163</v>
      </c>
      <c r="N447">
        <f>shipments[[#This Row],[Profit]]-shipments[[#This Row],[Tax]]</f>
        <v>6.8431057692307702</v>
      </c>
    </row>
    <row r="448" spans="3:14" x14ac:dyDescent="0.35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  <c r="I448">
        <f>IFERROR(shipments[[#This Row],[Sales]]/shipments[[#This Row],[Boxes]], 0)</f>
        <v>18.055447470817121</v>
      </c>
      <c r="J448">
        <f>_xlfn.XLOOKUP(shipments[[#This Row],[Product]],'Dimension Data'!B:B,'Dimension Data'!D:D)</f>
        <v>8.43</v>
      </c>
      <c r="K448">
        <f>shipments[[#This Row],[Total cost]]*shipments[[#This Row],[Boxes]]</f>
        <v>6499.53</v>
      </c>
      <c r="L448">
        <f>shipments[[#This Row],[Sale for 1 box]]-shipments[[#This Row],[Total cost]]</f>
        <v>9.6254474708171216</v>
      </c>
      <c r="M448">
        <f>shipments[[#This Row],[Profit]]*5%</f>
        <v>0.48127237354085611</v>
      </c>
      <c r="N448">
        <f>shipments[[#This Row],[Profit]]-shipments[[#This Row],[Tax]]</f>
        <v>9.1441750972762659</v>
      </c>
    </row>
    <row r="449" spans="3:14" x14ac:dyDescent="0.35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  <c r="I449">
        <f>IFERROR(shipments[[#This Row],[Sales]]/shipments[[#This Row],[Boxes]], 0)</f>
        <v>18.22328244274809</v>
      </c>
      <c r="J449">
        <f>_xlfn.XLOOKUP(shipments[[#This Row],[Product]],'Dimension Data'!B:B,'Dimension Data'!D:D)</f>
        <v>6.31</v>
      </c>
      <c r="K449">
        <f>shipments[[#This Row],[Total cost]]*shipments[[#This Row],[Boxes]]</f>
        <v>2479.83</v>
      </c>
      <c r="L449">
        <f>shipments[[#This Row],[Sale for 1 box]]-shipments[[#This Row],[Total cost]]</f>
        <v>11.913282442748091</v>
      </c>
      <c r="M449">
        <f>shipments[[#This Row],[Profit]]*5%</f>
        <v>0.59566412213740461</v>
      </c>
      <c r="N449">
        <f>shipments[[#This Row],[Profit]]-shipments[[#This Row],[Tax]]</f>
        <v>11.317618320610686</v>
      </c>
    </row>
    <row r="450" spans="3:14" x14ac:dyDescent="0.35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  <c r="I450">
        <f>IFERROR(shipments[[#This Row],[Sales]]/shipments[[#This Row],[Boxes]], 0)</f>
        <v>57.015463917525771</v>
      </c>
      <c r="J450">
        <f>_xlfn.XLOOKUP(shipments[[#This Row],[Product]],'Dimension Data'!B:B,'Dimension Data'!D:D)</f>
        <v>5.15</v>
      </c>
      <c r="K450">
        <f>shipments[[#This Row],[Total cost]]*shipments[[#This Row],[Boxes]]</f>
        <v>499.55</v>
      </c>
      <c r="L450">
        <f>shipments[[#This Row],[Sale for 1 box]]-shipments[[#This Row],[Total cost]]</f>
        <v>51.865463917525773</v>
      </c>
      <c r="M450">
        <f>shipments[[#This Row],[Profit]]*5%</f>
        <v>2.5932731958762889</v>
      </c>
      <c r="N450">
        <f>shipments[[#This Row],[Profit]]-shipments[[#This Row],[Tax]]</f>
        <v>49.272190721649487</v>
      </c>
    </row>
    <row r="451" spans="3:14" x14ac:dyDescent="0.35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  <c r="I451">
        <f>IFERROR(shipments[[#This Row],[Sales]]/shipments[[#This Row],[Boxes]], 0)</f>
        <v>1.6151919866444073</v>
      </c>
      <c r="J451">
        <f>_xlfn.XLOOKUP(shipments[[#This Row],[Product]],'Dimension Data'!B:B,'Dimension Data'!D:D)</f>
        <v>6.8</v>
      </c>
      <c r="K451">
        <f>shipments[[#This Row],[Total cost]]*shipments[[#This Row],[Boxes]]</f>
        <v>4073.2</v>
      </c>
      <c r="L451">
        <f>shipments[[#This Row],[Sale for 1 box]]-shipments[[#This Row],[Total cost]]</f>
        <v>-5.1848080133555925</v>
      </c>
      <c r="M451">
        <f>shipments[[#This Row],[Profit]]*5%</f>
        <v>-0.25924040066777965</v>
      </c>
      <c r="N451">
        <f>shipments[[#This Row],[Profit]]-shipments[[#This Row],[Tax]]</f>
        <v>-4.9255676126878125</v>
      </c>
    </row>
    <row r="452" spans="3:14" x14ac:dyDescent="0.35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  <c r="I452">
        <f>IFERROR(shipments[[#This Row],[Sales]]/shipments[[#This Row],[Boxes]], 0)</f>
        <v>12.02073732718894</v>
      </c>
      <c r="J452">
        <f>_xlfn.XLOOKUP(shipments[[#This Row],[Product]],'Dimension Data'!B:B,'Dimension Data'!D:D)</f>
        <v>2.65</v>
      </c>
      <c r="K452">
        <f>shipments[[#This Row],[Total cost]]*shipments[[#This Row],[Boxes]]</f>
        <v>1725.1499999999999</v>
      </c>
      <c r="L452">
        <f>shipments[[#This Row],[Sale for 1 box]]-shipments[[#This Row],[Total cost]]</f>
        <v>9.3707373271889391</v>
      </c>
      <c r="M452">
        <f>shipments[[#This Row],[Profit]]*5%</f>
        <v>0.46853686635944697</v>
      </c>
      <c r="N452">
        <f>shipments[[#This Row],[Profit]]-shipments[[#This Row],[Tax]]</f>
        <v>8.9022004608294925</v>
      </c>
    </row>
    <row r="453" spans="3:14" x14ac:dyDescent="0.35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  <c r="I453">
        <f>IFERROR(shipments[[#This Row],[Sales]]/shipments[[#This Row],[Boxes]], 0)</f>
        <v>0.11065573770491803</v>
      </c>
      <c r="J453">
        <f>_xlfn.XLOOKUP(shipments[[#This Row],[Product]],'Dimension Data'!B:B,'Dimension Data'!D:D)</f>
        <v>5.04</v>
      </c>
      <c r="K453">
        <f>shipments[[#This Row],[Total cost]]*shipments[[#This Row],[Boxes]]</f>
        <v>307.44</v>
      </c>
      <c r="L453">
        <f>shipments[[#This Row],[Sale for 1 box]]-shipments[[#This Row],[Total cost]]</f>
        <v>-4.929344262295082</v>
      </c>
      <c r="M453">
        <f>shipments[[#This Row],[Profit]]*5%</f>
        <v>-0.24646721311475411</v>
      </c>
      <c r="N453">
        <f>shipments[[#This Row],[Profit]]-shipments[[#This Row],[Tax]]</f>
        <v>-4.6828770491803278</v>
      </c>
    </row>
    <row r="454" spans="3:14" x14ac:dyDescent="0.35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  <c r="I454">
        <f>IFERROR(shipments[[#This Row],[Sales]]/shipments[[#This Row],[Boxes]], 0)</f>
        <v>10.229508196721312</v>
      </c>
      <c r="J454">
        <f>_xlfn.XLOOKUP(shipments[[#This Row],[Product]],'Dimension Data'!B:B,'Dimension Data'!D:D)</f>
        <v>10.51</v>
      </c>
      <c r="K454">
        <f>shipments[[#This Row],[Total cost]]*shipments[[#This Row],[Boxes]]</f>
        <v>3846.66</v>
      </c>
      <c r="L454">
        <f>shipments[[#This Row],[Sale for 1 box]]-shipments[[#This Row],[Total cost]]</f>
        <v>-0.28049180327868761</v>
      </c>
      <c r="M454">
        <f>shipments[[#This Row],[Profit]]*5%</f>
        <v>-1.4024590163934382E-2</v>
      </c>
      <c r="N454">
        <f>shipments[[#This Row],[Profit]]-shipments[[#This Row],[Tax]]</f>
        <v>-0.26646721311475324</v>
      </c>
    </row>
    <row r="455" spans="3:14" x14ac:dyDescent="0.35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  <c r="I455">
        <f>IFERROR(shipments[[#This Row],[Sales]]/shipments[[#This Row],[Boxes]], 0)</f>
        <v>18.727397260273971</v>
      </c>
      <c r="J455">
        <f>_xlfn.XLOOKUP(shipments[[#This Row],[Product]],'Dimension Data'!B:B,'Dimension Data'!D:D)</f>
        <v>2.65</v>
      </c>
      <c r="K455">
        <f>shipments[[#This Row],[Total cost]]*shipments[[#This Row],[Boxes]]</f>
        <v>967.25</v>
      </c>
      <c r="L455">
        <f>shipments[[#This Row],[Sale for 1 box]]-shipments[[#This Row],[Total cost]]</f>
        <v>16.077397260273973</v>
      </c>
      <c r="M455">
        <f>shipments[[#This Row],[Profit]]*5%</f>
        <v>0.80386986301369867</v>
      </c>
      <c r="N455">
        <f>shipments[[#This Row],[Profit]]-shipments[[#This Row],[Tax]]</f>
        <v>15.273527397260274</v>
      </c>
    </row>
    <row r="456" spans="3:14" x14ac:dyDescent="0.35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  <c r="I456">
        <f>IFERROR(shipments[[#This Row],[Sales]]/shipments[[#This Row],[Boxes]], 0)</f>
        <v>4.1803278688524594</v>
      </c>
      <c r="J456">
        <f>_xlfn.XLOOKUP(shipments[[#This Row],[Product]],'Dimension Data'!B:B,'Dimension Data'!D:D)</f>
        <v>5.72</v>
      </c>
      <c r="K456">
        <f>shipments[[#This Row],[Total cost]]*shipments[[#This Row],[Boxes]]</f>
        <v>1046.76</v>
      </c>
      <c r="L456">
        <f>shipments[[#This Row],[Sale for 1 box]]-shipments[[#This Row],[Total cost]]</f>
        <v>-1.5396721311475403</v>
      </c>
      <c r="M456">
        <f>shipments[[#This Row],[Profit]]*5%</f>
        <v>-7.6983606557377016E-2</v>
      </c>
      <c r="N456">
        <f>shipments[[#This Row],[Profit]]-shipments[[#This Row],[Tax]]</f>
        <v>-1.4626885245901633</v>
      </c>
    </row>
    <row r="457" spans="3:14" x14ac:dyDescent="0.35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  <c r="I457">
        <f>IFERROR(shipments[[#This Row],[Sales]]/shipments[[#This Row],[Boxes]], 0)</f>
        <v>0.15468750000000001</v>
      </c>
      <c r="J457">
        <f>_xlfn.XLOOKUP(shipments[[#This Row],[Product]],'Dimension Data'!B:B,'Dimension Data'!D:D)</f>
        <v>5.72</v>
      </c>
      <c r="K457">
        <f>shipments[[#This Row],[Total cost]]*shipments[[#This Row],[Boxes]]</f>
        <v>915.19999999999993</v>
      </c>
      <c r="L457">
        <f>shipments[[#This Row],[Sale for 1 box]]-shipments[[#This Row],[Total cost]]</f>
        <v>-5.5653125000000001</v>
      </c>
      <c r="M457">
        <f>shipments[[#This Row],[Profit]]*5%</f>
        <v>-0.27826562500000002</v>
      </c>
      <c r="N457">
        <f>shipments[[#This Row],[Profit]]-shipments[[#This Row],[Tax]]</f>
        <v>-5.2870468749999997</v>
      </c>
    </row>
    <row r="458" spans="3:14" x14ac:dyDescent="0.35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  <c r="I458">
        <f>IFERROR(shipments[[#This Row],[Sales]]/shipments[[#This Row],[Boxes]], 0)</f>
        <v>10.784090909090908</v>
      </c>
      <c r="J458">
        <f>_xlfn.XLOOKUP(shipments[[#This Row],[Product]],'Dimension Data'!B:B,'Dimension Data'!D:D)</f>
        <v>10.23</v>
      </c>
      <c r="K458">
        <f>shipments[[#This Row],[Total cost]]*shipments[[#This Row],[Boxes]]</f>
        <v>6076.62</v>
      </c>
      <c r="L458">
        <f>shipments[[#This Row],[Sale for 1 box]]-shipments[[#This Row],[Total cost]]</f>
        <v>0.55409090909090786</v>
      </c>
      <c r="M458">
        <f>shipments[[#This Row],[Profit]]*5%</f>
        <v>2.7704545454545395E-2</v>
      </c>
      <c r="N458">
        <f>shipments[[#This Row],[Profit]]-shipments[[#This Row],[Tax]]</f>
        <v>0.52638636363636249</v>
      </c>
    </row>
    <row r="459" spans="3:14" x14ac:dyDescent="0.35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  <c r="I459">
        <f>IFERROR(shipments[[#This Row],[Sales]]/shipments[[#This Row],[Boxes]], 0)</f>
        <v>15.24340770791075</v>
      </c>
      <c r="J459">
        <f>_xlfn.XLOOKUP(shipments[[#This Row],[Product]],'Dimension Data'!B:B,'Dimension Data'!D:D)</f>
        <v>7.48</v>
      </c>
      <c r="K459">
        <f>shipments[[#This Row],[Total cost]]*shipments[[#This Row],[Boxes]]</f>
        <v>3687.6400000000003</v>
      </c>
      <c r="L459">
        <f>shipments[[#This Row],[Sale for 1 box]]-shipments[[#This Row],[Total cost]]</f>
        <v>7.7634077079107495</v>
      </c>
      <c r="M459">
        <f>shipments[[#This Row],[Profit]]*5%</f>
        <v>0.3881703853955375</v>
      </c>
      <c r="N459">
        <f>shipments[[#This Row],[Profit]]-shipments[[#This Row],[Tax]]</f>
        <v>7.3752373225152121</v>
      </c>
    </row>
    <row r="460" spans="3:14" x14ac:dyDescent="0.35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  <c r="I460">
        <f>IFERROR(shipments[[#This Row],[Sales]]/shipments[[#This Row],[Boxes]], 0)</f>
        <v>41.30859375</v>
      </c>
      <c r="J460">
        <f>_xlfn.XLOOKUP(shipments[[#This Row],[Product]],'Dimension Data'!B:B,'Dimension Data'!D:D)</f>
        <v>6.8</v>
      </c>
      <c r="K460">
        <f>shipments[[#This Row],[Total cost]]*shipments[[#This Row],[Boxes]]</f>
        <v>870.4</v>
      </c>
      <c r="L460">
        <f>shipments[[#This Row],[Sale for 1 box]]-shipments[[#This Row],[Total cost]]</f>
        <v>34.508593750000003</v>
      </c>
      <c r="M460">
        <f>shipments[[#This Row],[Profit]]*5%</f>
        <v>1.7254296875000001</v>
      </c>
      <c r="N460">
        <f>shipments[[#This Row],[Profit]]-shipments[[#This Row],[Tax]]</f>
        <v>32.783164062500006</v>
      </c>
    </row>
    <row r="461" spans="3:14" x14ac:dyDescent="0.35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  <c r="I461">
        <f>IFERROR(shipments[[#This Row],[Sales]]/shipments[[#This Row],[Boxes]], 0)</f>
        <v>3.6645220588235294</v>
      </c>
      <c r="J461">
        <f>_xlfn.XLOOKUP(shipments[[#This Row],[Product]],'Dimension Data'!B:B,'Dimension Data'!D:D)</f>
        <v>6.8</v>
      </c>
      <c r="K461">
        <f>shipments[[#This Row],[Total cost]]*shipments[[#This Row],[Boxes]]</f>
        <v>1849.6</v>
      </c>
      <c r="L461">
        <f>shipments[[#This Row],[Sale for 1 box]]-shipments[[#This Row],[Total cost]]</f>
        <v>-3.1354779411764704</v>
      </c>
      <c r="M461">
        <f>shipments[[#This Row],[Profit]]*5%</f>
        <v>-0.15677389705882352</v>
      </c>
      <c r="N461">
        <f>shipments[[#This Row],[Profit]]-shipments[[#This Row],[Tax]]</f>
        <v>-2.9787040441176469</v>
      </c>
    </row>
    <row r="462" spans="3:14" x14ac:dyDescent="0.35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  <c r="I462">
        <f>IFERROR(shipments[[#This Row],[Sales]]/shipments[[#This Row],[Boxes]], 0)</f>
        <v>47.743150684931507</v>
      </c>
      <c r="J462">
        <f>_xlfn.XLOOKUP(shipments[[#This Row],[Product]],'Dimension Data'!B:B,'Dimension Data'!D:D)</f>
        <v>3.85</v>
      </c>
      <c r="K462">
        <f>shipments[[#This Row],[Total cost]]*shipments[[#This Row],[Boxes]]</f>
        <v>281.05</v>
      </c>
      <c r="L462">
        <f>shipments[[#This Row],[Sale for 1 box]]-shipments[[#This Row],[Total cost]]</f>
        <v>43.893150684931506</v>
      </c>
      <c r="M462">
        <f>shipments[[#This Row],[Profit]]*5%</f>
        <v>2.1946575342465753</v>
      </c>
      <c r="N462">
        <f>shipments[[#This Row],[Profit]]-shipments[[#This Row],[Tax]]</f>
        <v>41.698493150684932</v>
      </c>
    </row>
    <row r="463" spans="3:14" x14ac:dyDescent="0.35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  <c r="I463">
        <f>IFERROR(shipments[[#This Row],[Sales]]/shipments[[#This Row],[Boxes]], 0)</f>
        <v>4.833498023715415</v>
      </c>
      <c r="J463">
        <f>_xlfn.XLOOKUP(shipments[[#This Row],[Product]],'Dimension Data'!B:B,'Dimension Data'!D:D)</f>
        <v>2.65</v>
      </c>
      <c r="K463">
        <f>shipments[[#This Row],[Total cost]]*shipments[[#This Row],[Boxes]]</f>
        <v>1340.8999999999999</v>
      </c>
      <c r="L463">
        <f>shipments[[#This Row],[Sale for 1 box]]-shipments[[#This Row],[Total cost]]</f>
        <v>2.1834980237154151</v>
      </c>
      <c r="M463">
        <f>shipments[[#This Row],[Profit]]*5%</f>
        <v>0.10917490118577076</v>
      </c>
      <c r="N463">
        <f>shipments[[#This Row],[Profit]]-shipments[[#This Row],[Tax]]</f>
        <v>2.0743231225296443</v>
      </c>
    </row>
    <row r="464" spans="3:14" x14ac:dyDescent="0.35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  <c r="I464">
        <f>IFERROR(shipments[[#This Row],[Sales]]/shipments[[#This Row],[Boxes]], 0)</f>
        <v>10.997368421052631</v>
      </c>
      <c r="J464">
        <f>_xlfn.XLOOKUP(shipments[[#This Row],[Product]],'Dimension Data'!B:B,'Dimension Data'!D:D)</f>
        <v>4.74</v>
      </c>
      <c r="K464">
        <f>shipments[[#This Row],[Total cost]]*shipments[[#This Row],[Boxes]]</f>
        <v>5403.6</v>
      </c>
      <c r="L464">
        <f>shipments[[#This Row],[Sale for 1 box]]-shipments[[#This Row],[Total cost]]</f>
        <v>6.2573684210526306</v>
      </c>
      <c r="M464">
        <f>shipments[[#This Row],[Profit]]*5%</f>
        <v>0.31286842105263157</v>
      </c>
      <c r="N464">
        <f>shipments[[#This Row],[Profit]]-shipments[[#This Row],[Tax]]</f>
        <v>5.9444999999999988</v>
      </c>
    </row>
    <row r="465" spans="3:14" x14ac:dyDescent="0.35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  <c r="I465">
        <f>IFERROR(shipments[[#This Row],[Sales]]/shipments[[#This Row],[Boxes]], 0)</f>
        <v>96.068181818181813</v>
      </c>
      <c r="J465">
        <f>_xlfn.XLOOKUP(shipments[[#This Row],[Product]],'Dimension Data'!B:B,'Dimension Data'!D:D)</f>
        <v>7.73</v>
      </c>
      <c r="K465">
        <f>shipments[[#This Row],[Total cost]]*shipments[[#This Row],[Boxes]]</f>
        <v>255.09</v>
      </c>
      <c r="L465">
        <f>shipments[[#This Row],[Sale for 1 box]]-shipments[[#This Row],[Total cost]]</f>
        <v>88.338181818181809</v>
      </c>
      <c r="M465">
        <f>shipments[[#This Row],[Profit]]*5%</f>
        <v>4.4169090909090905</v>
      </c>
      <c r="N465">
        <f>shipments[[#This Row],[Profit]]-shipments[[#This Row],[Tax]]</f>
        <v>83.921272727272722</v>
      </c>
    </row>
    <row r="466" spans="3:14" x14ac:dyDescent="0.35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  <c r="I466">
        <f>IFERROR(shipments[[#This Row],[Sales]]/shipments[[#This Row],[Boxes]], 0)</f>
        <v>22.029069767441861</v>
      </c>
      <c r="J466">
        <f>_xlfn.XLOOKUP(shipments[[#This Row],[Product]],'Dimension Data'!B:B,'Dimension Data'!D:D)</f>
        <v>7.48</v>
      </c>
      <c r="K466">
        <f>shipments[[#This Row],[Total cost]]*shipments[[#This Row],[Boxes]]</f>
        <v>2573.1200000000003</v>
      </c>
      <c r="L466">
        <f>shipments[[#This Row],[Sale for 1 box]]-shipments[[#This Row],[Total cost]]</f>
        <v>14.549069767441861</v>
      </c>
      <c r="M466">
        <f>shipments[[#This Row],[Profit]]*5%</f>
        <v>0.72745348837209312</v>
      </c>
      <c r="N466">
        <f>shipments[[#This Row],[Profit]]-shipments[[#This Row],[Tax]]</f>
        <v>13.821616279069767</v>
      </c>
    </row>
    <row r="467" spans="3:14" x14ac:dyDescent="0.35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  <c r="I467">
        <f>IFERROR(shipments[[#This Row],[Sales]]/shipments[[#This Row],[Boxes]], 0)</f>
        <v>13.985795454545455</v>
      </c>
      <c r="J467">
        <f>_xlfn.XLOOKUP(shipments[[#This Row],[Product]],'Dimension Data'!B:B,'Dimension Data'!D:D)</f>
        <v>9.94</v>
      </c>
      <c r="K467">
        <f>shipments[[#This Row],[Total cost]]*shipments[[#This Row],[Boxes]]</f>
        <v>4373.5999999999995</v>
      </c>
      <c r="L467">
        <f>shipments[[#This Row],[Sale for 1 box]]-shipments[[#This Row],[Total cost]]</f>
        <v>4.0457954545454555</v>
      </c>
      <c r="M467">
        <f>shipments[[#This Row],[Profit]]*5%</f>
        <v>0.20228977272727278</v>
      </c>
      <c r="N467">
        <f>shipments[[#This Row],[Profit]]-shipments[[#This Row],[Tax]]</f>
        <v>3.8435056818181828</v>
      </c>
    </row>
    <row r="468" spans="3:14" x14ac:dyDescent="0.35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  <c r="I468">
        <f>IFERROR(shipments[[#This Row],[Sales]]/shipments[[#This Row],[Boxes]], 0)</f>
        <v>17.431273062730629</v>
      </c>
      <c r="J468">
        <f>_xlfn.XLOOKUP(shipments[[#This Row],[Product]],'Dimension Data'!B:B,'Dimension Data'!D:D)</f>
        <v>4.74</v>
      </c>
      <c r="K468">
        <f>shipments[[#This Row],[Total cost]]*shipments[[#This Row],[Boxes]]</f>
        <v>2569.08</v>
      </c>
      <c r="L468">
        <f>shipments[[#This Row],[Sale for 1 box]]-shipments[[#This Row],[Total cost]]</f>
        <v>12.691273062730628</v>
      </c>
      <c r="M468">
        <f>shipments[[#This Row],[Profit]]*5%</f>
        <v>0.63456365313653151</v>
      </c>
      <c r="N468">
        <f>shipments[[#This Row],[Profit]]-shipments[[#This Row],[Tax]]</f>
        <v>12.056709409594097</v>
      </c>
    </row>
    <row r="469" spans="3:14" x14ac:dyDescent="0.35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  <c r="I469">
        <f>IFERROR(shipments[[#This Row],[Sales]]/shipments[[#This Row],[Boxes]], 0)</f>
        <v>135.82894736842104</v>
      </c>
      <c r="J469">
        <f>_xlfn.XLOOKUP(shipments[[#This Row],[Product]],'Dimension Data'!B:B,'Dimension Data'!D:D)</f>
        <v>7.73</v>
      </c>
      <c r="K469">
        <f>shipments[[#This Row],[Total cost]]*shipments[[#This Row],[Boxes]]</f>
        <v>293.74</v>
      </c>
      <c r="L469">
        <f>shipments[[#This Row],[Sale for 1 box]]-shipments[[#This Row],[Total cost]]</f>
        <v>128.09894736842105</v>
      </c>
      <c r="M469">
        <f>shipments[[#This Row],[Profit]]*5%</f>
        <v>6.4049473684210527</v>
      </c>
      <c r="N469">
        <f>shipments[[#This Row],[Profit]]-shipments[[#This Row],[Tax]]</f>
        <v>121.694</v>
      </c>
    </row>
    <row r="470" spans="3:14" x14ac:dyDescent="0.35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  <c r="I470">
        <f>IFERROR(shipments[[#This Row],[Sales]]/shipments[[#This Row],[Boxes]], 0)</f>
        <v>9.5815462753950342</v>
      </c>
      <c r="J470">
        <f>_xlfn.XLOOKUP(shipments[[#This Row],[Product]],'Dimension Data'!B:B,'Dimension Data'!D:D)</f>
        <v>2.65</v>
      </c>
      <c r="K470">
        <f>shipments[[#This Row],[Total cost]]*shipments[[#This Row],[Boxes]]</f>
        <v>2347.9</v>
      </c>
      <c r="L470">
        <f>shipments[[#This Row],[Sale for 1 box]]-shipments[[#This Row],[Total cost]]</f>
        <v>6.9315462753950339</v>
      </c>
      <c r="M470">
        <f>shipments[[#This Row],[Profit]]*5%</f>
        <v>0.3465773137697517</v>
      </c>
      <c r="N470">
        <f>shipments[[#This Row],[Profit]]-shipments[[#This Row],[Tax]]</f>
        <v>6.5849689616252824</v>
      </c>
    </row>
    <row r="471" spans="3:14" x14ac:dyDescent="0.35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  <c r="I471">
        <f>IFERROR(shipments[[#This Row],[Sales]]/shipments[[#This Row],[Boxes]], 0)</f>
        <v>7.3645522388059703</v>
      </c>
      <c r="J471">
        <f>_xlfn.XLOOKUP(shipments[[#This Row],[Product]],'Dimension Data'!B:B,'Dimension Data'!D:D)</f>
        <v>10.23</v>
      </c>
      <c r="K471">
        <f>shipments[[#This Row],[Total cost]]*shipments[[#This Row],[Boxes]]</f>
        <v>6854.1</v>
      </c>
      <c r="L471">
        <f>shipments[[#This Row],[Sale for 1 box]]-shipments[[#This Row],[Total cost]]</f>
        <v>-2.8654477611940301</v>
      </c>
      <c r="M471">
        <f>shipments[[#This Row],[Profit]]*5%</f>
        <v>-0.14327238805970152</v>
      </c>
      <c r="N471">
        <f>shipments[[#This Row],[Profit]]-shipments[[#This Row],[Tax]]</f>
        <v>-2.7221753731343288</v>
      </c>
    </row>
    <row r="472" spans="3:14" x14ac:dyDescent="0.35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  <c r="I472">
        <f>IFERROR(shipments[[#This Row],[Sales]]/shipments[[#This Row],[Boxes]], 0)</f>
        <v>9.0623268698060944</v>
      </c>
      <c r="J472">
        <f>_xlfn.XLOOKUP(shipments[[#This Row],[Product]],'Dimension Data'!B:B,'Dimension Data'!D:D)</f>
        <v>5.26</v>
      </c>
      <c r="K472">
        <f>shipments[[#This Row],[Total cost]]*shipments[[#This Row],[Boxes]]</f>
        <v>1898.86</v>
      </c>
      <c r="L472">
        <f>shipments[[#This Row],[Sale for 1 box]]-shipments[[#This Row],[Total cost]]</f>
        <v>3.8023268698060946</v>
      </c>
      <c r="M472">
        <f>shipments[[#This Row],[Profit]]*5%</f>
        <v>0.19011634349030473</v>
      </c>
      <c r="N472">
        <f>shipments[[#This Row],[Profit]]-shipments[[#This Row],[Tax]]</f>
        <v>3.6122105263157898</v>
      </c>
    </row>
    <row r="473" spans="3:14" x14ac:dyDescent="0.35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  <c r="I473">
        <f>IFERROR(shipments[[#This Row],[Sales]]/shipments[[#This Row],[Boxes]], 0)</f>
        <v>12.310640732265446</v>
      </c>
      <c r="J473">
        <f>_xlfn.XLOOKUP(shipments[[#This Row],[Product]],'Dimension Data'!B:B,'Dimension Data'!D:D)</f>
        <v>9.94</v>
      </c>
      <c r="K473">
        <f>shipments[[#This Row],[Total cost]]*shipments[[#This Row],[Boxes]]</f>
        <v>4343.78</v>
      </c>
      <c r="L473">
        <f>shipments[[#This Row],[Sale for 1 box]]-shipments[[#This Row],[Total cost]]</f>
        <v>2.3706407322654464</v>
      </c>
      <c r="M473">
        <f>shipments[[#This Row],[Profit]]*5%</f>
        <v>0.11853203661327233</v>
      </c>
      <c r="N473">
        <f>shipments[[#This Row],[Profit]]-shipments[[#This Row],[Tax]]</f>
        <v>2.2521086956521739</v>
      </c>
    </row>
    <row r="474" spans="3:14" x14ac:dyDescent="0.35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  <c r="I474">
        <f>IFERROR(shipments[[#This Row],[Sales]]/shipments[[#This Row],[Boxes]], 0)</f>
        <v>1.6083650190114069</v>
      </c>
      <c r="J474">
        <f>_xlfn.XLOOKUP(shipments[[#This Row],[Product]],'Dimension Data'!B:B,'Dimension Data'!D:D)</f>
        <v>9.94</v>
      </c>
      <c r="K474">
        <f>shipments[[#This Row],[Total cost]]*shipments[[#This Row],[Boxes]]</f>
        <v>2614.2199999999998</v>
      </c>
      <c r="L474">
        <f>shipments[[#This Row],[Sale for 1 box]]-shipments[[#This Row],[Total cost]]</f>
        <v>-8.3316349809885928</v>
      </c>
      <c r="M474">
        <f>shipments[[#This Row],[Profit]]*5%</f>
        <v>-0.41658174904942968</v>
      </c>
      <c r="N474">
        <f>shipments[[#This Row],[Profit]]-shipments[[#This Row],[Tax]]</f>
        <v>-7.9150532319391633</v>
      </c>
    </row>
    <row r="475" spans="3:14" x14ac:dyDescent="0.35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  <c r="I475">
        <f>IFERROR(shipments[[#This Row],[Sales]]/shipments[[#This Row],[Boxes]], 0)</f>
        <v>51.121827411167516</v>
      </c>
      <c r="J475">
        <f>_xlfn.XLOOKUP(shipments[[#This Row],[Product]],'Dimension Data'!B:B,'Dimension Data'!D:D)</f>
        <v>12.41</v>
      </c>
      <c r="K475">
        <f>shipments[[#This Row],[Total cost]]*shipments[[#This Row],[Boxes]]</f>
        <v>2444.77</v>
      </c>
      <c r="L475">
        <f>shipments[[#This Row],[Sale for 1 box]]-shipments[[#This Row],[Total cost]]</f>
        <v>38.711827411167519</v>
      </c>
      <c r="M475">
        <f>shipments[[#This Row],[Profit]]*5%</f>
        <v>1.935591370558376</v>
      </c>
      <c r="N475">
        <f>shipments[[#This Row],[Profit]]-shipments[[#This Row],[Tax]]</f>
        <v>36.776236040609142</v>
      </c>
    </row>
    <row r="476" spans="3:14" x14ac:dyDescent="0.35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  <c r="I476">
        <f>IFERROR(shipments[[#This Row],[Sales]]/shipments[[#This Row],[Boxes]], 0)</f>
        <v>4.6157718120805367</v>
      </c>
      <c r="J476">
        <f>_xlfn.XLOOKUP(shipments[[#This Row],[Product]],'Dimension Data'!B:B,'Dimension Data'!D:D)</f>
        <v>2.76</v>
      </c>
      <c r="K476">
        <f>shipments[[#This Row],[Total cost]]*shipments[[#This Row],[Boxes]]</f>
        <v>1233.7199999999998</v>
      </c>
      <c r="L476">
        <f>shipments[[#This Row],[Sale for 1 box]]-shipments[[#This Row],[Total cost]]</f>
        <v>1.8557718120805369</v>
      </c>
      <c r="M476">
        <f>shipments[[#This Row],[Profit]]*5%</f>
        <v>9.2788590604026847E-2</v>
      </c>
      <c r="N476">
        <f>shipments[[#This Row],[Profit]]-shipments[[#This Row],[Tax]]</f>
        <v>1.76298322147651</v>
      </c>
    </row>
    <row r="477" spans="3:14" x14ac:dyDescent="0.35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  <c r="I477">
        <f>IFERROR(shipments[[#This Row],[Sales]]/shipments[[#This Row],[Boxes]], 0)</f>
        <v>21.053571428571427</v>
      </c>
      <c r="J477">
        <f>_xlfn.XLOOKUP(shipments[[#This Row],[Product]],'Dimension Data'!B:B,'Dimension Data'!D:D)</f>
        <v>6.43</v>
      </c>
      <c r="K477">
        <f>shipments[[#This Row],[Total cost]]*shipments[[#This Row],[Boxes]]</f>
        <v>1080.24</v>
      </c>
      <c r="L477">
        <f>shipments[[#This Row],[Sale for 1 box]]-shipments[[#This Row],[Total cost]]</f>
        <v>14.623571428571427</v>
      </c>
      <c r="M477">
        <f>shipments[[#This Row],[Profit]]*5%</f>
        <v>0.73117857142857146</v>
      </c>
      <c r="N477">
        <f>shipments[[#This Row],[Profit]]-shipments[[#This Row],[Tax]]</f>
        <v>13.892392857142855</v>
      </c>
    </row>
    <row r="478" spans="3:14" x14ac:dyDescent="0.35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  <c r="I478">
        <f>IFERROR(shipments[[#This Row],[Sales]]/shipments[[#This Row],[Boxes]], 0)</f>
        <v>1.1911764705882353</v>
      </c>
      <c r="J478">
        <f>_xlfn.XLOOKUP(shipments[[#This Row],[Product]],'Dimension Data'!B:B,'Dimension Data'!D:D)</f>
        <v>6.8</v>
      </c>
      <c r="K478">
        <f>shipments[[#This Row],[Total cost]]*shipments[[#This Row],[Boxes]]</f>
        <v>1849.6</v>
      </c>
      <c r="L478">
        <f>shipments[[#This Row],[Sale for 1 box]]-shipments[[#This Row],[Total cost]]</f>
        <v>-5.6088235294117643</v>
      </c>
      <c r="M478">
        <f>shipments[[#This Row],[Profit]]*5%</f>
        <v>-0.28044117647058825</v>
      </c>
      <c r="N478">
        <f>shipments[[#This Row],[Profit]]-shipments[[#This Row],[Tax]]</f>
        <v>-5.3283823529411762</v>
      </c>
    </row>
    <row r="479" spans="3:14" x14ac:dyDescent="0.35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  <c r="I479">
        <f>IFERROR(shipments[[#This Row],[Sales]]/shipments[[#This Row],[Boxes]], 0)</f>
        <v>11.994360902255639</v>
      </c>
      <c r="J479">
        <f>_xlfn.XLOOKUP(shipments[[#This Row],[Product]],'Dimension Data'!B:B,'Dimension Data'!D:D)</f>
        <v>7.48</v>
      </c>
      <c r="K479">
        <f>shipments[[#This Row],[Total cost]]*shipments[[#This Row],[Boxes]]</f>
        <v>4974.2000000000007</v>
      </c>
      <c r="L479">
        <f>shipments[[#This Row],[Sale for 1 box]]-shipments[[#This Row],[Total cost]]</f>
        <v>4.514360902255639</v>
      </c>
      <c r="M479">
        <f>shipments[[#This Row],[Profit]]*5%</f>
        <v>0.22571804511278196</v>
      </c>
      <c r="N479">
        <f>shipments[[#This Row],[Profit]]-shipments[[#This Row],[Tax]]</f>
        <v>4.2886428571428574</v>
      </c>
    </row>
    <row r="480" spans="3:14" x14ac:dyDescent="0.35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  <c r="I480">
        <f>IFERROR(shipments[[#This Row],[Sales]]/shipments[[#This Row],[Boxes]], 0)</f>
        <v>3.2310195227765726</v>
      </c>
      <c r="J480">
        <f>_xlfn.XLOOKUP(shipments[[#This Row],[Product]],'Dimension Data'!B:B,'Dimension Data'!D:D)</f>
        <v>10.23</v>
      </c>
      <c r="K480">
        <f>shipments[[#This Row],[Total cost]]*shipments[[#This Row],[Boxes]]</f>
        <v>4716.03</v>
      </c>
      <c r="L480">
        <f>shipments[[#This Row],[Sale for 1 box]]-shipments[[#This Row],[Total cost]]</f>
        <v>-6.9989804772234283</v>
      </c>
      <c r="M480">
        <f>shipments[[#This Row],[Profit]]*5%</f>
        <v>-0.34994902386117144</v>
      </c>
      <c r="N480">
        <f>shipments[[#This Row],[Profit]]-shipments[[#This Row],[Tax]]</f>
        <v>-6.649031453362257</v>
      </c>
    </row>
    <row r="481" spans="3:14" x14ac:dyDescent="0.35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  <c r="I481">
        <f>IFERROR(shipments[[#This Row],[Sales]]/shipments[[#This Row],[Boxes]], 0)</f>
        <v>10.05859375</v>
      </c>
      <c r="J481">
        <f>_xlfn.XLOOKUP(shipments[[#This Row],[Product]],'Dimension Data'!B:B,'Dimension Data'!D:D)</f>
        <v>9.94</v>
      </c>
      <c r="K481">
        <f>shipments[[#This Row],[Total cost]]*shipments[[#This Row],[Boxes]]</f>
        <v>5725.44</v>
      </c>
      <c r="L481">
        <f>shipments[[#This Row],[Sale for 1 box]]-shipments[[#This Row],[Total cost]]</f>
        <v>0.1185937500000005</v>
      </c>
      <c r="M481">
        <f>shipments[[#This Row],[Profit]]*5%</f>
        <v>5.9296875000000252E-3</v>
      </c>
      <c r="N481">
        <f>shipments[[#This Row],[Profit]]-shipments[[#This Row],[Tax]]</f>
        <v>0.11266406250000047</v>
      </c>
    </row>
    <row r="482" spans="3:14" x14ac:dyDescent="0.35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  <c r="I482">
        <f>IFERROR(shipments[[#This Row],[Sales]]/shipments[[#This Row],[Boxes]], 0)</f>
        <v>6.3347457627118642</v>
      </c>
      <c r="J482">
        <f>_xlfn.XLOOKUP(shipments[[#This Row],[Product]],'Dimension Data'!B:B,'Dimension Data'!D:D)</f>
        <v>2.65</v>
      </c>
      <c r="K482">
        <f>shipments[[#This Row],[Total cost]]*shipments[[#This Row],[Boxes]]</f>
        <v>1407.1499999999999</v>
      </c>
      <c r="L482">
        <f>shipments[[#This Row],[Sale for 1 box]]-shipments[[#This Row],[Total cost]]</f>
        <v>3.6847457627118643</v>
      </c>
      <c r="M482">
        <f>shipments[[#This Row],[Profit]]*5%</f>
        <v>0.18423728813559323</v>
      </c>
      <c r="N482">
        <f>shipments[[#This Row],[Profit]]-shipments[[#This Row],[Tax]]</f>
        <v>3.5005084745762711</v>
      </c>
    </row>
    <row r="483" spans="3:14" x14ac:dyDescent="0.35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  <c r="I483">
        <f>IFERROR(shipments[[#This Row],[Sales]]/shipments[[#This Row],[Boxes]], 0)</f>
        <v>19.402597402597401</v>
      </c>
      <c r="J483">
        <f>_xlfn.XLOOKUP(shipments[[#This Row],[Product]],'Dimension Data'!B:B,'Dimension Data'!D:D)</f>
        <v>7.73</v>
      </c>
      <c r="K483">
        <f>shipments[[#This Row],[Total cost]]*shipments[[#This Row],[Boxes]]</f>
        <v>2380.84</v>
      </c>
      <c r="L483">
        <f>shipments[[#This Row],[Sale for 1 box]]-shipments[[#This Row],[Total cost]]</f>
        <v>11.6725974025974</v>
      </c>
      <c r="M483">
        <f>shipments[[#This Row],[Profit]]*5%</f>
        <v>0.58362987012987</v>
      </c>
      <c r="N483">
        <f>shipments[[#This Row],[Profit]]-shipments[[#This Row],[Tax]]</f>
        <v>11.08896753246753</v>
      </c>
    </row>
    <row r="484" spans="3:14" x14ac:dyDescent="0.35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  <c r="I484">
        <f>IFERROR(shipments[[#This Row],[Sales]]/shipments[[#This Row],[Boxes]], 0)</f>
        <v>57.786585365853661</v>
      </c>
      <c r="J484">
        <f>_xlfn.XLOOKUP(shipments[[#This Row],[Product]],'Dimension Data'!B:B,'Dimension Data'!D:D)</f>
        <v>3.68</v>
      </c>
      <c r="K484">
        <f>shipments[[#This Row],[Total cost]]*shipments[[#This Row],[Boxes]]</f>
        <v>301.76</v>
      </c>
      <c r="L484">
        <f>shipments[[#This Row],[Sale for 1 box]]-shipments[[#This Row],[Total cost]]</f>
        <v>54.106585365853661</v>
      </c>
      <c r="M484">
        <f>shipments[[#This Row],[Profit]]*5%</f>
        <v>2.7053292682926831</v>
      </c>
      <c r="N484">
        <f>shipments[[#This Row],[Profit]]-shipments[[#This Row],[Tax]]</f>
        <v>51.401256097560974</v>
      </c>
    </row>
    <row r="485" spans="3:14" x14ac:dyDescent="0.35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  <c r="I485">
        <f>IFERROR(shipments[[#This Row],[Sales]]/shipments[[#This Row],[Boxes]], 0)</f>
        <v>83.628504672897193</v>
      </c>
      <c r="J485">
        <f>_xlfn.XLOOKUP(shipments[[#This Row],[Product]],'Dimension Data'!B:B,'Dimension Data'!D:D)</f>
        <v>6.43</v>
      </c>
      <c r="K485">
        <f>shipments[[#This Row],[Total cost]]*shipments[[#This Row],[Boxes]]</f>
        <v>688.01</v>
      </c>
      <c r="L485">
        <f>shipments[[#This Row],[Sale for 1 box]]-shipments[[#This Row],[Total cost]]</f>
        <v>77.198504672897201</v>
      </c>
      <c r="M485">
        <f>shipments[[#This Row],[Profit]]*5%</f>
        <v>3.8599252336448604</v>
      </c>
      <c r="N485">
        <f>shipments[[#This Row],[Profit]]-shipments[[#This Row],[Tax]]</f>
        <v>73.338579439252342</v>
      </c>
    </row>
    <row r="486" spans="3:14" x14ac:dyDescent="0.35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  <c r="I486">
        <f>IFERROR(shipments[[#This Row],[Sales]]/shipments[[#This Row],[Boxes]], 0)</f>
        <v>12.007575757575758</v>
      </c>
      <c r="J486">
        <f>_xlfn.XLOOKUP(shipments[[#This Row],[Product]],'Dimension Data'!B:B,'Dimension Data'!D:D)</f>
        <v>3.68</v>
      </c>
      <c r="K486">
        <f>shipments[[#This Row],[Total cost]]*shipments[[#This Row],[Boxes]]</f>
        <v>1092.96</v>
      </c>
      <c r="L486">
        <f>shipments[[#This Row],[Sale for 1 box]]-shipments[[#This Row],[Total cost]]</f>
        <v>8.3275757575757581</v>
      </c>
      <c r="M486">
        <f>shipments[[#This Row],[Profit]]*5%</f>
        <v>0.4163787878787879</v>
      </c>
      <c r="N486">
        <f>shipments[[#This Row],[Profit]]-shipments[[#This Row],[Tax]]</f>
        <v>7.9111969696969702</v>
      </c>
    </row>
    <row r="487" spans="3:14" x14ac:dyDescent="0.35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  <c r="I487">
        <f>IFERROR(shipments[[#This Row],[Sales]]/shipments[[#This Row],[Boxes]], 0)</f>
        <v>33.511130136986303</v>
      </c>
      <c r="J487">
        <f>_xlfn.XLOOKUP(shipments[[#This Row],[Product]],'Dimension Data'!B:B,'Dimension Data'!D:D)</f>
        <v>6.31</v>
      </c>
      <c r="K487">
        <f>shipments[[#This Row],[Total cost]]*shipments[[#This Row],[Boxes]]</f>
        <v>1842.52</v>
      </c>
      <c r="L487">
        <f>shipments[[#This Row],[Sale for 1 box]]-shipments[[#This Row],[Total cost]]</f>
        <v>27.201130136986304</v>
      </c>
      <c r="M487">
        <f>shipments[[#This Row],[Profit]]*5%</f>
        <v>1.3600565068493153</v>
      </c>
      <c r="N487">
        <f>shipments[[#This Row],[Profit]]-shipments[[#This Row],[Tax]]</f>
        <v>25.841073630136989</v>
      </c>
    </row>
    <row r="488" spans="3:14" x14ac:dyDescent="0.35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  <c r="I488">
        <f>IFERROR(shipments[[#This Row],[Sales]]/shipments[[#This Row],[Boxes]], 0)</f>
        <v>8.2660626029654036</v>
      </c>
      <c r="J488">
        <f>_xlfn.XLOOKUP(shipments[[#This Row],[Product]],'Dimension Data'!B:B,'Dimension Data'!D:D)</f>
        <v>9.57</v>
      </c>
      <c r="K488">
        <f>shipments[[#This Row],[Total cost]]*shipments[[#This Row],[Boxes]]</f>
        <v>5808.99</v>
      </c>
      <c r="L488">
        <f>shipments[[#This Row],[Sale for 1 box]]-shipments[[#This Row],[Total cost]]</f>
        <v>-1.3039373970345967</v>
      </c>
      <c r="M488">
        <f>shipments[[#This Row],[Profit]]*5%</f>
        <v>-6.519686985172983E-2</v>
      </c>
      <c r="N488">
        <f>shipments[[#This Row],[Profit]]-shipments[[#This Row],[Tax]]</f>
        <v>-1.2387405271828669</v>
      </c>
    </row>
    <row r="489" spans="3:14" x14ac:dyDescent="0.35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  <c r="I489">
        <f>IFERROR(shipments[[#This Row],[Sales]]/shipments[[#This Row],[Boxes]], 0)</f>
        <v>54.956249999999997</v>
      </c>
      <c r="J489">
        <f>_xlfn.XLOOKUP(shipments[[#This Row],[Product]],'Dimension Data'!B:B,'Dimension Data'!D:D)</f>
        <v>5.72</v>
      </c>
      <c r="K489">
        <f>shipments[[#This Row],[Total cost]]*shipments[[#This Row],[Boxes]]</f>
        <v>228.79999999999998</v>
      </c>
      <c r="L489">
        <f>shipments[[#This Row],[Sale for 1 box]]-shipments[[#This Row],[Total cost]]</f>
        <v>49.236249999999998</v>
      </c>
      <c r="M489">
        <f>shipments[[#This Row],[Profit]]*5%</f>
        <v>2.4618125000000002</v>
      </c>
      <c r="N489">
        <f>shipments[[#This Row],[Profit]]-shipments[[#This Row],[Tax]]</f>
        <v>46.774437499999998</v>
      </c>
    </row>
    <row r="490" spans="3:14" x14ac:dyDescent="0.35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  <c r="I490">
        <f>IFERROR(shipments[[#This Row],[Sales]]/shipments[[#This Row],[Boxes]], 0)</f>
        <v>27.038961038961038</v>
      </c>
      <c r="J490">
        <f>_xlfn.XLOOKUP(shipments[[#This Row],[Product]],'Dimension Data'!B:B,'Dimension Data'!D:D)</f>
        <v>6.31</v>
      </c>
      <c r="K490">
        <f>shipments[[#This Row],[Total cost]]*shipments[[#This Row],[Boxes]]</f>
        <v>1457.61</v>
      </c>
      <c r="L490">
        <f>shipments[[#This Row],[Sale for 1 box]]-shipments[[#This Row],[Total cost]]</f>
        <v>20.728961038961039</v>
      </c>
      <c r="M490">
        <f>shipments[[#This Row],[Profit]]*5%</f>
        <v>1.0364480519480519</v>
      </c>
      <c r="N490">
        <f>shipments[[#This Row],[Profit]]-shipments[[#This Row],[Tax]]</f>
        <v>19.692512987012986</v>
      </c>
    </row>
    <row r="491" spans="3:14" x14ac:dyDescent="0.35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  <c r="I491">
        <f>IFERROR(shipments[[#This Row],[Sales]]/shipments[[#This Row],[Boxes]], 0)</f>
        <v>28.125</v>
      </c>
      <c r="J491">
        <f>_xlfn.XLOOKUP(shipments[[#This Row],[Product]],'Dimension Data'!B:B,'Dimension Data'!D:D)</f>
        <v>2.76</v>
      </c>
      <c r="K491">
        <f>shipments[[#This Row],[Total cost]]*shipments[[#This Row],[Boxes]]</f>
        <v>723.11999999999989</v>
      </c>
      <c r="L491">
        <f>shipments[[#This Row],[Sale for 1 box]]-shipments[[#This Row],[Total cost]]</f>
        <v>25.365000000000002</v>
      </c>
      <c r="M491">
        <f>shipments[[#This Row],[Profit]]*5%</f>
        <v>1.2682500000000001</v>
      </c>
      <c r="N491">
        <f>shipments[[#This Row],[Profit]]-shipments[[#This Row],[Tax]]</f>
        <v>24.09675</v>
      </c>
    </row>
    <row r="492" spans="3:14" x14ac:dyDescent="0.35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  <c r="I492">
        <f>IFERROR(shipments[[#This Row],[Sales]]/shipments[[#This Row],[Boxes]], 0)</f>
        <v>11.1875</v>
      </c>
      <c r="J492">
        <f>_xlfn.XLOOKUP(shipments[[#This Row],[Product]],'Dimension Data'!B:B,'Dimension Data'!D:D)</f>
        <v>10.23</v>
      </c>
      <c r="K492">
        <f>shipments[[#This Row],[Total cost]]*shipments[[#This Row],[Boxes]]</f>
        <v>736.56000000000006</v>
      </c>
      <c r="L492">
        <f>shipments[[#This Row],[Sale for 1 box]]-shipments[[#This Row],[Total cost]]</f>
        <v>0.95749999999999957</v>
      </c>
      <c r="M492">
        <f>shipments[[#This Row],[Profit]]*5%</f>
        <v>4.787499999999998E-2</v>
      </c>
      <c r="N492">
        <f>shipments[[#This Row],[Profit]]-shipments[[#This Row],[Tax]]</f>
        <v>0.90962499999999957</v>
      </c>
    </row>
    <row r="493" spans="3:14" x14ac:dyDescent="0.35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  <c r="I493">
        <f>IFERROR(shipments[[#This Row],[Sales]]/shipments[[#This Row],[Boxes]], 0)</f>
        <v>2.3002793296089385</v>
      </c>
      <c r="J493">
        <f>_xlfn.XLOOKUP(shipments[[#This Row],[Product]],'Dimension Data'!B:B,'Dimension Data'!D:D)</f>
        <v>9.57</v>
      </c>
      <c r="K493">
        <f>shipments[[#This Row],[Total cost]]*shipments[[#This Row],[Boxes]]</f>
        <v>1713.03</v>
      </c>
      <c r="L493">
        <f>shipments[[#This Row],[Sale for 1 box]]-shipments[[#This Row],[Total cost]]</f>
        <v>-7.2697206703910613</v>
      </c>
      <c r="M493">
        <f>shipments[[#This Row],[Profit]]*5%</f>
        <v>-0.36348603351955311</v>
      </c>
      <c r="N493">
        <f>shipments[[#This Row],[Profit]]-shipments[[#This Row],[Tax]]</f>
        <v>-6.906234636871508</v>
      </c>
    </row>
    <row r="494" spans="3:14" x14ac:dyDescent="0.35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  <c r="I494">
        <f>IFERROR(shipments[[#This Row],[Sales]]/shipments[[#This Row],[Boxes]], 0)</f>
        <v>2.3716216216216215</v>
      </c>
      <c r="J494">
        <f>_xlfn.XLOOKUP(shipments[[#This Row],[Product]],'Dimension Data'!B:B,'Dimension Data'!D:D)</f>
        <v>7.48</v>
      </c>
      <c r="K494">
        <f>shipments[[#This Row],[Total cost]]*shipments[[#This Row],[Boxes]]</f>
        <v>3597.88</v>
      </c>
      <c r="L494">
        <f>shipments[[#This Row],[Sale for 1 box]]-shipments[[#This Row],[Total cost]]</f>
        <v>-5.1083783783783794</v>
      </c>
      <c r="M494">
        <f>shipments[[#This Row],[Profit]]*5%</f>
        <v>-0.25541891891891899</v>
      </c>
      <c r="N494">
        <f>shipments[[#This Row],[Profit]]-shipments[[#This Row],[Tax]]</f>
        <v>-4.8529594594594601</v>
      </c>
    </row>
    <row r="495" spans="3:14" x14ac:dyDescent="0.35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  <c r="I495">
        <f>IFERROR(shipments[[#This Row],[Sales]]/shipments[[#This Row],[Boxes]], 0)</f>
        <v>31.134615384615383</v>
      </c>
      <c r="J495">
        <f>_xlfn.XLOOKUP(shipments[[#This Row],[Product]],'Dimension Data'!B:B,'Dimension Data'!D:D)</f>
        <v>2.76</v>
      </c>
      <c r="K495">
        <f>shipments[[#This Row],[Total cost]]*shipments[[#This Row],[Boxes]]</f>
        <v>322.91999999999996</v>
      </c>
      <c r="L495">
        <f>shipments[[#This Row],[Sale for 1 box]]-shipments[[#This Row],[Total cost]]</f>
        <v>28.374615384615382</v>
      </c>
      <c r="M495">
        <f>shipments[[#This Row],[Profit]]*5%</f>
        <v>1.4187307692307691</v>
      </c>
      <c r="N495">
        <f>shipments[[#This Row],[Profit]]-shipments[[#This Row],[Tax]]</f>
        <v>26.955884615384612</v>
      </c>
    </row>
    <row r="496" spans="3:14" x14ac:dyDescent="0.35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  <c r="I496">
        <f>IFERROR(shipments[[#This Row],[Sales]]/shipments[[#This Row],[Boxes]], 0)</f>
        <v>234.4655172413793</v>
      </c>
      <c r="J496">
        <f>_xlfn.XLOOKUP(shipments[[#This Row],[Product]],'Dimension Data'!B:B,'Dimension Data'!D:D)</f>
        <v>4.74</v>
      </c>
      <c r="K496">
        <f>shipments[[#This Row],[Total cost]]*shipments[[#This Row],[Boxes]]</f>
        <v>137.46</v>
      </c>
      <c r="L496">
        <f>shipments[[#This Row],[Sale for 1 box]]-shipments[[#This Row],[Total cost]]</f>
        <v>229.72551724137929</v>
      </c>
      <c r="M496">
        <f>shipments[[#This Row],[Profit]]*5%</f>
        <v>11.486275862068965</v>
      </c>
      <c r="N496">
        <f>shipments[[#This Row],[Profit]]-shipments[[#This Row],[Tax]]</f>
        <v>218.23924137931033</v>
      </c>
    </row>
    <row r="497" spans="3:14" x14ac:dyDescent="0.35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  <c r="I497">
        <f>IFERROR(shipments[[#This Row],[Sales]]/shipments[[#This Row],[Boxes]], 0)</f>
        <v>162.03879310344828</v>
      </c>
      <c r="J497">
        <f>_xlfn.XLOOKUP(shipments[[#This Row],[Product]],'Dimension Data'!B:B,'Dimension Data'!D:D)</f>
        <v>6.43</v>
      </c>
      <c r="K497">
        <f>shipments[[#This Row],[Total cost]]*shipments[[#This Row],[Boxes]]</f>
        <v>372.94</v>
      </c>
      <c r="L497">
        <f>shipments[[#This Row],[Sale for 1 box]]-shipments[[#This Row],[Total cost]]</f>
        <v>155.60879310344828</v>
      </c>
      <c r="M497">
        <f>shipments[[#This Row],[Profit]]*5%</f>
        <v>7.7804396551724144</v>
      </c>
      <c r="N497">
        <f>shipments[[#This Row],[Profit]]-shipments[[#This Row],[Tax]]</f>
        <v>147.82835344827586</v>
      </c>
    </row>
    <row r="498" spans="3:14" x14ac:dyDescent="0.35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  <c r="I498">
        <f>IFERROR(shipments[[#This Row],[Sales]]/shipments[[#This Row],[Boxes]], 0)</f>
        <v>27.5625</v>
      </c>
      <c r="J498">
        <f>_xlfn.XLOOKUP(shipments[[#This Row],[Product]],'Dimension Data'!B:B,'Dimension Data'!D:D)</f>
        <v>8.2200000000000006</v>
      </c>
      <c r="K498">
        <f>shipments[[#This Row],[Total cost]]*shipments[[#This Row],[Boxes]]</f>
        <v>295.92</v>
      </c>
      <c r="L498">
        <f>shipments[[#This Row],[Sale for 1 box]]-shipments[[#This Row],[Total cost]]</f>
        <v>19.342500000000001</v>
      </c>
      <c r="M498">
        <f>shipments[[#This Row],[Profit]]*5%</f>
        <v>0.96712500000000012</v>
      </c>
      <c r="N498">
        <f>shipments[[#This Row],[Profit]]-shipments[[#This Row],[Tax]]</f>
        <v>18.375375000000002</v>
      </c>
    </row>
    <row r="499" spans="3:14" x14ac:dyDescent="0.35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  <c r="I499">
        <f>IFERROR(shipments[[#This Row],[Sales]]/shipments[[#This Row],[Boxes]], 0)</f>
        <v>0.97738568588469188</v>
      </c>
      <c r="J499">
        <f>_xlfn.XLOOKUP(shipments[[#This Row],[Product]],'Dimension Data'!B:B,'Dimension Data'!D:D)</f>
        <v>9.57</v>
      </c>
      <c r="K499">
        <f>shipments[[#This Row],[Total cost]]*shipments[[#This Row],[Boxes]]</f>
        <v>9627.42</v>
      </c>
      <c r="L499">
        <f>shipments[[#This Row],[Sale for 1 box]]-shipments[[#This Row],[Total cost]]</f>
        <v>-8.5926143141153091</v>
      </c>
      <c r="M499">
        <f>shipments[[#This Row],[Profit]]*5%</f>
        <v>-0.4296307157057655</v>
      </c>
      <c r="N499">
        <f>shipments[[#This Row],[Profit]]-shipments[[#This Row],[Tax]]</f>
        <v>-8.1629835984095429</v>
      </c>
    </row>
    <row r="500" spans="3:14" x14ac:dyDescent="0.35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  <c r="I500">
        <f>IFERROR(shipments[[#This Row],[Sales]]/shipments[[#This Row],[Boxes]], 0)</f>
        <v>50.043956043956044</v>
      </c>
      <c r="J500">
        <f>_xlfn.XLOOKUP(shipments[[#This Row],[Product]],'Dimension Data'!B:B,'Dimension Data'!D:D)</f>
        <v>10.23</v>
      </c>
      <c r="K500">
        <f>shipments[[#This Row],[Total cost]]*shipments[[#This Row],[Boxes]]</f>
        <v>930.93000000000006</v>
      </c>
      <c r="L500">
        <f>shipments[[#This Row],[Sale for 1 box]]-shipments[[#This Row],[Total cost]]</f>
        <v>39.81395604395604</v>
      </c>
      <c r="M500">
        <f>shipments[[#This Row],[Profit]]*5%</f>
        <v>1.9906978021978021</v>
      </c>
      <c r="N500">
        <f>shipments[[#This Row],[Profit]]-shipments[[#This Row],[Tax]]</f>
        <v>37.823258241758239</v>
      </c>
    </row>
    <row r="501" spans="3:14" x14ac:dyDescent="0.35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  <c r="I501">
        <f>IFERROR(shipments[[#This Row],[Sales]]/shipments[[#This Row],[Boxes]], 0)</f>
        <v>24.415938864628821</v>
      </c>
      <c r="J501">
        <f>_xlfn.XLOOKUP(shipments[[#This Row],[Product]],'Dimension Data'!B:B,'Dimension Data'!D:D)</f>
        <v>5.26</v>
      </c>
      <c r="K501">
        <f>shipments[[#This Row],[Total cost]]*shipments[[#This Row],[Boxes]]</f>
        <v>1204.54</v>
      </c>
      <c r="L501">
        <f>shipments[[#This Row],[Sale for 1 box]]-shipments[[#This Row],[Total cost]]</f>
        <v>19.155938864628823</v>
      </c>
      <c r="M501">
        <f>shipments[[#This Row],[Profit]]*5%</f>
        <v>0.95779694323144116</v>
      </c>
      <c r="N501">
        <f>shipments[[#This Row],[Profit]]-shipments[[#This Row],[Tax]]</f>
        <v>18.198141921397383</v>
      </c>
    </row>
    <row r="502" spans="3:14" x14ac:dyDescent="0.35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  <c r="I502">
        <f>IFERROR(shipments[[#This Row],[Sales]]/shipments[[#This Row],[Boxes]], 0)</f>
        <v>18.197129909365557</v>
      </c>
      <c r="J502">
        <f>_xlfn.XLOOKUP(shipments[[#This Row],[Product]],'Dimension Data'!B:B,'Dimension Data'!D:D)</f>
        <v>12.41</v>
      </c>
      <c r="K502">
        <f>shipments[[#This Row],[Total cost]]*shipments[[#This Row],[Boxes]]</f>
        <v>4107.71</v>
      </c>
      <c r="L502">
        <f>shipments[[#This Row],[Sale for 1 box]]-shipments[[#This Row],[Total cost]]</f>
        <v>5.7871299093655573</v>
      </c>
      <c r="M502">
        <f>shipments[[#This Row],[Profit]]*5%</f>
        <v>0.28935649546827785</v>
      </c>
      <c r="N502">
        <f>shipments[[#This Row],[Profit]]-shipments[[#This Row],[Tax]]</f>
        <v>5.4977734138972796</v>
      </c>
    </row>
    <row r="503" spans="3:14" x14ac:dyDescent="0.35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  <c r="I503">
        <f>IFERROR(shipments[[#This Row],[Sales]]/shipments[[#This Row],[Boxes]], 0)</f>
        <v>3.8894302848575713</v>
      </c>
      <c r="J503">
        <f>_xlfn.XLOOKUP(shipments[[#This Row],[Product]],'Dimension Data'!B:B,'Dimension Data'!D:D)</f>
        <v>5.72</v>
      </c>
      <c r="K503">
        <f>shipments[[#This Row],[Total cost]]*shipments[[#This Row],[Boxes]]</f>
        <v>3815.24</v>
      </c>
      <c r="L503">
        <f>shipments[[#This Row],[Sale for 1 box]]-shipments[[#This Row],[Total cost]]</f>
        <v>-1.8305697151424285</v>
      </c>
      <c r="M503">
        <f>shipments[[#This Row],[Profit]]*5%</f>
        <v>-9.1528485757121428E-2</v>
      </c>
      <c r="N503">
        <f>shipments[[#This Row],[Profit]]-shipments[[#This Row],[Tax]]</f>
        <v>-1.739041229385307</v>
      </c>
    </row>
    <row r="504" spans="3:14" x14ac:dyDescent="0.35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  <c r="I504">
        <f>IFERROR(shipments[[#This Row],[Sales]]/shipments[[#This Row],[Boxes]], 0)</f>
        <v>42.41958041958042</v>
      </c>
      <c r="J504">
        <f>_xlfn.XLOOKUP(shipments[[#This Row],[Product]],'Dimension Data'!B:B,'Dimension Data'!D:D)</f>
        <v>6.8</v>
      </c>
      <c r="K504">
        <f>shipments[[#This Row],[Total cost]]*shipments[[#This Row],[Boxes]]</f>
        <v>1944.8</v>
      </c>
      <c r="L504">
        <f>shipments[[#This Row],[Sale for 1 box]]-shipments[[#This Row],[Total cost]]</f>
        <v>35.619580419580423</v>
      </c>
      <c r="M504">
        <f>shipments[[#This Row],[Profit]]*5%</f>
        <v>1.7809790209790213</v>
      </c>
      <c r="N504">
        <f>shipments[[#This Row],[Profit]]-shipments[[#This Row],[Tax]]</f>
        <v>33.838601398601405</v>
      </c>
    </row>
    <row r="505" spans="3:14" x14ac:dyDescent="0.35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  <c r="I505">
        <f>IFERROR(shipments[[#This Row],[Sales]]/shipments[[#This Row],[Boxes]], 0)</f>
        <v>49.481404958677686</v>
      </c>
      <c r="J505">
        <f>_xlfn.XLOOKUP(shipments[[#This Row],[Product]],'Dimension Data'!B:B,'Dimension Data'!D:D)</f>
        <v>10.23</v>
      </c>
      <c r="K505">
        <f>shipments[[#This Row],[Total cost]]*shipments[[#This Row],[Boxes]]</f>
        <v>2475.6600000000003</v>
      </c>
      <c r="L505">
        <f>shipments[[#This Row],[Sale for 1 box]]-shipments[[#This Row],[Total cost]]</f>
        <v>39.251404958677682</v>
      </c>
      <c r="M505">
        <f>shipments[[#This Row],[Profit]]*5%</f>
        <v>1.9625702479338842</v>
      </c>
      <c r="N505">
        <f>shipments[[#This Row],[Profit]]-shipments[[#This Row],[Tax]]</f>
        <v>37.288834710743799</v>
      </c>
    </row>
    <row r="506" spans="3:14" x14ac:dyDescent="0.35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  <c r="I506">
        <f>IFERROR(shipments[[#This Row],[Sales]]/shipments[[#This Row],[Boxes]], 0)</f>
        <v>25.534330985915492</v>
      </c>
      <c r="J506">
        <f>_xlfn.XLOOKUP(shipments[[#This Row],[Product]],'Dimension Data'!B:B,'Dimension Data'!D:D)</f>
        <v>7.73</v>
      </c>
      <c r="K506">
        <f>shipments[[#This Row],[Total cost]]*shipments[[#This Row],[Boxes]]</f>
        <v>2195.3200000000002</v>
      </c>
      <c r="L506">
        <f>shipments[[#This Row],[Sale for 1 box]]-shipments[[#This Row],[Total cost]]</f>
        <v>17.804330985915492</v>
      </c>
      <c r="M506">
        <f>shipments[[#This Row],[Profit]]*5%</f>
        <v>0.89021654929577465</v>
      </c>
      <c r="N506">
        <f>shipments[[#This Row],[Profit]]-shipments[[#This Row],[Tax]]</f>
        <v>16.914114436619716</v>
      </c>
    </row>
    <row r="507" spans="3:14" x14ac:dyDescent="0.35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  <c r="I507">
        <f>IFERROR(shipments[[#This Row],[Sales]]/shipments[[#This Row],[Boxes]], 0)</f>
        <v>3.312200956937799</v>
      </c>
      <c r="J507">
        <f>_xlfn.XLOOKUP(shipments[[#This Row],[Product]],'Dimension Data'!B:B,'Dimension Data'!D:D)</f>
        <v>10.51</v>
      </c>
      <c r="K507">
        <f>shipments[[#This Row],[Total cost]]*shipments[[#This Row],[Boxes]]</f>
        <v>6589.7699999999995</v>
      </c>
      <c r="L507">
        <f>shipments[[#This Row],[Sale for 1 box]]-shipments[[#This Row],[Total cost]]</f>
        <v>-7.1977990430622008</v>
      </c>
      <c r="M507">
        <f>shipments[[#This Row],[Profit]]*5%</f>
        <v>-0.35988995215311004</v>
      </c>
      <c r="N507">
        <f>shipments[[#This Row],[Profit]]-shipments[[#This Row],[Tax]]</f>
        <v>-6.8379090909090907</v>
      </c>
    </row>
    <row r="508" spans="3:14" x14ac:dyDescent="0.35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  <c r="I508">
        <f>IFERROR(shipments[[#This Row],[Sales]]/shipments[[#This Row],[Boxes]], 0)</f>
        <v>3.6696428571428572</v>
      </c>
      <c r="J508">
        <f>_xlfn.XLOOKUP(shipments[[#This Row],[Product]],'Dimension Data'!B:B,'Dimension Data'!D:D)</f>
        <v>3.85</v>
      </c>
      <c r="K508">
        <f>shipments[[#This Row],[Total cost]]*shipments[[#This Row],[Boxes]]</f>
        <v>3557.4</v>
      </c>
      <c r="L508">
        <f>shipments[[#This Row],[Sale for 1 box]]-shipments[[#This Row],[Total cost]]</f>
        <v>-0.18035714285714288</v>
      </c>
      <c r="M508">
        <f>shipments[[#This Row],[Profit]]*5%</f>
        <v>-9.0178571428571452E-3</v>
      </c>
      <c r="N508">
        <f>shipments[[#This Row],[Profit]]-shipments[[#This Row],[Tax]]</f>
        <v>-0.17133928571428575</v>
      </c>
    </row>
    <row r="509" spans="3:14" x14ac:dyDescent="0.35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  <c r="I509">
        <f>IFERROR(shipments[[#This Row],[Sales]]/shipments[[#This Row],[Boxes]], 0)</f>
        <v>4.2661804922515953</v>
      </c>
      <c r="J509">
        <f>_xlfn.XLOOKUP(shipments[[#This Row],[Product]],'Dimension Data'!B:B,'Dimension Data'!D:D)</f>
        <v>5.15</v>
      </c>
      <c r="K509">
        <f>shipments[[#This Row],[Total cost]]*shipments[[#This Row],[Boxes]]</f>
        <v>5649.55</v>
      </c>
      <c r="L509">
        <f>shipments[[#This Row],[Sale for 1 box]]-shipments[[#This Row],[Total cost]]</f>
        <v>-0.88381950774840501</v>
      </c>
      <c r="M509">
        <f>shipments[[#This Row],[Profit]]*5%</f>
        <v>-4.4190975387420256E-2</v>
      </c>
      <c r="N509">
        <f>shipments[[#This Row],[Profit]]-shipments[[#This Row],[Tax]]</f>
        <v>-0.83962853236098478</v>
      </c>
    </row>
    <row r="510" spans="3:14" x14ac:dyDescent="0.35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  <c r="I510">
        <f>IFERROR(shipments[[#This Row],[Sales]]/shipments[[#This Row],[Boxes]], 0)</f>
        <v>10.332236842105264</v>
      </c>
      <c r="J510">
        <f>_xlfn.XLOOKUP(shipments[[#This Row],[Product]],'Dimension Data'!B:B,'Dimension Data'!D:D)</f>
        <v>7.73</v>
      </c>
      <c r="K510">
        <f>shipments[[#This Row],[Total cost]]*shipments[[#This Row],[Boxes]]</f>
        <v>1174.96</v>
      </c>
      <c r="L510">
        <f>shipments[[#This Row],[Sale for 1 box]]-shipments[[#This Row],[Total cost]]</f>
        <v>2.6022368421052633</v>
      </c>
      <c r="M510">
        <f>shipments[[#This Row],[Profit]]*5%</f>
        <v>0.13011184210526316</v>
      </c>
      <c r="N510">
        <f>shipments[[#This Row],[Profit]]-shipments[[#This Row],[Tax]]</f>
        <v>2.4721250000000001</v>
      </c>
    </row>
    <row r="511" spans="3:14" x14ac:dyDescent="0.35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  <c r="I511">
        <f>IFERROR(shipments[[#This Row],[Sales]]/shipments[[#This Row],[Boxes]], 0)</f>
        <v>12.085714285714285</v>
      </c>
      <c r="J511">
        <f>_xlfn.XLOOKUP(shipments[[#This Row],[Product]],'Dimension Data'!B:B,'Dimension Data'!D:D)</f>
        <v>9.57</v>
      </c>
      <c r="K511">
        <f>shipments[[#This Row],[Total cost]]*shipments[[#This Row],[Boxes]]</f>
        <v>669.9</v>
      </c>
      <c r="L511">
        <f>shipments[[#This Row],[Sale for 1 box]]-shipments[[#This Row],[Total cost]]</f>
        <v>2.5157142857142851</v>
      </c>
      <c r="M511">
        <f>shipments[[#This Row],[Profit]]*5%</f>
        <v>0.12578571428571425</v>
      </c>
      <c r="N511">
        <f>shipments[[#This Row],[Profit]]-shipments[[#This Row],[Tax]]</f>
        <v>2.389928571428571</v>
      </c>
    </row>
    <row r="512" spans="3:14" x14ac:dyDescent="0.35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  <c r="I512">
        <f>IFERROR(shipments[[#This Row],[Sales]]/shipments[[#This Row],[Boxes]], 0)</f>
        <v>29.551724137931036</v>
      </c>
      <c r="J512">
        <f>_xlfn.XLOOKUP(shipments[[#This Row],[Product]],'Dimension Data'!B:B,'Dimension Data'!D:D)</f>
        <v>7.73</v>
      </c>
      <c r="K512">
        <f>shipments[[#This Row],[Total cost]]*shipments[[#This Row],[Boxes]]</f>
        <v>2017.5300000000002</v>
      </c>
      <c r="L512">
        <f>shipments[[#This Row],[Sale for 1 box]]-shipments[[#This Row],[Total cost]]</f>
        <v>21.821724137931035</v>
      </c>
      <c r="M512">
        <f>shipments[[#This Row],[Profit]]*5%</f>
        <v>1.0910862068965519</v>
      </c>
      <c r="N512">
        <f>shipments[[#This Row],[Profit]]-shipments[[#This Row],[Tax]]</f>
        <v>20.730637931034483</v>
      </c>
    </row>
    <row r="513" spans="3:14" x14ac:dyDescent="0.35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  <c r="I513">
        <f>IFERROR(shipments[[#This Row],[Sales]]/shipments[[#This Row],[Boxes]], 0)</f>
        <v>28.334928229665071</v>
      </c>
      <c r="J513">
        <f>_xlfn.XLOOKUP(shipments[[#This Row],[Product]],'Dimension Data'!B:B,'Dimension Data'!D:D)</f>
        <v>7.48</v>
      </c>
      <c r="K513">
        <f>shipments[[#This Row],[Total cost]]*shipments[[#This Row],[Boxes]]</f>
        <v>1563.3200000000002</v>
      </c>
      <c r="L513">
        <f>shipments[[#This Row],[Sale for 1 box]]-shipments[[#This Row],[Total cost]]</f>
        <v>20.85492822966507</v>
      </c>
      <c r="M513">
        <f>shipments[[#This Row],[Profit]]*5%</f>
        <v>1.0427464114832536</v>
      </c>
      <c r="N513">
        <f>shipments[[#This Row],[Profit]]-shipments[[#This Row],[Tax]]</f>
        <v>19.812181818181816</v>
      </c>
    </row>
    <row r="514" spans="3:14" x14ac:dyDescent="0.35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  <c r="I514">
        <f>IFERROR(shipments[[#This Row],[Sales]]/shipments[[#This Row],[Boxes]], 0)</f>
        <v>1.8950892857142858</v>
      </c>
      <c r="J514">
        <f>_xlfn.XLOOKUP(shipments[[#This Row],[Product]],'Dimension Data'!B:B,'Dimension Data'!D:D)</f>
        <v>5.26</v>
      </c>
      <c r="K514">
        <f>shipments[[#This Row],[Total cost]]*shipments[[#This Row],[Boxes]]</f>
        <v>3534.72</v>
      </c>
      <c r="L514">
        <f>shipments[[#This Row],[Sale for 1 box]]-shipments[[#This Row],[Total cost]]</f>
        <v>-3.3649107142857142</v>
      </c>
      <c r="M514">
        <f>shipments[[#This Row],[Profit]]*5%</f>
        <v>-0.16824553571428572</v>
      </c>
      <c r="N514">
        <f>shipments[[#This Row],[Profit]]-shipments[[#This Row],[Tax]]</f>
        <v>-3.1966651785714286</v>
      </c>
    </row>
    <row r="515" spans="3:14" x14ac:dyDescent="0.35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  <c r="I515">
        <f>IFERROR(shipments[[#This Row],[Sales]]/shipments[[#This Row],[Boxes]], 0)</f>
        <v>82.051630434782609</v>
      </c>
      <c r="J515">
        <f>_xlfn.XLOOKUP(shipments[[#This Row],[Product]],'Dimension Data'!B:B,'Dimension Data'!D:D)</f>
        <v>2.65</v>
      </c>
      <c r="K515">
        <f>shipments[[#This Row],[Total cost]]*shipments[[#This Row],[Boxes]]</f>
        <v>243.79999999999998</v>
      </c>
      <c r="L515">
        <f>shipments[[#This Row],[Sale for 1 box]]-shipments[[#This Row],[Total cost]]</f>
        <v>79.401630434782604</v>
      </c>
      <c r="M515">
        <f>shipments[[#This Row],[Profit]]*5%</f>
        <v>3.9700815217391305</v>
      </c>
      <c r="N515">
        <f>shipments[[#This Row],[Profit]]-shipments[[#This Row],[Tax]]</f>
        <v>75.431548913043471</v>
      </c>
    </row>
    <row r="516" spans="3:14" x14ac:dyDescent="0.35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  <c r="I516">
        <f>IFERROR(shipments[[#This Row],[Sales]]/shipments[[#This Row],[Boxes]], 0)</f>
        <v>12.030456852791879</v>
      </c>
      <c r="J516">
        <f>_xlfn.XLOOKUP(shipments[[#This Row],[Product]],'Dimension Data'!B:B,'Dimension Data'!D:D)</f>
        <v>5.15</v>
      </c>
      <c r="K516">
        <f>shipments[[#This Row],[Total cost]]*shipments[[#This Row],[Boxes]]</f>
        <v>3043.65</v>
      </c>
      <c r="L516">
        <f>shipments[[#This Row],[Sale for 1 box]]-shipments[[#This Row],[Total cost]]</f>
        <v>6.8804568527918786</v>
      </c>
      <c r="M516">
        <f>shipments[[#This Row],[Profit]]*5%</f>
        <v>0.34402284263959393</v>
      </c>
      <c r="N516">
        <f>shipments[[#This Row],[Profit]]-shipments[[#This Row],[Tax]]</f>
        <v>6.5364340101522842</v>
      </c>
    </row>
    <row r="517" spans="3:14" x14ac:dyDescent="0.35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  <c r="I517">
        <f>IFERROR(shipments[[#This Row],[Sales]]/shipments[[#This Row],[Boxes]], 0)</f>
        <v>32.383333333333333</v>
      </c>
      <c r="J517">
        <f>_xlfn.XLOOKUP(shipments[[#This Row],[Product]],'Dimension Data'!B:B,'Dimension Data'!D:D)</f>
        <v>5.72</v>
      </c>
      <c r="K517">
        <f>shipments[[#This Row],[Total cost]]*shipments[[#This Row],[Boxes]]</f>
        <v>772.19999999999993</v>
      </c>
      <c r="L517">
        <f>shipments[[#This Row],[Sale for 1 box]]-shipments[[#This Row],[Total cost]]</f>
        <v>26.663333333333334</v>
      </c>
      <c r="M517">
        <f>shipments[[#This Row],[Profit]]*5%</f>
        <v>1.3331666666666668</v>
      </c>
      <c r="N517">
        <f>shipments[[#This Row],[Profit]]-shipments[[#This Row],[Tax]]</f>
        <v>25.330166666666667</v>
      </c>
    </row>
    <row r="518" spans="3:14" x14ac:dyDescent="0.35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  <c r="I518">
        <f>IFERROR(shipments[[#This Row],[Sales]]/shipments[[#This Row],[Boxes]], 0)</f>
        <v>10.190661478599221</v>
      </c>
      <c r="J518">
        <f>_xlfn.XLOOKUP(shipments[[#This Row],[Product]],'Dimension Data'!B:B,'Dimension Data'!D:D)</f>
        <v>10.51</v>
      </c>
      <c r="K518">
        <f>shipments[[#This Row],[Total cost]]*shipments[[#This Row],[Boxes]]</f>
        <v>5402.14</v>
      </c>
      <c r="L518">
        <f>shipments[[#This Row],[Sale for 1 box]]-shipments[[#This Row],[Total cost]]</f>
        <v>-0.31933852140077867</v>
      </c>
      <c r="M518">
        <f>shipments[[#This Row],[Profit]]*5%</f>
        <v>-1.5966926070038936E-2</v>
      </c>
      <c r="N518">
        <f>shipments[[#This Row],[Profit]]-shipments[[#This Row],[Tax]]</f>
        <v>-0.30337159533073976</v>
      </c>
    </row>
    <row r="519" spans="3:14" x14ac:dyDescent="0.35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  <c r="I519">
        <f>IFERROR(shipments[[#This Row],[Sales]]/shipments[[#This Row],[Boxes]], 0)</f>
        <v>20.01015228426396</v>
      </c>
      <c r="J519">
        <f>_xlfn.XLOOKUP(shipments[[#This Row],[Product]],'Dimension Data'!B:B,'Dimension Data'!D:D)</f>
        <v>12.41</v>
      </c>
      <c r="K519">
        <f>shipments[[#This Row],[Total cost]]*shipments[[#This Row],[Boxes]]</f>
        <v>4889.54</v>
      </c>
      <c r="L519">
        <f>shipments[[#This Row],[Sale for 1 box]]-shipments[[#This Row],[Total cost]]</f>
        <v>7.6001522842639595</v>
      </c>
      <c r="M519">
        <f>shipments[[#This Row],[Profit]]*5%</f>
        <v>0.38000761421319801</v>
      </c>
      <c r="N519">
        <f>shipments[[#This Row],[Profit]]-shipments[[#This Row],[Tax]]</f>
        <v>7.2201446700507619</v>
      </c>
    </row>
    <row r="520" spans="3:14" x14ac:dyDescent="0.35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  <c r="I520">
        <f>IFERROR(shipments[[#This Row],[Sales]]/shipments[[#This Row],[Boxes]], 0)</f>
        <v>79.875</v>
      </c>
      <c r="J520">
        <f>_xlfn.XLOOKUP(shipments[[#This Row],[Product]],'Dimension Data'!B:B,'Dimension Data'!D:D)</f>
        <v>3.68</v>
      </c>
      <c r="K520">
        <f>shipments[[#This Row],[Total cost]]*shipments[[#This Row],[Boxes]]</f>
        <v>390.08000000000004</v>
      </c>
      <c r="L520">
        <f>shipments[[#This Row],[Sale for 1 box]]-shipments[[#This Row],[Total cost]]</f>
        <v>76.194999999999993</v>
      </c>
      <c r="M520">
        <f>shipments[[#This Row],[Profit]]*5%</f>
        <v>3.8097499999999997</v>
      </c>
      <c r="N520">
        <f>shipments[[#This Row],[Profit]]-shipments[[#This Row],[Tax]]</f>
        <v>72.385249999999999</v>
      </c>
    </row>
    <row r="521" spans="3:14" x14ac:dyDescent="0.35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  <c r="I521">
        <f>IFERROR(shipments[[#This Row],[Sales]]/shipments[[#This Row],[Boxes]], 0)</f>
        <v>29.27122641509434</v>
      </c>
      <c r="J521">
        <f>_xlfn.XLOOKUP(shipments[[#This Row],[Product]],'Dimension Data'!B:B,'Dimension Data'!D:D)</f>
        <v>6.8</v>
      </c>
      <c r="K521">
        <f>shipments[[#This Row],[Total cost]]*shipments[[#This Row],[Boxes]]</f>
        <v>720.8</v>
      </c>
      <c r="L521">
        <f>shipments[[#This Row],[Sale for 1 box]]-shipments[[#This Row],[Total cost]]</f>
        <v>22.471226415094339</v>
      </c>
      <c r="M521">
        <f>shipments[[#This Row],[Profit]]*5%</f>
        <v>1.123561320754717</v>
      </c>
      <c r="N521">
        <f>shipments[[#This Row],[Profit]]-shipments[[#This Row],[Tax]]</f>
        <v>21.347665094339622</v>
      </c>
    </row>
    <row r="522" spans="3:14" x14ac:dyDescent="0.35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  <c r="I522">
        <f>IFERROR(shipments[[#This Row],[Sales]]/shipments[[#This Row],[Boxes]], 0)</f>
        <v>5.1101694915254239</v>
      </c>
      <c r="J522">
        <f>_xlfn.XLOOKUP(shipments[[#This Row],[Product]],'Dimension Data'!B:B,'Dimension Data'!D:D)</f>
        <v>3.68</v>
      </c>
      <c r="K522">
        <f>shipments[[#This Row],[Total cost]]*shipments[[#This Row],[Boxes]]</f>
        <v>217.12</v>
      </c>
      <c r="L522">
        <f>shipments[[#This Row],[Sale for 1 box]]-shipments[[#This Row],[Total cost]]</f>
        <v>1.4301694915254237</v>
      </c>
      <c r="M522">
        <f>shipments[[#This Row],[Profit]]*5%</f>
        <v>7.1508474576271186E-2</v>
      </c>
      <c r="N522">
        <f>shipments[[#This Row],[Profit]]-shipments[[#This Row],[Tax]]</f>
        <v>1.3586610169491524</v>
      </c>
    </row>
    <row r="523" spans="3:14" x14ac:dyDescent="0.35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  <c r="I523">
        <f>IFERROR(shipments[[#This Row],[Sales]]/shipments[[#This Row],[Boxes]], 0)</f>
        <v>0.90865384615384615</v>
      </c>
      <c r="J523">
        <f>_xlfn.XLOOKUP(shipments[[#This Row],[Product]],'Dimension Data'!B:B,'Dimension Data'!D:D)</f>
        <v>3.85</v>
      </c>
      <c r="K523">
        <f>shipments[[#This Row],[Total cost]]*shipments[[#This Row],[Boxes]]</f>
        <v>600.6</v>
      </c>
      <c r="L523">
        <f>shipments[[#This Row],[Sale for 1 box]]-shipments[[#This Row],[Total cost]]</f>
        <v>-2.9413461538461538</v>
      </c>
      <c r="M523">
        <f>shipments[[#This Row],[Profit]]*5%</f>
        <v>-0.14706730769230769</v>
      </c>
      <c r="N523">
        <f>shipments[[#This Row],[Profit]]-shipments[[#This Row],[Tax]]</f>
        <v>-2.7942788461538459</v>
      </c>
    </row>
    <row r="524" spans="3:14" x14ac:dyDescent="0.35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  <c r="I524">
        <f>IFERROR(shipments[[#This Row],[Sales]]/shipments[[#This Row],[Boxes]], 0)</f>
        <v>17.671153846153846</v>
      </c>
      <c r="J524">
        <f>_xlfn.XLOOKUP(shipments[[#This Row],[Product]],'Dimension Data'!B:B,'Dimension Data'!D:D)</f>
        <v>10.23</v>
      </c>
      <c r="K524">
        <f>shipments[[#This Row],[Total cost]]*shipments[[#This Row],[Boxes]]</f>
        <v>5319.6</v>
      </c>
      <c r="L524">
        <f>shipments[[#This Row],[Sale for 1 box]]-shipments[[#This Row],[Total cost]]</f>
        <v>7.4411538461538456</v>
      </c>
      <c r="M524">
        <f>shipments[[#This Row],[Profit]]*5%</f>
        <v>0.37205769230769231</v>
      </c>
      <c r="N524">
        <f>shipments[[#This Row],[Profit]]-shipments[[#This Row],[Tax]]</f>
        <v>7.0690961538461536</v>
      </c>
    </row>
    <row r="525" spans="3:14" x14ac:dyDescent="0.35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  <c r="I525">
        <f>IFERROR(shipments[[#This Row],[Sales]]/shipments[[#This Row],[Boxes]], 0)</f>
        <v>5.5122601279317696</v>
      </c>
      <c r="J525">
        <f>_xlfn.XLOOKUP(shipments[[#This Row],[Product]],'Dimension Data'!B:B,'Dimension Data'!D:D)</f>
        <v>5.15</v>
      </c>
      <c r="K525">
        <f>shipments[[#This Row],[Total cost]]*shipments[[#This Row],[Boxes]]</f>
        <v>2415.3500000000004</v>
      </c>
      <c r="L525">
        <f>shipments[[#This Row],[Sale for 1 box]]-shipments[[#This Row],[Total cost]]</f>
        <v>0.3622601279317692</v>
      </c>
      <c r="M525">
        <f>shipments[[#This Row],[Profit]]*5%</f>
        <v>1.8113006396588461E-2</v>
      </c>
      <c r="N525">
        <f>shipments[[#This Row],[Profit]]-shipments[[#This Row],[Tax]]</f>
        <v>0.34414712153518073</v>
      </c>
    </row>
    <row r="526" spans="3:14" x14ac:dyDescent="0.35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  <c r="I526">
        <f>IFERROR(shipments[[#This Row],[Sales]]/shipments[[#This Row],[Boxes]], 0)</f>
        <v>1.9625307125307125</v>
      </c>
      <c r="J526">
        <f>_xlfn.XLOOKUP(shipments[[#This Row],[Product]],'Dimension Data'!B:B,'Dimension Data'!D:D)</f>
        <v>5.72</v>
      </c>
      <c r="K526">
        <f>shipments[[#This Row],[Total cost]]*shipments[[#This Row],[Boxes]]</f>
        <v>2328.04</v>
      </c>
      <c r="L526">
        <f>shipments[[#This Row],[Sale for 1 box]]-shipments[[#This Row],[Total cost]]</f>
        <v>-3.757469287469287</v>
      </c>
      <c r="M526">
        <f>shipments[[#This Row],[Profit]]*5%</f>
        <v>-0.18787346437346436</v>
      </c>
      <c r="N526">
        <f>shipments[[#This Row],[Profit]]-shipments[[#This Row],[Tax]]</f>
        <v>-3.5695958230958227</v>
      </c>
    </row>
    <row r="527" spans="3:14" x14ac:dyDescent="0.35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  <c r="I527">
        <f>IFERROR(shipments[[#This Row],[Sales]]/shipments[[#This Row],[Boxes]], 0)</f>
        <v>63.392857142857146</v>
      </c>
      <c r="J527">
        <f>_xlfn.XLOOKUP(shipments[[#This Row],[Product]],'Dimension Data'!B:B,'Dimension Data'!D:D)</f>
        <v>10.51</v>
      </c>
      <c r="K527">
        <f>shipments[[#This Row],[Total cost]]*shipments[[#This Row],[Boxes]]</f>
        <v>662.13</v>
      </c>
      <c r="L527">
        <f>shipments[[#This Row],[Sale for 1 box]]-shipments[[#This Row],[Total cost]]</f>
        <v>52.882857142857148</v>
      </c>
      <c r="M527">
        <f>shipments[[#This Row],[Profit]]*5%</f>
        <v>2.6441428571428576</v>
      </c>
      <c r="N527">
        <f>shipments[[#This Row],[Profit]]-shipments[[#This Row],[Tax]]</f>
        <v>50.238714285714288</v>
      </c>
    </row>
    <row r="528" spans="3:14" x14ac:dyDescent="0.35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  <c r="I528">
        <f>IFERROR(shipments[[#This Row],[Sales]]/shipments[[#This Row],[Boxes]], 0)</f>
        <v>325.27173913043481</v>
      </c>
      <c r="J528">
        <f>_xlfn.XLOOKUP(shipments[[#This Row],[Product]],'Dimension Data'!B:B,'Dimension Data'!D:D)</f>
        <v>9.57</v>
      </c>
      <c r="K528">
        <f>shipments[[#This Row],[Total cost]]*shipments[[#This Row],[Boxes]]</f>
        <v>220.11</v>
      </c>
      <c r="L528">
        <f>shipments[[#This Row],[Sale for 1 box]]-shipments[[#This Row],[Total cost]]</f>
        <v>315.70173913043482</v>
      </c>
      <c r="M528">
        <f>shipments[[#This Row],[Profit]]*5%</f>
        <v>15.785086956521742</v>
      </c>
      <c r="N528">
        <f>shipments[[#This Row],[Profit]]-shipments[[#This Row],[Tax]]</f>
        <v>299.91665217391306</v>
      </c>
    </row>
    <row r="529" spans="3:14" x14ac:dyDescent="0.35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  <c r="I529">
        <f>IFERROR(shipments[[#This Row],[Sales]]/shipments[[#This Row],[Boxes]], 0)</f>
        <v>3.103448275862069</v>
      </c>
      <c r="J529">
        <f>_xlfn.XLOOKUP(shipments[[#This Row],[Product]],'Dimension Data'!B:B,'Dimension Data'!D:D)</f>
        <v>7.48</v>
      </c>
      <c r="K529">
        <f>shipments[[#This Row],[Total cost]]*shipments[[#This Row],[Boxes]]</f>
        <v>867.68000000000006</v>
      </c>
      <c r="L529">
        <f>shipments[[#This Row],[Sale for 1 box]]-shipments[[#This Row],[Total cost]]</f>
        <v>-4.376551724137931</v>
      </c>
      <c r="M529">
        <f>shipments[[#This Row],[Profit]]*5%</f>
        <v>-0.21882758620689657</v>
      </c>
      <c r="N529">
        <f>shipments[[#This Row],[Profit]]-shipments[[#This Row],[Tax]]</f>
        <v>-4.1577241379310346</v>
      </c>
    </row>
    <row r="530" spans="3:14" x14ac:dyDescent="0.35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  <c r="I530">
        <f>IFERROR(shipments[[#This Row],[Sales]]/shipments[[#This Row],[Boxes]], 0)</f>
        <v>85.724999999999994</v>
      </c>
      <c r="J530">
        <f>_xlfn.XLOOKUP(shipments[[#This Row],[Product]],'Dimension Data'!B:B,'Dimension Data'!D:D)</f>
        <v>10.23</v>
      </c>
      <c r="K530">
        <f>shipments[[#This Row],[Total cost]]*shipments[[#This Row],[Boxes]]</f>
        <v>409.20000000000005</v>
      </c>
      <c r="L530">
        <f>shipments[[#This Row],[Sale for 1 box]]-shipments[[#This Row],[Total cost]]</f>
        <v>75.49499999999999</v>
      </c>
      <c r="M530">
        <f>shipments[[#This Row],[Profit]]*5%</f>
        <v>3.7747499999999996</v>
      </c>
      <c r="N530">
        <f>shipments[[#This Row],[Profit]]-shipments[[#This Row],[Tax]]</f>
        <v>71.720249999999993</v>
      </c>
    </row>
    <row r="531" spans="3:14" x14ac:dyDescent="0.35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  <c r="I531">
        <f>IFERROR(shipments[[#This Row],[Sales]]/shipments[[#This Row],[Boxes]], 0)</f>
        <v>49.839622641509436</v>
      </c>
      <c r="J531">
        <f>_xlfn.XLOOKUP(shipments[[#This Row],[Product]],'Dimension Data'!B:B,'Dimension Data'!D:D)</f>
        <v>12.41</v>
      </c>
      <c r="K531">
        <f>shipments[[#This Row],[Total cost]]*shipments[[#This Row],[Boxes]]</f>
        <v>657.73</v>
      </c>
      <c r="L531">
        <f>shipments[[#This Row],[Sale for 1 box]]-shipments[[#This Row],[Total cost]]</f>
        <v>37.42962264150944</v>
      </c>
      <c r="M531">
        <f>shipments[[#This Row],[Profit]]*5%</f>
        <v>1.8714811320754721</v>
      </c>
      <c r="N531">
        <f>shipments[[#This Row],[Profit]]-shipments[[#This Row],[Tax]]</f>
        <v>35.558141509433966</v>
      </c>
    </row>
    <row r="532" spans="3:14" x14ac:dyDescent="0.35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  <c r="I532">
        <f>IFERROR(shipments[[#This Row],[Sales]]/shipments[[#This Row],[Boxes]], 0)</f>
        <v>1.5400130123617437</v>
      </c>
      <c r="J532">
        <f>_xlfn.XLOOKUP(shipments[[#This Row],[Product]],'Dimension Data'!B:B,'Dimension Data'!D:D)</f>
        <v>7.48</v>
      </c>
      <c r="K532">
        <f>shipments[[#This Row],[Total cost]]*shipments[[#This Row],[Boxes]]</f>
        <v>11496.76</v>
      </c>
      <c r="L532">
        <f>shipments[[#This Row],[Sale for 1 box]]-shipments[[#This Row],[Total cost]]</f>
        <v>-5.9399869876382567</v>
      </c>
      <c r="M532">
        <f>shipments[[#This Row],[Profit]]*5%</f>
        <v>-0.29699934938191286</v>
      </c>
      <c r="N532">
        <f>shipments[[#This Row],[Profit]]-shipments[[#This Row],[Tax]]</f>
        <v>-5.6429876382563435</v>
      </c>
    </row>
    <row r="533" spans="3:14" x14ac:dyDescent="0.35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  <c r="I533">
        <f>IFERROR(shipments[[#This Row],[Sales]]/shipments[[#This Row],[Boxes]], 0)</f>
        <v>7.0292740046838409</v>
      </c>
      <c r="J533">
        <f>_xlfn.XLOOKUP(shipments[[#This Row],[Product]],'Dimension Data'!B:B,'Dimension Data'!D:D)</f>
        <v>5.26</v>
      </c>
      <c r="K533">
        <f>shipments[[#This Row],[Total cost]]*shipments[[#This Row],[Boxes]]</f>
        <v>2246.02</v>
      </c>
      <c r="L533">
        <f>shipments[[#This Row],[Sale for 1 box]]-shipments[[#This Row],[Total cost]]</f>
        <v>1.7692740046838411</v>
      </c>
      <c r="M533">
        <f>shipments[[#This Row],[Profit]]*5%</f>
        <v>8.8463700234192061E-2</v>
      </c>
      <c r="N533">
        <f>shipments[[#This Row],[Profit]]-shipments[[#This Row],[Tax]]</f>
        <v>1.680810304449649</v>
      </c>
    </row>
    <row r="534" spans="3:14" x14ac:dyDescent="0.35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  <c r="I534">
        <f>IFERROR(shipments[[#This Row],[Sales]]/shipments[[#This Row],[Boxes]], 0)</f>
        <v>5.0726047904191613</v>
      </c>
      <c r="J534">
        <f>_xlfn.XLOOKUP(shipments[[#This Row],[Product]],'Dimension Data'!B:B,'Dimension Data'!D:D)</f>
        <v>3.32</v>
      </c>
      <c r="K534">
        <f>shipments[[#This Row],[Total cost]]*shipments[[#This Row],[Boxes]]</f>
        <v>1108.8799999999999</v>
      </c>
      <c r="L534">
        <f>shipments[[#This Row],[Sale for 1 box]]-shipments[[#This Row],[Total cost]]</f>
        <v>1.7526047904191615</v>
      </c>
      <c r="M534">
        <f>shipments[[#This Row],[Profit]]*5%</f>
        <v>8.7630239520958081E-2</v>
      </c>
      <c r="N534">
        <f>shipments[[#This Row],[Profit]]-shipments[[#This Row],[Tax]]</f>
        <v>1.6649745508982035</v>
      </c>
    </row>
    <row r="535" spans="3:14" x14ac:dyDescent="0.35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  <c r="I535">
        <f>IFERROR(shipments[[#This Row],[Sales]]/shipments[[#This Row],[Boxes]], 0)</f>
        <v>489.03750000000002</v>
      </c>
      <c r="J535">
        <f>_xlfn.XLOOKUP(shipments[[#This Row],[Product]],'Dimension Data'!B:B,'Dimension Data'!D:D)</f>
        <v>10.23</v>
      </c>
      <c r="K535">
        <f>shipments[[#This Row],[Total cost]]*shipments[[#This Row],[Boxes]]</f>
        <v>204.60000000000002</v>
      </c>
      <c r="L535">
        <f>shipments[[#This Row],[Sale for 1 box]]-shipments[[#This Row],[Total cost]]</f>
        <v>478.8075</v>
      </c>
      <c r="M535">
        <f>shipments[[#This Row],[Profit]]*5%</f>
        <v>23.940375000000003</v>
      </c>
      <c r="N535">
        <f>shipments[[#This Row],[Profit]]-shipments[[#This Row],[Tax]]</f>
        <v>454.86712499999999</v>
      </c>
    </row>
    <row r="536" spans="3:14" x14ac:dyDescent="0.35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  <c r="I536">
        <f>IFERROR(shipments[[#This Row],[Sales]]/shipments[[#This Row],[Boxes]], 0)</f>
        <v>24.161073825503355</v>
      </c>
      <c r="J536">
        <f>_xlfn.XLOOKUP(shipments[[#This Row],[Product]],'Dimension Data'!B:B,'Dimension Data'!D:D)</f>
        <v>10.51</v>
      </c>
      <c r="K536">
        <f>shipments[[#This Row],[Total cost]]*shipments[[#This Row],[Boxes]]</f>
        <v>3131.98</v>
      </c>
      <c r="L536">
        <f>shipments[[#This Row],[Sale for 1 box]]-shipments[[#This Row],[Total cost]]</f>
        <v>13.651073825503355</v>
      </c>
      <c r="M536">
        <f>shipments[[#This Row],[Profit]]*5%</f>
        <v>0.68255369127516774</v>
      </c>
      <c r="N536">
        <f>shipments[[#This Row],[Profit]]-shipments[[#This Row],[Tax]]</f>
        <v>12.968520134228188</v>
      </c>
    </row>
    <row r="537" spans="3:14" x14ac:dyDescent="0.35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  <c r="I537">
        <f>IFERROR(shipments[[#This Row],[Sales]]/shipments[[#This Row],[Boxes]], 0)</f>
        <v>9.1730769230769234</v>
      </c>
      <c r="J537">
        <f>_xlfn.XLOOKUP(shipments[[#This Row],[Product]],'Dimension Data'!B:B,'Dimension Data'!D:D)</f>
        <v>9.94</v>
      </c>
      <c r="K537">
        <f>shipments[[#This Row],[Total cost]]*shipments[[#This Row],[Boxes]]</f>
        <v>5814.9</v>
      </c>
      <c r="L537">
        <f>shipments[[#This Row],[Sale for 1 box]]-shipments[[#This Row],[Total cost]]</f>
        <v>-0.76692307692307615</v>
      </c>
      <c r="M537">
        <f>shipments[[#This Row],[Profit]]*5%</f>
        <v>-3.8346153846153808E-2</v>
      </c>
      <c r="N537">
        <f>shipments[[#This Row],[Profit]]-shipments[[#This Row],[Tax]]</f>
        <v>-0.72857692307692234</v>
      </c>
    </row>
    <row r="538" spans="3:14" x14ac:dyDescent="0.35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  <c r="I538">
        <f>IFERROR(shipments[[#This Row],[Sales]]/shipments[[#This Row],[Boxes]], 0)</f>
        <v>234.86170212765958</v>
      </c>
      <c r="J538">
        <f>_xlfn.XLOOKUP(shipments[[#This Row],[Product]],'Dimension Data'!B:B,'Dimension Data'!D:D)</f>
        <v>12.41</v>
      </c>
      <c r="K538">
        <f>shipments[[#This Row],[Total cost]]*shipments[[#This Row],[Boxes]]</f>
        <v>583.27</v>
      </c>
      <c r="L538">
        <f>shipments[[#This Row],[Sale for 1 box]]-shipments[[#This Row],[Total cost]]</f>
        <v>222.45170212765959</v>
      </c>
      <c r="M538">
        <f>shipments[[#This Row],[Profit]]*5%</f>
        <v>11.12258510638298</v>
      </c>
      <c r="N538">
        <f>shipments[[#This Row],[Profit]]-shipments[[#This Row],[Tax]]</f>
        <v>211.3291170212766</v>
      </c>
    </row>
    <row r="539" spans="3:14" x14ac:dyDescent="0.35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  <c r="I539">
        <f>IFERROR(shipments[[#This Row],[Sales]]/shipments[[#This Row],[Boxes]], 0)</f>
        <v>142.15909090909091</v>
      </c>
      <c r="J539">
        <f>_xlfn.XLOOKUP(shipments[[#This Row],[Product]],'Dimension Data'!B:B,'Dimension Data'!D:D)</f>
        <v>3.32</v>
      </c>
      <c r="K539">
        <f>shipments[[#This Row],[Total cost]]*shipments[[#This Row],[Boxes]]</f>
        <v>182.6</v>
      </c>
      <c r="L539">
        <f>shipments[[#This Row],[Sale for 1 box]]-shipments[[#This Row],[Total cost]]</f>
        <v>138.83909090909091</v>
      </c>
      <c r="M539">
        <f>shipments[[#This Row],[Profit]]*5%</f>
        <v>6.9419545454545464</v>
      </c>
      <c r="N539">
        <f>shipments[[#This Row],[Profit]]-shipments[[#This Row],[Tax]]</f>
        <v>131.89713636363638</v>
      </c>
    </row>
    <row r="540" spans="3:14" x14ac:dyDescent="0.35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  <c r="I540">
        <f>IFERROR(shipments[[#This Row],[Sales]]/shipments[[#This Row],[Boxes]], 0)</f>
        <v>28.948453608247423</v>
      </c>
      <c r="J540">
        <f>_xlfn.XLOOKUP(shipments[[#This Row],[Product]],'Dimension Data'!B:B,'Dimension Data'!D:D)</f>
        <v>5.15</v>
      </c>
      <c r="K540">
        <f>shipments[[#This Row],[Total cost]]*shipments[[#This Row],[Boxes]]</f>
        <v>499.55</v>
      </c>
      <c r="L540">
        <f>shipments[[#This Row],[Sale for 1 box]]-shipments[[#This Row],[Total cost]]</f>
        <v>23.798453608247421</v>
      </c>
      <c r="M540">
        <f>shipments[[#This Row],[Profit]]*5%</f>
        <v>1.189922680412371</v>
      </c>
      <c r="N540">
        <f>shipments[[#This Row],[Profit]]-shipments[[#This Row],[Tax]]</f>
        <v>22.608530927835048</v>
      </c>
    </row>
    <row r="541" spans="3:14" x14ac:dyDescent="0.35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  <c r="I541">
        <f>IFERROR(shipments[[#This Row],[Sales]]/shipments[[#This Row],[Boxes]], 0)</f>
        <v>4.2136363636363638</v>
      </c>
      <c r="J541">
        <f>_xlfn.XLOOKUP(shipments[[#This Row],[Product]],'Dimension Data'!B:B,'Dimension Data'!D:D)</f>
        <v>12.41</v>
      </c>
      <c r="K541">
        <f>shipments[[#This Row],[Total cost]]*shipments[[#This Row],[Boxes]]</f>
        <v>4777.8500000000004</v>
      </c>
      <c r="L541">
        <f>shipments[[#This Row],[Sale for 1 box]]-shipments[[#This Row],[Total cost]]</f>
        <v>-8.1963636363636354</v>
      </c>
      <c r="M541">
        <f>shipments[[#This Row],[Profit]]*5%</f>
        <v>-0.4098181818181818</v>
      </c>
      <c r="N541">
        <f>shipments[[#This Row],[Profit]]-shipments[[#This Row],[Tax]]</f>
        <v>-7.786545454545454</v>
      </c>
    </row>
    <row r="542" spans="3:14" x14ac:dyDescent="0.35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  <c r="I542">
        <f>IFERROR(shipments[[#This Row],[Sales]]/shipments[[#This Row],[Boxes]], 0)</f>
        <v>29.353316326530614</v>
      </c>
      <c r="J542">
        <f>_xlfn.XLOOKUP(shipments[[#This Row],[Product]],'Dimension Data'!B:B,'Dimension Data'!D:D)</f>
        <v>10.23</v>
      </c>
      <c r="K542">
        <f>shipments[[#This Row],[Total cost]]*shipments[[#This Row],[Boxes]]</f>
        <v>2005.0800000000002</v>
      </c>
      <c r="L542">
        <f>shipments[[#This Row],[Sale for 1 box]]-shipments[[#This Row],[Total cost]]</f>
        <v>19.123316326530613</v>
      </c>
      <c r="M542">
        <f>shipments[[#This Row],[Profit]]*5%</f>
        <v>0.95616581632653075</v>
      </c>
      <c r="N542">
        <f>shipments[[#This Row],[Profit]]-shipments[[#This Row],[Tax]]</f>
        <v>18.167150510204081</v>
      </c>
    </row>
    <row r="543" spans="3:14" x14ac:dyDescent="0.35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  <c r="I543">
        <f>IFERROR(shipments[[#This Row],[Sales]]/shipments[[#This Row],[Boxes]], 0)</f>
        <v>6.4516129032258061</v>
      </c>
      <c r="J543">
        <f>_xlfn.XLOOKUP(shipments[[#This Row],[Product]],'Dimension Data'!B:B,'Dimension Data'!D:D)</f>
        <v>3.68</v>
      </c>
      <c r="K543">
        <f>shipments[[#This Row],[Total cost]]*shipments[[#This Row],[Boxes]]</f>
        <v>2053.44</v>
      </c>
      <c r="L543">
        <f>shipments[[#This Row],[Sale for 1 box]]-shipments[[#This Row],[Total cost]]</f>
        <v>2.7716129032258059</v>
      </c>
      <c r="M543">
        <f>shipments[[#This Row],[Profit]]*5%</f>
        <v>0.13858064516129029</v>
      </c>
      <c r="N543">
        <f>shipments[[#This Row],[Profit]]-shipments[[#This Row],[Tax]]</f>
        <v>2.6330322580645156</v>
      </c>
    </row>
    <row r="544" spans="3:14" x14ac:dyDescent="0.35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  <c r="I544">
        <f>IFERROR(shipments[[#This Row],[Sales]]/shipments[[#This Row],[Boxes]], 0)</f>
        <v>8.4453280318091455</v>
      </c>
      <c r="J544">
        <f>_xlfn.XLOOKUP(shipments[[#This Row],[Product]],'Dimension Data'!B:B,'Dimension Data'!D:D)</f>
        <v>9.94</v>
      </c>
      <c r="K544">
        <f>shipments[[#This Row],[Total cost]]*shipments[[#This Row],[Boxes]]</f>
        <v>4999.82</v>
      </c>
      <c r="L544">
        <f>shipments[[#This Row],[Sale for 1 box]]-shipments[[#This Row],[Total cost]]</f>
        <v>-1.494671968190854</v>
      </c>
      <c r="M544">
        <f>shipments[[#This Row],[Profit]]*5%</f>
        <v>-7.4733598409542704E-2</v>
      </c>
      <c r="N544">
        <f>shipments[[#This Row],[Profit]]-shipments[[#This Row],[Tax]]</f>
        <v>-1.4199383697813113</v>
      </c>
    </row>
    <row r="545" spans="3:14" x14ac:dyDescent="0.35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  <c r="I545">
        <f>IFERROR(shipments[[#This Row],[Sales]]/shipments[[#This Row],[Boxes]], 0)</f>
        <v>17.148305084745761</v>
      </c>
      <c r="J545">
        <f>_xlfn.XLOOKUP(shipments[[#This Row],[Product]],'Dimension Data'!B:B,'Dimension Data'!D:D)</f>
        <v>5.04</v>
      </c>
      <c r="K545">
        <f>shipments[[#This Row],[Total cost]]*shipments[[#This Row],[Boxes]]</f>
        <v>892.08</v>
      </c>
      <c r="L545">
        <f>shipments[[#This Row],[Sale for 1 box]]-shipments[[#This Row],[Total cost]]</f>
        <v>12.108305084745762</v>
      </c>
      <c r="M545">
        <f>shipments[[#This Row],[Profit]]*5%</f>
        <v>0.60541525423728815</v>
      </c>
      <c r="N545">
        <f>shipments[[#This Row],[Profit]]-shipments[[#This Row],[Tax]]</f>
        <v>11.502889830508474</v>
      </c>
    </row>
    <row r="546" spans="3:14" x14ac:dyDescent="0.35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  <c r="I546">
        <f>IFERROR(shipments[[#This Row],[Sales]]/shipments[[#This Row],[Boxes]], 0)</f>
        <v>1.1897905759162304</v>
      </c>
      <c r="J546">
        <f>_xlfn.XLOOKUP(shipments[[#This Row],[Product]],'Dimension Data'!B:B,'Dimension Data'!D:D)</f>
        <v>6.8</v>
      </c>
      <c r="K546">
        <f>shipments[[#This Row],[Total cost]]*shipments[[#This Row],[Boxes]]</f>
        <v>1298.8</v>
      </c>
      <c r="L546">
        <f>shipments[[#This Row],[Sale for 1 box]]-shipments[[#This Row],[Total cost]]</f>
        <v>-5.6102094240837692</v>
      </c>
      <c r="M546">
        <f>shipments[[#This Row],[Profit]]*5%</f>
        <v>-0.28051047120418848</v>
      </c>
      <c r="N546">
        <f>shipments[[#This Row],[Profit]]-shipments[[#This Row],[Tax]]</f>
        <v>-5.3296989528795811</v>
      </c>
    </row>
    <row r="547" spans="3:14" x14ac:dyDescent="0.35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  <c r="I547">
        <f>IFERROR(shipments[[#This Row],[Sales]]/shipments[[#This Row],[Boxes]], 0)</f>
        <v>22.254545454545454</v>
      </c>
      <c r="J547">
        <f>_xlfn.XLOOKUP(shipments[[#This Row],[Product]],'Dimension Data'!B:B,'Dimension Data'!D:D)</f>
        <v>5.15</v>
      </c>
      <c r="K547">
        <f>shipments[[#This Row],[Total cost]]*shipments[[#This Row],[Boxes]]</f>
        <v>2266</v>
      </c>
      <c r="L547">
        <f>shipments[[#This Row],[Sale for 1 box]]-shipments[[#This Row],[Total cost]]</f>
        <v>17.104545454545452</v>
      </c>
      <c r="M547">
        <f>shipments[[#This Row],[Profit]]*5%</f>
        <v>0.85522727272727261</v>
      </c>
      <c r="N547">
        <f>shipments[[#This Row],[Profit]]-shipments[[#This Row],[Tax]]</f>
        <v>16.249318181818179</v>
      </c>
    </row>
    <row r="548" spans="3:14" x14ac:dyDescent="0.35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  <c r="I548">
        <f>IFERROR(shipments[[#This Row],[Sales]]/shipments[[#This Row],[Boxes]], 0)</f>
        <v>16.431428571428572</v>
      </c>
      <c r="J548">
        <f>_xlfn.XLOOKUP(shipments[[#This Row],[Product]],'Dimension Data'!B:B,'Dimension Data'!D:D)</f>
        <v>8.43</v>
      </c>
      <c r="K548">
        <f>shipments[[#This Row],[Total cost]]*shipments[[#This Row],[Boxes]]</f>
        <v>4425.75</v>
      </c>
      <c r="L548">
        <f>shipments[[#This Row],[Sale for 1 box]]-shipments[[#This Row],[Total cost]]</f>
        <v>8.0014285714285727</v>
      </c>
      <c r="M548">
        <f>shipments[[#This Row],[Profit]]*5%</f>
        <v>0.40007142857142863</v>
      </c>
      <c r="N548">
        <f>shipments[[#This Row],[Profit]]-shipments[[#This Row],[Tax]]</f>
        <v>7.601357142857144</v>
      </c>
    </row>
    <row r="549" spans="3:14" x14ac:dyDescent="0.35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  <c r="I549">
        <f>IFERROR(shipments[[#This Row],[Sales]]/shipments[[#This Row],[Boxes]], 0)</f>
        <v>8.1048387096774199</v>
      </c>
      <c r="J549">
        <f>_xlfn.XLOOKUP(shipments[[#This Row],[Product]],'Dimension Data'!B:B,'Dimension Data'!D:D)</f>
        <v>12.41</v>
      </c>
      <c r="K549">
        <f>shipments[[#This Row],[Total cost]]*shipments[[#This Row],[Boxes]]</f>
        <v>1154.1300000000001</v>
      </c>
      <c r="L549">
        <f>shipments[[#This Row],[Sale for 1 box]]-shipments[[#This Row],[Total cost]]</f>
        <v>-4.3051612903225802</v>
      </c>
      <c r="M549">
        <f>shipments[[#This Row],[Profit]]*5%</f>
        <v>-0.21525806451612903</v>
      </c>
      <c r="N549">
        <f>shipments[[#This Row],[Profit]]-shipments[[#This Row],[Tax]]</f>
        <v>-4.0899032258064514</v>
      </c>
    </row>
    <row r="550" spans="3:14" x14ac:dyDescent="0.35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  <c r="I550">
        <f>IFERROR(shipments[[#This Row],[Sales]]/shipments[[#This Row],[Boxes]], 0)</f>
        <v>24.843396226415095</v>
      </c>
      <c r="J550">
        <f>_xlfn.XLOOKUP(shipments[[#This Row],[Product]],'Dimension Data'!B:B,'Dimension Data'!D:D)</f>
        <v>10.51</v>
      </c>
      <c r="K550">
        <f>shipments[[#This Row],[Total cost]]*shipments[[#This Row],[Boxes]]</f>
        <v>2785.15</v>
      </c>
      <c r="L550">
        <f>shipments[[#This Row],[Sale for 1 box]]-shipments[[#This Row],[Total cost]]</f>
        <v>14.333396226415095</v>
      </c>
      <c r="M550">
        <f>shipments[[#This Row],[Profit]]*5%</f>
        <v>0.7166698113207548</v>
      </c>
      <c r="N550">
        <f>shipments[[#This Row],[Profit]]-shipments[[#This Row],[Tax]]</f>
        <v>13.616726415094341</v>
      </c>
    </row>
    <row r="551" spans="3:14" x14ac:dyDescent="0.35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  <c r="I551">
        <f>IFERROR(shipments[[#This Row],[Sales]]/shipments[[#This Row],[Boxes]], 0)</f>
        <v>12.90065502183406</v>
      </c>
      <c r="J551">
        <f>_xlfn.XLOOKUP(shipments[[#This Row],[Product]],'Dimension Data'!B:B,'Dimension Data'!D:D)</f>
        <v>7.73</v>
      </c>
      <c r="K551">
        <f>shipments[[#This Row],[Total cost]]*shipments[[#This Row],[Boxes]]</f>
        <v>1770.17</v>
      </c>
      <c r="L551">
        <f>shipments[[#This Row],[Sale for 1 box]]-shipments[[#This Row],[Total cost]]</f>
        <v>5.1706550218340599</v>
      </c>
      <c r="M551">
        <f>shipments[[#This Row],[Profit]]*5%</f>
        <v>0.25853275109170298</v>
      </c>
      <c r="N551">
        <f>shipments[[#This Row],[Profit]]-shipments[[#This Row],[Tax]]</f>
        <v>4.9121222707423566</v>
      </c>
    </row>
    <row r="552" spans="3:14" x14ac:dyDescent="0.35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  <c r="I552">
        <f>IFERROR(shipments[[#This Row],[Sales]]/shipments[[#This Row],[Boxes]], 0)</f>
        <v>12.732954545454545</v>
      </c>
      <c r="J552">
        <f>_xlfn.XLOOKUP(shipments[[#This Row],[Product]],'Dimension Data'!B:B,'Dimension Data'!D:D)</f>
        <v>4.74</v>
      </c>
      <c r="K552">
        <f>shipments[[#This Row],[Total cost]]*shipments[[#This Row],[Boxes]]</f>
        <v>417.12</v>
      </c>
      <c r="L552">
        <f>shipments[[#This Row],[Sale for 1 box]]-shipments[[#This Row],[Total cost]]</f>
        <v>7.9929545454545448</v>
      </c>
      <c r="M552">
        <f>shipments[[#This Row],[Profit]]*5%</f>
        <v>0.39964772727272724</v>
      </c>
      <c r="N552">
        <f>shipments[[#This Row],[Profit]]-shipments[[#This Row],[Tax]]</f>
        <v>7.5933068181818175</v>
      </c>
    </row>
    <row r="553" spans="3:14" x14ac:dyDescent="0.35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  <c r="I553">
        <f>IFERROR(shipments[[#This Row],[Sales]]/shipments[[#This Row],[Boxes]], 0)</f>
        <v>23.708955223880597</v>
      </c>
      <c r="J553">
        <f>_xlfn.XLOOKUP(shipments[[#This Row],[Product]],'Dimension Data'!B:B,'Dimension Data'!D:D)</f>
        <v>6.43</v>
      </c>
      <c r="K553">
        <f>shipments[[#This Row],[Total cost]]*shipments[[#This Row],[Boxes]]</f>
        <v>1723.24</v>
      </c>
      <c r="L553">
        <f>shipments[[#This Row],[Sale for 1 box]]-shipments[[#This Row],[Total cost]]</f>
        <v>17.278955223880597</v>
      </c>
      <c r="M553">
        <f>shipments[[#This Row],[Profit]]*5%</f>
        <v>0.86394776119402994</v>
      </c>
      <c r="N553">
        <f>shipments[[#This Row],[Profit]]-shipments[[#This Row],[Tax]]</f>
        <v>16.415007462686567</v>
      </c>
    </row>
    <row r="554" spans="3:14" x14ac:dyDescent="0.35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  <c r="I554">
        <f>IFERROR(shipments[[#This Row],[Sales]]/shipments[[#This Row],[Boxes]], 0)</f>
        <v>4.9902234636871512</v>
      </c>
      <c r="J554">
        <f>_xlfn.XLOOKUP(shipments[[#This Row],[Product]],'Dimension Data'!B:B,'Dimension Data'!D:D)</f>
        <v>10.51</v>
      </c>
      <c r="K554">
        <f>shipments[[#This Row],[Total cost]]*shipments[[#This Row],[Boxes]]</f>
        <v>3762.58</v>
      </c>
      <c r="L554">
        <f>shipments[[#This Row],[Sale for 1 box]]-shipments[[#This Row],[Total cost]]</f>
        <v>-5.5197765363128486</v>
      </c>
      <c r="M554">
        <f>shipments[[#This Row],[Profit]]*5%</f>
        <v>-0.27598882681564246</v>
      </c>
      <c r="N554">
        <f>shipments[[#This Row],[Profit]]-shipments[[#This Row],[Tax]]</f>
        <v>-5.2437877094972061</v>
      </c>
    </row>
    <row r="555" spans="3:14" x14ac:dyDescent="0.35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  <c r="I555">
        <f>IFERROR(shipments[[#This Row],[Sales]]/shipments[[#This Row],[Boxes]], 0)</f>
        <v>24.190243902439025</v>
      </c>
      <c r="J555">
        <f>_xlfn.XLOOKUP(shipments[[#This Row],[Product]],'Dimension Data'!B:B,'Dimension Data'!D:D)</f>
        <v>8.43</v>
      </c>
      <c r="K555">
        <f>shipments[[#This Row],[Total cost]]*shipments[[#This Row],[Boxes]]</f>
        <v>1728.1499999999999</v>
      </c>
      <c r="L555">
        <f>shipments[[#This Row],[Sale for 1 box]]-shipments[[#This Row],[Total cost]]</f>
        <v>15.760243902439026</v>
      </c>
      <c r="M555">
        <f>shipments[[#This Row],[Profit]]*5%</f>
        <v>0.78801219512195131</v>
      </c>
      <c r="N555">
        <f>shipments[[#This Row],[Profit]]-shipments[[#This Row],[Tax]]</f>
        <v>14.972231707317075</v>
      </c>
    </row>
    <row r="556" spans="3:14" x14ac:dyDescent="0.35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  <c r="I556">
        <f>IFERROR(shipments[[#This Row],[Sales]]/shipments[[#This Row],[Boxes]], 0)</f>
        <v>3.7538119440914866</v>
      </c>
      <c r="J556">
        <f>_xlfn.XLOOKUP(shipments[[#This Row],[Product]],'Dimension Data'!B:B,'Dimension Data'!D:D)</f>
        <v>10.51</v>
      </c>
      <c r="K556">
        <f>shipments[[#This Row],[Total cost]]*shipments[[#This Row],[Boxes]]</f>
        <v>8271.369999999999</v>
      </c>
      <c r="L556">
        <f>shipments[[#This Row],[Sale for 1 box]]-shipments[[#This Row],[Total cost]]</f>
        <v>-6.7561880559085132</v>
      </c>
      <c r="M556">
        <f>shipments[[#This Row],[Profit]]*5%</f>
        <v>-0.33780940279542571</v>
      </c>
      <c r="N556">
        <f>shipments[[#This Row],[Profit]]-shipments[[#This Row],[Tax]]</f>
        <v>-6.4183786531130878</v>
      </c>
    </row>
    <row r="557" spans="3:14" x14ac:dyDescent="0.35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  <c r="I557">
        <f>IFERROR(shipments[[#This Row],[Sales]]/shipments[[#This Row],[Boxes]], 0)</f>
        <v>39.911660777385158</v>
      </c>
      <c r="J557">
        <f>_xlfn.XLOOKUP(shipments[[#This Row],[Product]],'Dimension Data'!B:B,'Dimension Data'!D:D)</f>
        <v>6.31</v>
      </c>
      <c r="K557">
        <f>shipments[[#This Row],[Total cost]]*shipments[[#This Row],[Boxes]]</f>
        <v>1785.7299999999998</v>
      </c>
      <c r="L557">
        <f>shipments[[#This Row],[Sale for 1 box]]-shipments[[#This Row],[Total cost]]</f>
        <v>33.601660777385156</v>
      </c>
      <c r="M557">
        <f>shipments[[#This Row],[Profit]]*5%</f>
        <v>1.6800830388692578</v>
      </c>
      <c r="N557">
        <f>shipments[[#This Row],[Profit]]-shipments[[#This Row],[Tax]]</f>
        <v>31.9215777385159</v>
      </c>
    </row>
    <row r="558" spans="3:14" x14ac:dyDescent="0.35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  <c r="I558">
        <f>IFERROR(shipments[[#This Row],[Sales]]/shipments[[#This Row],[Boxes]], 0)</f>
        <v>28.558486238532112</v>
      </c>
      <c r="J558">
        <f>_xlfn.XLOOKUP(shipments[[#This Row],[Product]],'Dimension Data'!B:B,'Dimension Data'!D:D)</f>
        <v>6.31</v>
      </c>
      <c r="K558">
        <f>shipments[[#This Row],[Total cost]]*shipments[[#This Row],[Boxes]]</f>
        <v>1375.58</v>
      </c>
      <c r="L558">
        <f>shipments[[#This Row],[Sale for 1 box]]-shipments[[#This Row],[Total cost]]</f>
        <v>22.248486238532113</v>
      </c>
      <c r="M558">
        <f>shipments[[#This Row],[Profit]]*5%</f>
        <v>1.1124243119266057</v>
      </c>
      <c r="N558">
        <f>shipments[[#This Row],[Profit]]-shipments[[#This Row],[Tax]]</f>
        <v>21.136061926605507</v>
      </c>
    </row>
    <row r="559" spans="3:14" x14ac:dyDescent="0.35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  <c r="I559">
        <f>IFERROR(shipments[[#This Row],[Sales]]/shipments[[#This Row],[Boxes]], 0)</f>
        <v>19.381663113006397</v>
      </c>
      <c r="J559">
        <f>_xlfn.XLOOKUP(shipments[[#This Row],[Product]],'Dimension Data'!B:B,'Dimension Data'!D:D)</f>
        <v>5.15</v>
      </c>
      <c r="K559">
        <f>shipments[[#This Row],[Total cost]]*shipments[[#This Row],[Boxes]]</f>
        <v>2415.3500000000004</v>
      </c>
      <c r="L559">
        <f>shipments[[#This Row],[Sale for 1 box]]-shipments[[#This Row],[Total cost]]</f>
        <v>14.231663113006396</v>
      </c>
      <c r="M559">
        <f>shipments[[#This Row],[Profit]]*5%</f>
        <v>0.71158315565031982</v>
      </c>
      <c r="N559">
        <f>shipments[[#This Row],[Profit]]-shipments[[#This Row],[Tax]]</f>
        <v>13.520079957356076</v>
      </c>
    </row>
    <row r="560" spans="3:14" x14ac:dyDescent="0.35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  <c r="I560">
        <f>IFERROR(shipments[[#This Row],[Sales]]/shipments[[#This Row],[Boxes]], 0)</f>
        <v>33.606936416184972</v>
      </c>
      <c r="J560">
        <f>_xlfn.XLOOKUP(shipments[[#This Row],[Product]],'Dimension Data'!B:B,'Dimension Data'!D:D)</f>
        <v>8.2200000000000006</v>
      </c>
      <c r="K560">
        <f>shipments[[#This Row],[Total cost]]*shipments[[#This Row],[Boxes]]</f>
        <v>1422.0600000000002</v>
      </c>
      <c r="L560">
        <f>shipments[[#This Row],[Sale for 1 box]]-shipments[[#This Row],[Total cost]]</f>
        <v>25.386936416184973</v>
      </c>
      <c r="M560">
        <f>shipments[[#This Row],[Profit]]*5%</f>
        <v>1.2693468208092487</v>
      </c>
      <c r="N560">
        <f>shipments[[#This Row],[Profit]]-shipments[[#This Row],[Tax]]</f>
        <v>24.117589595375726</v>
      </c>
    </row>
    <row r="561" spans="3:14" x14ac:dyDescent="0.35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  <c r="I561">
        <f>IFERROR(shipments[[#This Row],[Sales]]/shipments[[#This Row],[Boxes]], 0)</f>
        <v>27.727341389728096</v>
      </c>
      <c r="J561">
        <f>_xlfn.XLOOKUP(shipments[[#This Row],[Product]],'Dimension Data'!B:B,'Dimension Data'!D:D)</f>
        <v>10.23</v>
      </c>
      <c r="K561">
        <f>shipments[[#This Row],[Total cost]]*shipments[[#This Row],[Boxes]]</f>
        <v>3386.13</v>
      </c>
      <c r="L561">
        <f>shipments[[#This Row],[Sale for 1 box]]-shipments[[#This Row],[Total cost]]</f>
        <v>17.497341389728096</v>
      </c>
      <c r="M561">
        <f>shipments[[#This Row],[Profit]]*5%</f>
        <v>0.8748670694864048</v>
      </c>
      <c r="N561">
        <f>shipments[[#This Row],[Profit]]-shipments[[#This Row],[Tax]]</f>
        <v>16.62247432024169</v>
      </c>
    </row>
    <row r="562" spans="3:14" x14ac:dyDescent="0.35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  <c r="I562">
        <f>IFERROR(shipments[[#This Row],[Sales]]/shipments[[#This Row],[Boxes]], 0)</f>
        <v>111.984375</v>
      </c>
      <c r="J562">
        <f>_xlfn.XLOOKUP(shipments[[#This Row],[Product]],'Dimension Data'!B:B,'Dimension Data'!D:D)</f>
        <v>6.31</v>
      </c>
      <c r="K562">
        <f>shipments[[#This Row],[Total cost]]*shipments[[#This Row],[Boxes]]</f>
        <v>302.88</v>
      </c>
      <c r="L562">
        <f>shipments[[#This Row],[Sale for 1 box]]-shipments[[#This Row],[Total cost]]</f>
        <v>105.674375</v>
      </c>
      <c r="M562">
        <f>shipments[[#This Row],[Profit]]*5%</f>
        <v>5.2837187500000002</v>
      </c>
      <c r="N562">
        <f>shipments[[#This Row],[Profit]]-shipments[[#This Row],[Tax]]</f>
        <v>100.39065624999999</v>
      </c>
    </row>
    <row r="563" spans="3:14" x14ac:dyDescent="0.35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  <c r="I563">
        <f>IFERROR(shipments[[#This Row],[Sales]]/shipments[[#This Row],[Boxes]], 0)</f>
        <v>69.998618784530393</v>
      </c>
      <c r="J563">
        <f>_xlfn.XLOOKUP(shipments[[#This Row],[Product]],'Dimension Data'!B:B,'Dimension Data'!D:D)</f>
        <v>5.26</v>
      </c>
      <c r="K563">
        <f>shipments[[#This Row],[Total cost]]*shipments[[#This Row],[Boxes]]</f>
        <v>952.06</v>
      </c>
      <c r="L563">
        <f>shipments[[#This Row],[Sale for 1 box]]-shipments[[#This Row],[Total cost]]</f>
        <v>64.738618784530388</v>
      </c>
      <c r="M563">
        <f>shipments[[#This Row],[Profit]]*5%</f>
        <v>3.2369309392265198</v>
      </c>
      <c r="N563">
        <f>shipments[[#This Row],[Profit]]-shipments[[#This Row],[Tax]]</f>
        <v>61.50168784530387</v>
      </c>
    </row>
    <row r="564" spans="3:14" x14ac:dyDescent="0.35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  <c r="I564">
        <f>IFERROR(shipments[[#This Row],[Sales]]/shipments[[#This Row],[Boxes]], 0)</f>
        <v>2.2941176470588234</v>
      </c>
      <c r="J564">
        <f>_xlfn.XLOOKUP(shipments[[#This Row],[Product]],'Dimension Data'!B:B,'Dimension Data'!D:D)</f>
        <v>6.8</v>
      </c>
      <c r="K564">
        <f>shipments[[#This Row],[Total cost]]*shipments[[#This Row],[Boxes]]</f>
        <v>2774.4</v>
      </c>
      <c r="L564">
        <f>shipments[[#This Row],[Sale for 1 box]]-shipments[[#This Row],[Total cost]]</f>
        <v>-4.5058823529411764</v>
      </c>
      <c r="M564">
        <f>shipments[[#This Row],[Profit]]*5%</f>
        <v>-0.22529411764705884</v>
      </c>
      <c r="N564">
        <f>shipments[[#This Row],[Profit]]-shipments[[#This Row],[Tax]]</f>
        <v>-4.2805882352941174</v>
      </c>
    </row>
    <row r="565" spans="3:14" x14ac:dyDescent="0.35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  <c r="I565">
        <f>IFERROR(shipments[[#This Row],[Sales]]/shipments[[#This Row],[Boxes]], 0)</f>
        <v>4.6475409836065573</v>
      </c>
      <c r="J565">
        <f>_xlfn.XLOOKUP(shipments[[#This Row],[Product]],'Dimension Data'!B:B,'Dimension Data'!D:D)</f>
        <v>5.15</v>
      </c>
      <c r="K565">
        <f>shipments[[#This Row],[Total cost]]*shipments[[#This Row],[Boxes]]</f>
        <v>3769.8</v>
      </c>
      <c r="L565">
        <f>shipments[[#This Row],[Sale for 1 box]]-shipments[[#This Row],[Total cost]]</f>
        <v>-0.50245901639344304</v>
      </c>
      <c r="M565">
        <f>shipments[[#This Row],[Profit]]*5%</f>
        <v>-2.5122950819672155E-2</v>
      </c>
      <c r="N565">
        <f>shipments[[#This Row],[Profit]]-shipments[[#This Row],[Tax]]</f>
        <v>-0.4773360655737709</v>
      </c>
    </row>
    <row r="566" spans="3:14" x14ac:dyDescent="0.35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  <c r="I566">
        <f>IFERROR(shipments[[#This Row],[Sales]]/shipments[[#This Row],[Boxes]], 0)</f>
        <v>3.1040816326530614</v>
      </c>
      <c r="J566">
        <f>_xlfn.XLOOKUP(shipments[[#This Row],[Product]],'Dimension Data'!B:B,'Dimension Data'!D:D)</f>
        <v>9.57</v>
      </c>
      <c r="K566">
        <f>shipments[[#This Row],[Total cost]]*shipments[[#This Row],[Boxes]]</f>
        <v>2344.65</v>
      </c>
      <c r="L566">
        <f>shipments[[#This Row],[Sale for 1 box]]-shipments[[#This Row],[Total cost]]</f>
        <v>-6.4659183673469389</v>
      </c>
      <c r="M566">
        <f>shipments[[#This Row],[Profit]]*5%</f>
        <v>-0.32329591836734695</v>
      </c>
      <c r="N566">
        <f>shipments[[#This Row],[Profit]]-shipments[[#This Row],[Tax]]</f>
        <v>-6.1426224489795924</v>
      </c>
    </row>
    <row r="567" spans="3:14" x14ac:dyDescent="0.35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  <c r="I567">
        <f>IFERROR(shipments[[#This Row],[Sales]]/shipments[[#This Row],[Boxes]], 0)</f>
        <v>15.91822429906542</v>
      </c>
      <c r="J567">
        <f>_xlfn.XLOOKUP(shipments[[#This Row],[Product]],'Dimension Data'!B:B,'Dimension Data'!D:D)</f>
        <v>5.15</v>
      </c>
      <c r="K567">
        <f>shipments[[#This Row],[Total cost]]*shipments[[#This Row],[Boxes]]</f>
        <v>1102.1000000000001</v>
      </c>
      <c r="L567">
        <f>shipments[[#This Row],[Sale for 1 box]]-shipments[[#This Row],[Total cost]]</f>
        <v>10.76822429906542</v>
      </c>
      <c r="M567">
        <f>shipments[[#This Row],[Profit]]*5%</f>
        <v>0.53841121495327104</v>
      </c>
      <c r="N567">
        <f>shipments[[#This Row],[Profit]]-shipments[[#This Row],[Tax]]</f>
        <v>10.229813084112148</v>
      </c>
    </row>
    <row r="568" spans="3:14" x14ac:dyDescent="0.35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  <c r="I568">
        <f>IFERROR(shipments[[#This Row],[Sales]]/shipments[[#This Row],[Boxes]], 0)</f>
        <v>59.852331606217618</v>
      </c>
      <c r="J568">
        <f>_xlfn.XLOOKUP(shipments[[#This Row],[Product]],'Dimension Data'!B:B,'Dimension Data'!D:D)</f>
        <v>8.2200000000000006</v>
      </c>
      <c r="K568">
        <f>shipments[[#This Row],[Total cost]]*shipments[[#This Row],[Boxes]]</f>
        <v>1586.46</v>
      </c>
      <c r="L568">
        <f>shipments[[#This Row],[Sale for 1 box]]-shipments[[#This Row],[Total cost]]</f>
        <v>51.632331606217619</v>
      </c>
      <c r="M568">
        <f>shipments[[#This Row],[Profit]]*5%</f>
        <v>2.581616580310881</v>
      </c>
      <c r="N568">
        <f>shipments[[#This Row],[Profit]]-shipments[[#This Row],[Tax]]</f>
        <v>49.05071502590674</v>
      </c>
    </row>
    <row r="569" spans="3:14" x14ac:dyDescent="0.35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  <c r="I569">
        <f>IFERROR(shipments[[#This Row],[Sales]]/shipments[[#This Row],[Boxes]], 0)</f>
        <v>36.909090909090907</v>
      </c>
      <c r="J569">
        <f>_xlfn.XLOOKUP(shipments[[#This Row],[Product]],'Dimension Data'!B:B,'Dimension Data'!D:D)</f>
        <v>8.2200000000000006</v>
      </c>
      <c r="K569">
        <f>shipments[[#This Row],[Total cost]]*shipments[[#This Row],[Boxes]]</f>
        <v>813.78000000000009</v>
      </c>
      <c r="L569">
        <f>shipments[[#This Row],[Sale for 1 box]]-shipments[[#This Row],[Total cost]]</f>
        <v>28.689090909090908</v>
      </c>
      <c r="M569">
        <f>shipments[[#This Row],[Profit]]*5%</f>
        <v>1.4344545454545454</v>
      </c>
      <c r="N569">
        <f>shipments[[#This Row],[Profit]]-shipments[[#This Row],[Tax]]</f>
        <v>27.254636363636362</v>
      </c>
    </row>
    <row r="570" spans="3:14" x14ac:dyDescent="0.35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  <c r="I570">
        <f>IFERROR(shipments[[#This Row],[Sales]]/shipments[[#This Row],[Boxes]], 0)</f>
        <v>10.156316916488223</v>
      </c>
      <c r="J570">
        <f>_xlfn.XLOOKUP(shipments[[#This Row],[Product]],'Dimension Data'!B:B,'Dimension Data'!D:D)</f>
        <v>9.57</v>
      </c>
      <c r="K570">
        <f>shipments[[#This Row],[Total cost]]*shipments[[#This Row],[Boxes]]</f>
        <v>4469.1900000000005</v>
      </c>
      <c r="L570">
        <f>shipments[[#This Row],[Sale for 1 box]]-shipments[[#This Row],[Total cost]]</f>
        <v>0.58631691648822226</v>
      </c>
      <c r="M570">
        <f>shipments[[#This Row],[Profit]]*5%</f>
        <v>2.9315845824411116E-2</v>
      </c>
      <c r="N570">
        <f>shipments[[#This Row],[Profit]]-shipments[[#This Row],[Tax]]</f>
        <v>0.5570010706638111</v>
      </c>
    </row>
    <row r="571" spans="3:14" x14ac:dyDescent="0.35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  <c r="I571">
        <f>IFERROR(shipments[[#This Row],[Sales]]/shipments[[#This Row],[Boxes]], 0)</f>
        <v>8.872983870967742</v>
      </c>
      <c r="J571">
        <f>_xlfn.XLOOKUP(shipments[[#This Row],[Product]],'Dimension Data'!B:B,'Dimension Data'!D:D)</f>
        <v>5.72</v>
      </c>
      <c r="K571">
        <f>shipments[[#This Row],[Total cost]]*shipments[[#This Row],[Boxes]]</f>
        <v>1418.56</v>
      </c>
      <c r="L571">
        <f>shipments[[#This Row],[Sale for 1 box]]-shipments[[#This Row],[Total cost]]</f>
        <v>3.1529838709677422</v>
      </c>
      <c r="M571">
        <f>shipments[[#This Row],[Profit]]*5%</f>
        <v>0.15764919354838713</v>
      </c>
      <c r="N571">
        <f>shipments[[#This Row],[Profit]]-shipments[[#This Row],[Tax]]</f>
        <v>2.995334677419355</v>
      </c>
    </row>
    <row r="572" spans="3:14" x14ac:dyDescent="0.35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  <c r="I572">
        <f>IFERROR(shipments[[#This Row],[Sales]]/shipments[[#This Row],[Boxes]], 0)</f>
        <v>23.476829268292683</v>
      </c>
      <c r="J572">
        <f>_xlfn.XLOOKUP(shipments[[#This Row],[Product]],'Dimension Data'!B:B,'Dimension Data'!D:D)</f>
        <v>7.48</v>
      </c>
      <c r="K572">
        <f>shipments[[#This Row],[Total cost]]*shipments[[#This Row],[Boxes]]</f>
        <v>3066.8</v>
      </c>
      <c r="L572">
        <f>shipments[[#This Row],[Sale for 1 box]]-shipments[[#This Row],[Total cost]]</f>
        <v>15.996829268292682</v>
      </c>
      <c r="M572">
        <f>shipments[[#This Row],[Profit]]*5%</f>
        <v>0.79984146341463414</v>
      </c>
      <c r="N572">
        <f>shipments[[#This Row],[Profit]]-shipments[[#This Row],[Tax]]</f>
        <v>15.196987804878049</v>
      </c>
    </row>
    <row r="573" spans="3:14" x14ac:dyDescent="0.35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  <c r="I573">
        <f>IFERROR(shipments[[#This Row],[Sales]]/shipments[[#This Row],[Boxes]], 0)</f>
        <v>29.664179104477611</v>
      </c>
      <c r="J573">
        <f>_xlfn.XLOOKUP(shipments[[#This Row],[Product]],'Dimension Data'!B:B,'Dimension Data'!D:D)</f>
        <v>10.51</v>
      </c>
      <c r="K573">
        <f>shipments[[#This Row],[Total cost]]*shipments[[#This Row],[Boxes]]</f>
        <v>2112.5099999999998</v>
      </c>
      <c r="L573">
        <f>shipments[[#This Row],[Sale for 1 box]]-shipments[[#This Row],[Total cost]]</f>
        <v>19.154179104477613</v>
      </c>
      <c r="M573">
        <f>shipments[[#This Row],[Profit]]*5%</f>
        <v>0.95770895522388066</v>
      </c>
      <c r="N573">
        <f>shipments[[#This Row],[Profit]]-shipments[[#This Row],[Tax]]</f>
        <v>18.196470149253734</v>
      </c>
    </row>
    <row r="574" spans="3:14" x14ac:dyDescent="0.35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  <c r="I574">
        <f>IFERROR(shipments[[#This Row],[Sales]]/shipments[[#This Row],[Boxes]], 0)</f>
        <v>49.223684210526315</v>
      </c>
      <c r="J574">
        <f>_xlfn.XLOOKUP(shipments[[#This Row],[Product]],'Dimension Data'!B:B,'Dimension Data'!D:D)</f>
        <v>2.65</v>
      </c>
      <c r="K574">
        <f>shipments[[#This Row],[Total cost]]*shipments[[#This Row],[Boxes]]</f>
        <v>151.04999999999998</v>
      </c>
      <c r="L574">
        <f>shipments[[#This Row],[Sale for 1 box]]-shipments[[#This Row],[Total cost]]</f>
        <v>46.573684210526316</v>
      </c>
      <c r="M574">
        <f>shipments[[#This Row],[Profit]]*5%</f>
        <v>2.3286842105263159</v>
      </c>
      <c r="N574">
        <f>shipments[[#This Row],[Profit]]-shipments[[#This Row],[Tax]]</f>
        <v>44.244999999999997</v>
      </c>
    </row>
    <row r="575" spans="3:14" x14ac:dyDescent="0.35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  <c r="I575">
        <f>IFERROR(shipments[[#This Row],[Sales]]/shipments[[#This Row],[Boxes]], 0)</f>
        <v>14.552238805970148</v>
      </c>
      <c r="J575">
        <f>_xlfn.XLOOKUP(shipments[[#This Row],[Product]],'Dimension Data'!B:B,'Dimension Data'!D:D)</f>
        <v>10.23</v>
      </c>
      <c r="K575">
        <f>shipments[[#This Row],[Total cost]]*shipments[[#This Row],[Boxes]]</f>
        <v>4112.46</v>
      </c>
      <c r="L575">
        <f>shipments[[#This Row],[Sale for 1 box]]-shipments[[#This Row],[Total cost]]</f>
        <v>4.322238805970148</v>
      </c>
      <c r="M575">
        <f>shipments[[#This Row],[Profit]]*5%</f>
        <v>0.21611194029850742</v>
      </c>
      <c r="N575">
        <f>shipments[[#This Row],[Profit]]-shipments[[#This Row],[Tax]]</f>
        <v>4.1061268656716408</v>
      </c>
    </row>
    <row r="576" spans="3:14" x14ac:dyDescent="0.35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  <c r="I576">
        <f>IFERROR(shipments[[#This Row],[Sales]]/shipments[[#This Row],[Boxes]], 0)</f>
        <v>39.868705035971225</v>
      </c>
      <c r="J576">
        <f>_xlfn.XLOOKUP(shipments[[#This Row],[Product]],'Dimension Data'!B:B,'Dimension Data'!D:D)</f>
        <v>5.15</v>
      </c>
      <c r="K576">
        <f>shipments[[#This Row],[Total cost]]*shipments[[#This Row],[Boxes]]</f>
        <v>715.85</v>
      </c>
      <c r="L576">
        <f>shipments[[#This Row],[Sale for 1 box]]-shipments[[#This Row],[Total cost]]</f>
        <v>34.718705035971226</v>
      </c>
      <c r="M576">
        <f>shipments[[#This Row],[Profit]]*5%</f>
        <v>1.7359352517985613</v>
      </c>
      <c r="N576">
        <f>shipments[[#This Row],[Profit]]-shipments[[#This Row],[Tax]]</f>
        <v>32.982769784172667</v>
      </c>
    </row>
    <row r="577" spans="3:14" x14ac:dyDescent="0.35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  <c r="I577">
        <f>IFERROR(shipments[[#This Row],[Sales]]/shipments[[#This Row],[Boxes]], 0)</f>
        <v>23.570388349514563</v>
      </c>
      <c r="J577">
        <f>_xlfn.XLOOKUP(shipments[[#This Row],[Product]],'Dimension Data'!B:B,'Dimension Data'!D:D)</f>
        <v>10.23</v>
      </c>
      <c r="K577">
        <f>shipments[[#This Row],[Total cost]]*shipments[[#This Row],[Boxes]]</f>
        <v>4214.76</v>
      </c>
      <c r="L577">
        <f>shipments[[#This Row],[Sale for 1 box]]-shipments[[#This Row],[Total cost]]</f>
        <v>13.340388349514562</v>
      </c>
      <c r="M577">
        <f>shipments[[#This Row],[Profit]]*5%</f>
        <v>0.66701941747572813</v>
      </c>
      <c r="N577">
        <f>shipments[[#This Row],[Profit]]-shipments[[#This Row],[Tax]]</f>
        <v>12.673368932038834</v>
      </c>
    </row>
    <row r="578" spans="3:14" x14ac:dyDescent="0.35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  <c r="I578">
        <f>IFERROR(shipments[[#This Row],[Sales]]/shipments[[#This Row],[Boxes]], 0)</f>
        <v>8.4049586776859506</v>
      </c>
      <c r="J578">
        <f>_xlfn.XLOOKUP(shipments[[#This Row],[Product]],'Dimension Data'!B:B,'Dimension Data'!D:D)</f>
        <v>8.43</v>
      </c>
      <c r="K578">
        <f>shipments[[#This Row],[Total cost]]*shipments[[#This Row],[Boxes]]</f>
        <v>3060.0899999999997</v>
      </c>
      <c r="L578">
        <f>shipments[[#This Row],[Sale for 1 box]]-shipments[[#This Row],[Total cost]]</f>
        <v>-2.5041322314049097E-2</v>
      </c>
      <c r="M578">
        <f>shipments[[#This Row],[Profit]]*5%</f>
        <v>-1.252066115702455E-3</v>
      </c>
      <c r="N578">
        <f>shipments[[#This Row],[Profit]]-shipments[[#This Row],[Tax]]</f>
        <v>-2.3789256198346643E-2</v>
      </c>
    </row>
    <row r="579" spans="3:14" x14ac:dyDescent="0.35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  <c r="I579">
        <f>IFERROR(shipments[[#This Row],[Sales]]/shipments[[#This Row],[Boxes]], 0)</f>
        <v>12.263767209011265</v>
      </c>
      <c r="J579">
        <f>_xlfn.XLOOKUP(shipments[[#This Row],[Product]],'Dimension Data'!B:B,'Dimension Data'!D:D)</f>
        <v>2.76</v>
      </c>
      <c r="K579">
        <f>shipments[[#This Row],[Total cost]]*shipments[[#This Row],[Boxes]]</f>
        <v>2205.2399999999998</v>
      </c>
      <c r="L579">
        <f>shipments[[#This Row],[Sale for 1 box]]-shipments[[#This Row],[Total cost]]</f>
        <v>9.503767209011265</v>
      </c>
      <c r="M579">
        <f>shipments[[#This Row],[Profit]]*5%</f>
        <v>0.47518836045056329</v>
      </c>
      <c r="N579">
        <f>shipments[[#This Row],[Profit]]-shipments[[#This Row],[Tax]]</f>
        <v>9.0285788485607021</v>
      </c>
    </row>
    <row r="580" spans="3:14" x14ac:dyDescent="0.35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  <c r="I580">
        <f>IFERROR(shipments[[#This Row],[Sales]]/shipments[[#This Row],[Boxes]], 0)</f>
        <v>34.972826086956523</v>
      </c>
      <c r="J580">
        <f>_xlfn.XLOOKUP(shipments[[#This Row],[Product]],'Dimension Data'!B:B,'Dimension Data'!D:D)</f>
        <v>9.94</v>
      </c>
      <c r="K580">
        <f>shipments[[#This Row],[Total cost]]*shipments[[#This Row],[Boxes]]</f>
        <v>1371.72</v>
      </c>
      <c r="L580">
        <f>shipments[[#This Row],[Sale for 1 box]]-shipments[[#This Row],[Total cost]]</f>
        <v>25.032826086956526</v>
      </c>
      <c r="M580">
        <f>shipments[[#This Row],[Profit]]*5%</f>
        <v>1.2516413043478263</v>
      </c>
      <c r="N580">
        <f>shipments[[#This Row],[Profit]]-shipments[[#This Row],[Tax]]</f>
        <v>23.781184782608698</v>
      </c>
    </row>
    <row r="581" spans="3:14" x14ac:dyDescent="0.35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  <c r="I581">
        <f>IFERROR(shipments[[#This Row],[Sales]]/shipments[[#This Row],[Boxes]], 0)</f>
        <v>10.491279069767442</v>
      </c>
      <c r="J581">
        <f>_xlfn.XLOOKUP(shipments[[#This Row],[Product]],'Dimension Data'!B:B,'Dimension Data'!D:D)</f>
        <v>8.2200000000000006</v>
      </c>
      <c r="K581">
        <f>shipments[[#This Row],[Total cost]]*shipments[[#This Row],[Boxes]]</f>
        <v>706.92000000000007</v>
      </c>
      <c r="L581">
        <f>shipments[[#This Row],[Sale for 1 box]]-shipments[[#This Row],[Total cost]]</f>
        <v>2.2712790697674414</v>
      </c>
      <c r="M581">
        <f>shipments[[#This Row],[Profit]]*5%</f>
        <v>0.11356395348837207</v>
      </c>
      <c r="N581">
        <f>shipments[[#This Row],[Profit]]-shipments[[#This Row],[Tax]]</f>
        <v>2.1577151162790695</v>
      </c>
    </row>
    <row r="582" spans="3:14" x14ac:dyDescent="0.35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  <c r="I582">
        <f>IFERROR(shipments[[#This Row],[Sales]]/shipments[[#This Row],[Boxes]], 0)</f>
        <v>11.850852272727273</v>
      </c>
      <c r="J582">
        <f>_xlfn.XLOOKUP(shipments[[#This Row],[Product]],'Dimension Data'!B:B,'Dimension Data'!D:D)</f>
        <v>7.48</v>
      </c>
      <c r="K582">
        <f>shipments[[#This Row],[Total cost]]*shipments[[#This Row],[Boxes]]</f>
        <v>3949.44</v>
      </c>
      <c r="L582">
        <f>shipments[[#This Row],[Sale for 1 box]]-shipments[[#This Row],[Total cost]]</f>
        <v>4.3708522727272729</v>
      </c>
      <c r="M582">
        <f>shipments[[#This Row],[Profit]]*5%</f>
        <v>0.21854261363636365</v>
      </c>
      <c r="N582">
        <f>shipments[[#This Row],[Profit]]-shipments[[#This Row],[Tax]]</f>
        <v>4.1523096590909097</v>
      </c>
    </row>
    <row r="583" spans="3:14" x14ac:dyDescent="0.35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  <c r="I583">
        <f>IFERROR(shipments[[#This Row],[Sales]]/shipments[[#This Row],[Boxes]], 0)</f>
        <v>245.16964285714286</v>
      </c>
      <c r="J583">
        <f>_xlfn.XLOOKUP(shipments[[#This Row],[Product]],'Dimension Data'!B:B,'Dimension Data'!D:D)</f>
        <v>8.43</v>
      </c>
      <c r="K583">
        <f>shipments[[#This Row],[Total cost]]*shipments[[#This Row],[Boxes]]</f>
        <v>236.04</v>
      </c>
      <c r="L583">
        <f>shipments[[#This Row],[Sale for 1 box]]-shipments[[#This Row],[Total cost]]</f>
        <v>236.73964285714285</v>
      </c>
      <c r="M583">
        <f>shipments[[#This Row],[Profit]]*5%</f>
        <v>11.836982142857144</v>
      </c>
      <c r="N583">
        <f>shipments[[#This Row],[Profit]]-shipments[[#This Row],[Tax]]</f>
        <v>224.9026607142857</v>
      </c>
    </row>
    <row r="584" spans="3:14" x14ac:dyDescent="0.35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  <c r="I584">
        <f>IFERROR(shipments[[#This Row],[Sales]]/shipments[[#This Row],[Boxes]], 0)</f>
        <v>5.0046468401486992</v>
      </c>
      <c r="J584">
        <f>_xlfn.XLOOKUP(shipments[[#This Row],[Product]],'Dimension Data'!B:B,'Dimension Data'!D:D)</f>
        <v>4.74</v>
      </c>
      <c r="K584">
        <f>shipments[[#This Row],[Total cost]]*shipments[[#This Row],[Boxes]]</f>
        <v>3825.1800000000003</v>
      </c>
      <c r="L584">
        <f>shipments[[#This Row],[Sale for 1 box]]-shipments[[#This Row],[Total cost]]</f>
        <v>0.26464684014869899</v>
      </c>
      <c r="M584">
        <f>shipments[[#This Row],[Profit]]*5%</f>
        <v>1.323234200743495E-2</v>
      </c>
      <c r="N584">
        <f>shipments[[#This Row],[Profit]]-shipments[[#This Row],[Tax]]</f>
        <v>0.25141449814126404</v>
      </c>
    </row>
    <row r="585" spans="3:14" x14ac:dyDescent="0.35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  <c r="I585">
        <f>IFERROR(shipments[[#This Row],[Sales]]/shipments[[#This Row],[Boxes]], 0)</f>
        <v>9.8880866425992782</v>
      </c>
      <c r="J585">
        <f>_xlfn.XLOOKUP(shipments[[#This Row],[Product]],'Dimension Data'!B:B,'Dimension Data'!D:D)</f>
        <v>10.23</v>
      </c>
      <c r="K585">
        <f>shipments[[#This Row],[Total cost]]*shipments[[#This Row],[Boxes]]</f>
        <v>8501.130000000001</v>
      </c>
      <c r="L585">
        <f>shipments[[#This Row],[Sale for 1 box]]-shipments[[#This Row],[Total cost]]</f>
        <v>-0.34191335740072226</v>
      </c>
      <c r="M585">
        <f>shipments[[#This Row],[Profit]]*5%</f>
        <v>-1.7095667870036114E-2</v>
      </c>
      <c r="N585">
        <f>shipments[[#This Row],[Profit]]-shipments[[#This Row],[Tax]]</f>
        <v>-0.32481768953068613</v>
      </c>
    </row>
    <row r="586" spans="3:14" x14ac:dyDescent="0.35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  <c r="I586">
        <f>IFERROR(shipments[[#This Row],[Sales]]/shipments[[#This Row],[Boxes]], 0)</f>
        <v>109.59375</v>
      </c>
      <c r="J586">
        <f>_xlfn.XLOOKUP(shipments[[#This Row],[Product]],'Dimension Data'!B:B,'Dimension Data'!D:D)</f>
        <v>3.68</v>
      </c>
      <c r="K586">
        <f>shipments[[#This Row],[Total cost]]*shipments[[#This Row],[Boxes]]</f>
        <v>264.96000000000004</v>
      </c>
      <c r="L586">
        <f>shipments[[#This Row],[Sale for 1 box]]-shipments[[#This Row],[Total cost]]</f>
        <v>105.91374999999999</v>
      </c>
      <c r="M586">
        <f>shipments[[#This Row],[Profit]]*5%</f>
        <v>5.2956874999999997</v>
      </c>
      <c r="N586">
        <f>shipments[[#This Row],[Profit]]-shipments[[#This Row],[Tax]]</f>
        <v>100.61806249999999</v>
      </c>
    </row>
    <row r="587" spans="3:14" x14ac:dyDescent="0.35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  <c r="I587">
        <f>IFERROR(shipments[[#This Row],[Sales]]/shipments[[#This Row],[Boxes]], 0)</f>
        <v>11.617647058823529</v>
      </c>
      <c r="J587">
        <f>_xlfn.XLOOKUP(shipments[[#This Row],[Product]],'Dimension Data'!B:B,'Dimension Data'!D:D)</f>
        <v>2.76</v>
      </c>
      <c r="K587">
        <f>shipments[[#This Row],[Total cost]]*shipments[[#This Row],[Boxes]]</f>
        <v>422.28</v>
      </c>
      <c r="L587">
        <f>shipments[[#This Row],[Sale for 1 box]]-shipments[[#This Row],[Total cost]]</f>
        <v>8.8576470588235292</v>
      </c>
      <c r="M587">
        <f>shipments[[#This Row],[Profit]]*5%</f>
        <v>0.4428823529411765</v>
      </c>
      <c r="N587">
        <f>shipments[[#This Row],[Profit]]-shipments[[#This Row],[Tax]]</f>
        <v>8.4147647058823534</v>
      </c>
    </row>
    <row r="588" spans="3:14" x14ac:dyDescent="0.35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  <c r="I588">
        <f>IFERROR(shipments[[#This Row],[Sales]]/shipments[[#This Row],[Boxes]], 0)</f>
        <v>6.7174855491329479</v>
      </c>
      <c r="J588">
        <f>_xlfn.XLOOKUP(shipments[[#This Row],[Product]],'Dimension Data'!B:B,'Dimension Data'!D:D)</f>
        <v>9.94</v>
      </c>
      <c r="K588">
        <f>shipments[[#This Row],[Total cost]]*shipments[[#This Row],[Boxes]]</f>
        <v>6878.48</v>
      </c>
      <c r="L588">
        <f>shipments[[#This Row],[Sale for 1 box]]-shipments[[#This Row],[Total cost]]</f>
        <v>-3.2225144508670516</v>
      </c>
      <c r="M588">
        <f>shipments[[#This Row],[Profit]]*5%</f>
        <v>-0.16112572254335258</v>
      </c>
      <c r="N588">
        <f>shipments[[#This Row],[Profit]]-shipments[[#This Row],[Tax]]</f>
        <v>-3.0613887283236991</v>
      </c>
    </row>
    <row r="589" spans="3:14" x14ac:dyDescent="0.35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  <c r="I589">
        <f>IFERROR(shipments[[#This Row],[Sales]]/shipments[[#This Row],[Boxes]], 0)</f>
        <v>24.544832826747719</v>
      </c>
      <c r="J589">
        <f>_xlfn.XLOOKUP(shipments[[#This Row],[Product]],'Dimension Data'!B:B,'Dimension Data'!D:D)</f>
        <v>12.41</v>
      </c>
      <c r="K589">
        <f>shipments[[#This Row],[Total cost]]*shipments[[#This Row],[Boxes]]</f>
        <v>4082.89</v>
      </c>
      <c r="L589">
        <f>shipments[[#This Row],[Sale for 1 box]]-shipments[[#This Row],[Total cost]]</f>
        <v>12.134832826747719</v>
      </c>
      <c r="M589">
        <f>shipments[[#This Row],[Profit]]*5%</f>
        <v>0.60674164133738595</v>
      </c>
      <c r="N589">
        <f>shipments[[#This Row],[Profit]]-shipments[[#This Row],[Tax]]</f>
        <v>11.528091185410332</v>
      </c>
    </row>
    <row r="590" spans="3:14" x14ac:dyDescent="0.35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  <c r="I590">
        <f>IFERROR(shipments[[#This Row],[Sales]]/shipments[[#This Row],[Boxes]], 0)</f>
        <v>269.25</v>
      </c>
      <c r="J590">
        <f>_xlfn.XLOOKUP(shipments[[#This Row],[Product]],'Dimension Data'!B:B,'Dimension Data'!D:D)</f>
        <v>5.72</v>
      </c>
      <c r="K590">
        <f>shipments[[#This Row],[Total cost]]*shipments[[#This Row],[Boxes]]</f>
        <v>68.64</v>
      </c>
      <c r="L590">
        <f>shipments[[#This Row],[Sale for 1 box]]-shipments[[#This Row],[Total cost]]</f>
        <v>263.52999999999997</v>
      </c>
      <c r="M590">
        <f>shipments[[#This Row],[Profit]]*5%</f>
        <v>13.176499999999999</v>
      </c>
      <c r="N590">
        <f>shipments[[#This Row],[Profit]]-shipments[[#This Row],[Tax]]</f>
        <v>250.35349999999997</v>
      </c>
    </row>
    <row r="591" spans="3:14" x14ac:dyDescent="0.35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  <c r="I591">
        <f>IFERROR(shipments[[#This Row],[Sales]]/shipments[[#This Row],[Boxes]], 0)</f>
        <v>14.223214285714286</v>
      </c>
      <c r="J591">
        <f>_xlfn.XLOOKUP(shipments[[#This Row],[Product]],'Dimension Data'!B:B,'Dimension Data'!D:D)</f>
        <v>2.65</v>
      </c>
      <c r="K591">
        <f>shipments[[#This Row],[Total cost]]*shipments[[#This Row],[Boxes]]</f>
        <v>1409.8</v>
      </c>
      <c r="L591">
        <f>shipments[[#This Row],[Sale for 1 box]]-shipments[[#This Row],[Total cost]]</f>
        <v>11.573214285714286</v>
      </c>
      <c r="M591">
        <f>shipments[[#This Row],[Profit]]*5%</f>
        <v>0.57866071428571431</v>
      </c>
      <c r="N591">
        <f>shipments[[#This Row],[Profit]]-shipments[[#This Row],[Tax]]</f>
        <v>10.994553571428572</v>
      </c>
    </row>
    <row r="592" spans="3:14" x14ac:dyDescent="0.35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  <c r="I592">
        <f>IFERROR(shipments[[#This Row],[Sales]]/shipments[[#This Row],[Boxes]], 0)</f>
        <v>13.632352941176471</v>
      </c>
      <c r="J592">
        <f>_xlfn.XLOOKUP(shipments[[#This Row],[Product]],'Dimension Data'!B:B,'Dimension Data'!D:D)</f>
        <v>5.72</v>
      </c>
      <c r="K592">
        <f>shipments[[#This Row],[Total cost]]*shipments[[#This Row],[Boxes]]</f>
        <v>2431</v>
      </c>
      <c r="L592">
        <f>shipments[[#This Row],[Sale for 1 box]]-shipments[[#This Row],[Total cost]]</f>
        <v>7.9123529411764713</v>
      </c>
      <c r="M592">
        <f>shipments[[#This Row],[Profit]]*5%</f>
        <v>0.39561764705882357</v>
      </c>
      <c r="N592">
        <f>shipments[[#This Row],[Profit]]-shipments[[#This Row],[Tax]]</f>
        <v>7.5167352941176473</v>
      </c>
    </row>
    <row r="593" spans="3:14" x14ac:dyDescent="0.35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  <c r="I593">
        <f>IFERROR(shipments[[#This Row],[Sales]]/shipments[[#This Row],[Boxes]], 0)</f>
        <v>15.102739726027398</v>
      </c>
      <c r="J593">
        <f>_xlfn.XLOOKUP(shipments[[#This Row],[Product]],'Dimension Data'!B:B,'Dimension Data'!D:D)</f>
        <v>12.41</v>
      </c>
      <c r="K593">
        <f>shipments[[#This Row],[Total cost]]*shipments[[#This Row],[Boxes]]</f>
        <v>1811.8600000000001</v>
      </c>
      <c r="L593">
        <f>shipments[[#This Row],[Sale for 1 box]]-shipments[[#This Row],[Total cost]]</f>
        <v>2.6927397260273978</v>
      </c>
      <c r="M593">
        <f>shipments[[#This Row],[Profit]]*5%</f>
        <v>0.13463698630136989</v>
      </c>
      <c r="N593">
        <f>shipments[[#This Row],[Profit]]-shipments[[#This Row],[Tax]]</f>
        <v>2.5581027397260279</v>
      </c>
    </row>
    <row r="594" spans="3:14" x14ac:dyDescent="0.35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  <c r="I594">
        <f>IFERROR(shipments[[#This Row],[Sales]]/shipments[[#This Row],[Boxes]], 0)</f>
        <v>55.507281553398059</v>
      </c>
      <c r="J594">
        <f>_xlfn.XLOOKUP(shipments[[#This Row],[Product]],'Dimension Data'!B:B,'Dimension Data'!D:D)</f>
        <v>5.26</v>
      </c>
      <c r="K594">
        <f>shipments[[#This Row],[Total cost]]*shipments[[#This Row],[Boxes]]</f>
        <v>541.78</v>
      </c>
      <c r="L594">
        <f>shipments[[#This Row],[Sale for 1 box]]-shipments[[#This Row],[Total cost]]</f>
        <v>50.247281553398061</v>
      </c>
      <c r="M594">
        <f>shipments[[#This Row],[Profit]]*5%</f>
        <v>2.5123640776699032</v>
      </c>
      <c r="N594">
        <f>shipments[[#This Row],[Profit]]-shipments[[#This Row],[Tax]]</f>
        <v>47.73491747572816</v>
      </c>
    </row>
    <row r="595" spans="3:14" x14ac:dyDescent="0.35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  <c r="I595">
        <f>IFERROR(shipments[[#This Row],[Sales]]/shipments[[#This Row],[Boxes]], 0)</f>
        <v>11.828571428571429</v>
      </c>
      <c r="J595">
        <f>_xlfn.XLOOKUP(shipments[[#This Row],[Product]],'Dimension Data'!B:B,'Dimension Data'!D:D)</f>
        <v>10.51</v>
      </c>
      <c r="K595">
        <f>shipments[[#This Row],[Total cost]]*shipments[[#This Row],[Boxes]]</f>
        <v>3310.65</v>
      </c>
      <c r="L595">
        <f>shipments[[#This Row],[Sale for 1 box]]-shipments[[#This Row],[Total cost]]</f>
        <v>1.3185714285714294</v>
      </c>
      <c r="M595">
        <f>shipments[[#This Row],[Profit]]*5%</f>
        <v>6.5928571428571475E-2</v>
      </c>
      <c r="N595">
        <f>shipments[[#This Row],[Profit]]-shipments[[#This Row],[Tax]]</f>
        <v>1.2526428571428578</v>
      </c>
    </row>
    <row r="596" spans="3:14" x14ac:dyDescent="0.35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  <c r="I596">
        <f>IFERROR(shipments[[#This Row],[Sales]]/shipments[[#This Row],[Boxes]], 0)</f>
        <v>10.176202860858258</v>
      </c>
      <c r="J596">
        <f>_xlfn.XLOOKUP(shipments[[#This Row],[Product]],'Dimension Data'!B:B,'Dimension Data'!D:D)</f>
        <v>4.74</v>
      </c>
      <c r="K596">
        <f>shipments[[#This Row],[Total cost]]*shipments[[#This Row],[Boxes]]</f>
        <v>7290.12</v>
      </c>
      <c r="L596">
        <f>shipments[[#This Row],[Sale for 1 box]]-shipments[[#This Row],[Total cost]]</f>
        <v>5.4362028608582573</v>
      </c>
      <c r="M596">
        <f>shipments[[#This Row],[Profit]]*5%</f>
        <v>0.2718101430429129</v>
      </c>
      <c r="N596">
        <f>shipments[[#This Row],[Profit]]-shipments[[#This Row],[Tax]]</f>
        <v>5.1643927178153444</v>
      </c>
    </row>
    <row r="597" spans="3:14" x14ac:dyDescent="0.35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  <c r="I597">
        <f>IFERROR(shipments[[#This Row],[Sales]]/shipments[[#This Row],[Boxes]], 0)</f>
        <v>26.165194346289752</v>
      </c>
      <c r="J597">
        <f>_xlfn.XLOOKUP(shipments[[#This Row],[Product]],'Dimension Data'!B:B,'Dimension Data'!D:D)</f>
        <v>8.2200000000000006</v>
      </c>
      <c r="K597">
        <f>shipments[[#This Row],[Total cost]]*shipments[[#This Row],[Boxes]]</f>
        <v>2326.2600000000002</v>
      </c>
      <c r="L597">
        <f>shipments[[#This Row],[Sale for 1 box]]-shipments[[#This Row],[Total cost]]</f>
        <v>17.945194346289753</v>
      </c>
      <c r="M597">
        <f>shipments[[#This Row],[Profit]]*5%</f>
        <v>0.89725971731448773</v>
      </c>
      <c r="N597">
        <f>shipments[[#This Row],[Profit]]-shipments[[#This Row],[Tax]]</f>
        <v>17.047934628975266</v>
      </c>
    </row>
    <row r="598" spans="3:14" x14ac:dyDescent="0.35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  <c r="I598">
        <f>IFERROR(shipments[[#This Row],[Sales]]/shipments[[#This Row],[Boxes]], 0)</f>
        <v>29.775121555915721</v>
      </c>
      <c r="J598">
        <f>_xlfn.XLOOKUP(shipments[[#This Row],[Product]],'Dimension Data'!B:B,'Dimension Data'!D:D)</f>
        <v>4.74</v>
      </c>
      <c r="K598">
        <f>shipments[[#This Row],[Total cost]]*shipments[[#This Row],[Boxes]]</f>
        <v>2924.58</v>
      </c>
      <c r="L598">
        <f>shipments[[#This Row],[Sale for 1 box]]-shipments[[#This Row],[Total cost]]</f>
        <v>25.035121555915723</v>
      </c>
      <c r="M598">
        <f>shipments[[#This Row],[Profit]]*5%</f>
        <v>1.2517560777957861</v>
      </c>
      <c r="N598">
        <f>shipments[[#This Row],[Profit]]-shipments[[#This Row],[Tax]]</f>
        <v>23.783365478119936</v>
      </c>
    </row>
    <row r="599" spans="3:14" x14ac:dyDescent="0.35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  <c r="I599">
        <f>IFERROR(shipments[[#This Row],[Sales]]/shipments[[#This Row],[Boxes]], 0)</f>
        <v>40.514851485148512</v>
      </c>
      <c r="J599">
        <f>_xlfn.XLOOKUP(shipments[[#This Row],[Product]],'Dimension Data'!B:B,'Dimension Data'!D:D)</f>
        <v>9.57</v>
      </c>
      <c r="K599">
        <f>shipments[[#This Row],[Total cost]]*shipments[[#This Row],[Boxes]]</f>
        <v>2899.71</v>
      </c>
      <c r="L599">
        <f>shipments[[#This Row],[Sale for 1 box]]-shipments[[#This Row],[Total cost]]</f>
        <v>30.944851485148511</v>
      </c>
      <c r="M599">
        <f>shipments[[#This Row],[Profit]]*5%</f>
        <v>1.5472425742574256</v>
      </c>
      <c r="N599">
        <f>shipments[[#This Row],[Profit]]-shipments[[#This Row],[Tax]]</f>
        <v>29.397608910891087</v>
      </c>
    </row>
    <row r="600" spans="3:14" x14ac:dyDescent="0.35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  <c r="I600">
        <f>IFERROR(shipments[[#This Row],[Sales]]/shipments[[#This Row],[Boxes]], 0)</f>
        <v>226.89</v>
      </c>
      <c r="J600">
        <f>_xlfn.XLOOKUP(shipments[[#This Row],[Product]],'Dimension Data'!B:B,'Dimension Data'!D:D)</f>
        <v>5.04</v>
      </c>
      <c r="K600">
        <f>shipments[[#This Row],[Total cost]]*shipments[[#This Row],[Boxes]]</f>
        <v>252</v>
      </c>
      <c r="L600">
        <f>shipments[[#This Row],[Sale for 1 box]]-shipments[[#This Row],[Total cost]]</f>
        <v>221.85</v>
      </c>
      <c r="M600">
        <f>shipments[[#This Row],[Profit]]*5%</f>
        <v>11.092500000000001</v>
      </c>
      <c r="N600">
        <f>shipments[[#This Row],[Profit]]-shipments[[#This Row],[Tax]]</f>
        <v>210.75749999999999</v>
      </c>
    </row>
    <row r="601" spans="3:14" x14ac:dyDescent="0.35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  <c r="I601">
        <f>IFERROR(shipments[[#This Row],[Sales]]/shipments[[#This Row],[Boxes]], 0)</f>
        <v>10.891836734693877</v>
      </c>
      <c r="J601">
        <f>_xlfn.XLOOKUP(shipments[[#This Row],[Product]],'Dimension Data'!B:B,'Dimension Data'!D:D)</f>
        <v>6.43</v>
      </c>
      <c r="K601">
        <f>shipments[[#This Row],[Total cost]]*shipments[[#This Row],[Boxes]]</f>
        <v>1575.35</v>
      </c>
      <c r="L601">
        <f>shipments[[#This Row],[Sale for 1 box]]-shipments[[#This Row],[Total cost]]</f>
        <v>4.4618367346938772</v>
      </c>
      <c r="M601">
        <f>shipments[[#This Row],[Profit]]*5%</f>
        <v>0.22309183673469388</v>
      </c>
      <c r="N601">
        <f>shipments[[#This Row],[Profit]]-shipments[[#This Row],[Tax]]</f>
        <v>4.2387448979591831</v>
      </c>
    </row>
    <row r="602" spans="3:14" x14ac:dyDescent="0.35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  <c r="I602">
        <f>IFERROR(shipments[[#This Row],[Sales]]/shipments[[#This Row],[Boxes]], 0)</f>
        <v>10.289432176656151</v>
      </c>
      <c r="J602">
        <f>_xlfn.XLOOKUP(shipments[[#This Row],[Product]],'Dimension Data'!B:B,'Dimension Data'!D:D)</f>
        <v>3.68</v>
      </c>
      <c r="K602">
        <f>shipments[[#This Row],[Total cost]]*shipments[[#This Row],[Boxes]]</f>
        <v>3499.6800000000003</v>
      </c>
      <c r="L602">
        <f>shipments[[#This Row],[Sale for 1 box]]-shipments[[#This Row],[Total cost]]</f>
        <v>6.609432176656151</v>
      </c>
      <c r="M602">
        <f>shipments[[#This Row],[Profit]]*5%</f>
        <v>0.33047160883280757</v>
      </c>
      <c r="N602">
        <f>shipments[[#This Row],[Profit]]-shipments[[#This Row],[Tax]]</f>
        <v>6.2789605678233436</v>
      </c>
    </row>
    <row r="603" spans="3:14" x14ac:dyDescent="0.35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  <c r="I603">
        <f>IFERROR(shipments[[#This Row],[Sales]]/shipments[[#This Row],[Boxes]], 0)</f>
        <v>34.453125</v>
      </c>
      <c r="J603">
        <f>_xlfn.XLOOKUP(shipments[[#This Row],[Product]],'Dimension Data'!B:B,'Dimension Data'!D:D)</f>
        <v>5.72</v>
      </c>
      <c r="K603">
        <f>shipments[[#This Row],[Total cost]]*shipments[[#This Row],[Boxes]]</f>
        <v>91.52</v>
      </c>
      <c r="L603">
        <f>shipments[[#This Row],[Sale for 1 box]]-shipments[[#This Row],[Total cost]]</f>
        <v>28.733125000000001</v>
      </c>
      <c r="M603">
        <f>shipments[[#This Row],[Profit]]*5%</f>
        <v>1.4366562500000002</v>
      </c>
      <c r="N603">
        <f>shipments[[#This Row],[Profit]]-shipments[[#This Row],[Tax]]</f>
        <v>27.296468750000003</v>
      </c>
    </row>
    <row r="604" spans="3:14" x14ac:dyDescent="0.35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  <c r="I604">
        <f>IFERROR(shipments[[#This Row],[Sales]]/shipments[[#This Row],[Boxes]], 0)</f>
        <v>67.021276595744681</v>
      </c>
      <c r="J604">
        <f>_xlfn.XLOOKUP(shipments[[#This Row],[Product]],'Dimension Data'!B:B,'Dimension Data'!D:D)</f>
        <v>10.23</v>
      </c>
      <c r="K604">
        <f>shipments[[#This Row],[Total cost]]*shipments[[#This Row],[Boxes]]</f>
        <v>1442.43</v>
      </c>
      <c r="L604">
        <f>shipments[[#This Row],[Sale for 1 box]]-shipments[[#This Row],[Total cost]]</f>
        <v>56.791276595744677</v>
      </c>
      <c r="M604">
        <f>shipments[[#This Row],[Profit]]*5%</f>
        <v>2.8395638297872341</v>
      </c>
      <c r="N604">
        <f>shipments[[#This Row],[Profit]]-shipments[[#This Row],[Tax]]</f>
        <v>53.951712765957446</v>
      </c>
    </row>
    <row r="605" spans="3:14" x14ac:dyDescent="0.35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  <c r="I605">
        <f>IFERROR(shipments[[#This Row],[Sales]]/shipments[[#This Row],[Boxes]], 0)</f>
        <v>3.8017241379310347</v>
      </c>
      <c r="J605">
        <f>_xlfn.XLOOKUP(shipments[[#This Row],[Product]],'Dimension Data'!B:B,'Dimension Data'!D:D)</f>
        <v>3.32</v>
      </c>
      <c r="K605">
        <f>shipments[[#This Row],[Total cost]]*shipments[[#This Row],[Boxes]]</f>
        <v>1347.9199999999998</v>
      </c>
      <c r="L605">
        <f>shipments[[#This Row],[Sale for 1 box]]-shipments[[#This Row],[Total cost]]</f>
        <v>0.48172413793103486</v>
      </c>
      <c r="M605">
        <f>shipments[[#This Row],[Profit]]*5%</f>
        <v>2.4086206896551745E-2</v>
      </c>
      <c r="N605">
        <f>shipments[[#This Row],[Profit]]-shipments[[#This Row],[Tax]]</f>
        <v>0.45763793103448314</v>
      </c>
    </row>
    <row r="606" spans="3:14" x14ac:dyDescent="0.35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  <c r="I606">
        <f>IFERROR(shipments[[#This Row],[Sales]]/shipments[[#This Row],[Boxes]], 0)</f>
        <v>1.8177631578947369</v>
      </c>
      <c r="J606">
        <f>_xlfn.XLOOKUP(shipments[[#This Row],[Product]],'Dimension Data'!B:B,'Dimension Data'!D:D)</f>
        <v>3.85</v>
      </c>
      <c r="K606">
        <f>shipments[[#This Row],[Total cost]]*shipments[[#This Row],[Boxes]]</f>
        <v>2926</v>
      </c>
      <c r="L606">
        <f>shipments[[#This Row],[Sale for 1 box]]-shipments[[#This Row],[Total cost]]</f>
        <v>-2.032236842105263</v>
      </c>
      <c r="M606">
        <f>shipments[[#This Row],[Profit]]*5%</f>
        <v>-0.10161184210526315</v>
      </c>
      <c r="N606">
        <f>shipments[[#This Row],[Profit]]-shipments[[#This Row],[Tax]]</f>
        <v>-1.9306249999999998</v>
      </c>
    </row>
    <row r="607" spans="3:14" x14ac:dyDescent="0.35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  <c r="I607">
        <f>IFERROR(shipments[[#This Row],[Sales]]/shipments[[#This Row],[Boxes]], 0)</f>
        <v>8.5808823529411757</v>
      </c>
      <c r="J607">
        <f>_xlfn.XLOOKUP(shipments[[#This Row],[Product]],'Dimension Data'!B:B,'Dimension Data'!D:D)</f>
        <v>4.74</v>
      </c>
      <c r="K607">
        <f>shipments[[#This Row],[Total cost]]*shipments[[#This Row],[Boxes]]</f>
        <v>966.96</v>
      </c>
      <c r="L607">
        <f>shipments[[#This Row],[Sale for 1 box]]-shipments[[#This Row],[Total cost]]</f>
        <v>3.8408823529411755</v>
      </c>
      <c r="M607">
        <f>shipments[[#This Row],[Profit]]*5%</f>
        <v>0.19204411764705878</v>
      </c>
      <c r="N607">
        <f>shipments[[#This Row],[Profit]]-shipments[[#This Row],[Tax]]</f>
        <v>3.6488382352941167</v>
      </c>
    </row>
    <row r="608" spans="3:14" x14ac:dyDescent="0.35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  <c r="I608">
        <f>IFERROR(shipments[[#This Row],[Sales]]/shipments[[#This Row],[Boxes]], 0)</f>
        <v>5.1019480519480522</v>
      </c>
      <c r="J608">
        <f>_xlfn.XLOOKUP(shipments[[#This Row],[Product]],'Dimension Data'!B:B,'Dimension Data'!D:D)</f>
        <v>2.76</v>
      </c>
      <c r="K608">
        <f>shipments[[#This Row],[Total cost]]*shipments[[#This Row],[Boxes]]</f>
        <v>1062.5999999999999</v>
      </c>
      <c r="L608">
        <f>shipments[[#This Row],[Sale for 1 box]]-shipments[[#This Row],[Total cost]]</f>
        <v>2.3419480519480524</v>
      </c>
      <c r="M608">
        <f>shipments[[#This Row],[Profit]]*5%</f>
        <v>0.11709740259740263</v>
      </c>
      <c r="N608">
        <f>shipments[[#This Row],[Profit]]-shipments[[#This Row],[Tax]]</f>
        <v>2.2248506493506497</v>
      </c>
    </row>
    <row r="609" spans="3:14" x14ac:dyDescent="0.35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  <c r="I609">
        <f>IFERROR(shipments[[#This Row],[Sales]]/shipments[[#This Row],[Boxes]], 0)</f>
        <v>8.7125000000000004</v>
      </c>
      <c r="J609">
        <f>_xlfn.XLOOKUP(shipments[[#This Row],[Product]],'Dimension Data'!B:B,'Dimension Data'!D:D)</f>
        <v>2.65</v>
      </c>
      <c r="K609">
        <f>shipments[[#This Row],[Total cost]]*shipments[[#This Row],[Boxes]]</f>
        <v>2862</v>
      </c>
      <c r="L609">
        <f>shipments[[#This Row],[Sale for 1 box]]-shipments[[#This Row],[Total cost]]</f>
        <v>6.0625</v>
      </c>
      <c r="M609">
        <f>shipments[[#This Row],[Profit]]*5%</f>
        <v>0.30312500000000003</v>
      </c>
      <c r="N609">
        <f>shipments[[#This Row],[Profit]]-shipments[[#This Row],[Tax]]</f>
        <v>5.7593750000000004</v>
      </c>
    </row>
    <row r="610" spans="3:14" x14ac:dyDescent="0.35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  <c r="I610">
        <f>IFERROR(shipments[[#This Row],[Sales]]/shipments[[#This Row],[Boxes]], 0)</f>
        <v>45.935294117647061</v>
      </c>
      <c r="J610">
        <f>_xlfn.XLOOKUP(shipments[[#This Row],[Product]],'Dimension Data'!B:B,'Dimension Data'!D:D)</f>
        <v>4.74</v>
      </c>
      <c r="K610">
        <f>shipments[[#This Row],[Total cost]]*shipments[[#This Row],[Boxes]]</f>
        <v>1208.7</v>
      </c>
      <c r="L610">
        <f>shipments[[#This Row],[Sale for 1 box]]-shipments[[#This Row],[Total cost]]</f>
        <v>41.195294117647059</v>
      </c>
      <c r="M610">
        <f>shipments[[#This Row],[Profit]]*5%</f>
        <v>2.0597647058823529</v>
      </c>
      <c r="N610">
        <f>shipments[[#This Row],[Profit]]-shipments[[#This Row],[Tax]]</f>
        <v>39.135529411764708</v>
      </c>
    </row>
    <row r="611" spans="3:14" x14ac:dyDescent="0.35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  <c r="I611">
        <f>IFERROR(shipments[[#This Row],[Sales]]/shipments[[#This Row],[Boxes]], 0)</f>
        <v>21.357015985790408</v>
      </c>
      <c r="J611">
        <f>_xlfn.XLOOKUP(shipments[[#This Row],[Product]],'Dimension Data'!B:B,'Dimension Data'!D:D)</f>
        <v>3.85</v>
      </c>
      <c r="K611">
        <f>shipments[[#This Row],[Total cost]]*shipments[[#This Row],[Boxes]]</f>
        <v>2167.5500000000002</v>
      </c>
      <c r="L611">
        <f>shipments[[#This Row],[Sale for 1 box]]-shipments[[#This Row],[Total cost]]</f>
        <v>17.507015985790407</v>
      </c>
      <c r="M611">
        <f>shipments[[#This Row],[Profit]]*5%</f>
        <v>0.87535079928952042</v>
      </c>
      <c r="N611">
        <f>shipments[[#This Row],[Profit]]-shipments[[#This Row],[Tax]]</f>
        <v>16.631665186500886</v>
      </c>
    </row>
    <row r="612" spans="3:14" x14ac:dyDescent="0.35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  <c r="I612">
        <f>IFERROR(shipments[[#This Row],[Sales]]/shipments[[#This Row],[Boxes]], 0)</f>
        <v>17.864896073903001</v>
      </c>
      <c r="J612">
        <f>_xlfn.XLOOKUP(shipments[[#This Row],[Product]],'Dimension Data'!B:B,'Dimension Data'!D:D)</f>
        <v>5.15</v>
      </c>
      <c r="K612">
        <f>shipments[[#This Row],[Total cost]]*shipments[[#This Row],[Boxes]]</f>
        <v>2229.9500000000003</v>
      </c>
      <c r="L612">
        <f>shipments[[#This Row],[Sale for 1 box]]-shipments[[#This Row],[Total cost]]</f>
        <v>12.714896073903001</v>
      </c>
      <c r="M612">
        <f>shipments[[#This Row],[Profit]]*5%</f>
        <v>0.63574480369515007</v>
      </c>
      <c r="N612">
        <f>shipments[[#This Row],[Profit]]-shipments[[#This Row],[Tax]]</f>
        <v>12.07915127020785</v>
      </c>
    </row>
    <row r="613" spans="3:14" x14ac:dyDescent="0.35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  <c r="I613">
        <f>IFERROR(shipments[[#This Row],[Sales]]/shipments[[#This Row],[Boxes]], 0)</f>
        <v>3.4881790744466801</v>
      </c>
      <c r="J613">
        <f>_xlfn.XLOOKUP(shipments[[#This Row],[Product]],'Dimension Data'!B:B,'Dimension Data'!D:D)</f>
        <v>6.43</v>
      </c>
      <c r="K613">
        <f>shipments[[#This Row],[Total cost]]*shipments[[#This Row],[Boxes]]</f>
        <v>6391.42</v>
      </c>
      <c r="L613">
        <f>shipments[[#This Row],[Sale for 1 box]]-shipments[[#This Row],[Total cost]]</f>
        <v>-2.9418209255533196</v>
      </c>
      <c r="M613">
        <f>shipments[[#This Row],[Profit]]*5%</f>
        <v>-0.14709104627766598</v>
      </c>
      <c r="N613">
        <f>shipments[[#This Row],[Profit]]-shipments[[#This Row],[Tax]]</f>
        <v>-2.7947298792756539</v>
      </c>
    </row>
    <row r="614" spans="3:14" x14ac:dyDescent="0.35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  <c r="I614">
        <f>IFERROR(shipments[[#This Row],[Sales]]/shipments[[#This Row],[Boxes]], 0)</f>
        <v>24.052374301675979</v>
      </c>
      <c r="J614">
        <f>_xlfn.XLOOKUP(shipments[[#This Row],[Product]],'Dimension Data'!B:B,'Dimension Data'!D:D)</f>
        <v>5.15</v>
      </c>
      <c r="K614">
        <f>shipments[[#This Row],[Total cost]]*shipments[[#This Row],[Boxes]]</f>
        <v>1843.7</v>
      </c>
      <c r="L614">
        <f>shipments[[#This Row],[Sale for 1 box]]-shipments[[#This Row],[Total cost]]</f>
        <v>18.902374301675977</v>
      </c>
      <c r="M614">
        <f>shipments[[#This Row],[Profit]]*5%</f>
        <v>0.94511871508379885</v>
      </c>
      <c r="N614">
        <f>shipments[[#This Row],[Profit]]-shipments[[#This Row],[Tax]]</f>
        <v>17.957255586592179</v>
      </c>
    </row>
    <row r="615" spans="3:14" x14ac:dyDescent="0.35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  <c r="I615">
        <f>IFERROR(shipments[[#This Row],[Sales]]/shipments[[#This Row],[Boxes]], 0)</f>
        <v>83.194444444444443</v>
      </c>
      <c r="J615">
        <f>_xlfn.XLOOKUP(shipments[[#This Row],[Product]],'Dimension Data'!B:B,'Dimension Data'!D:D)</f>
        <v>10.23</v>
      </c>
      <c r="K615">
        <f>shipments[[#This Row],[Total cost]]*shipments[[#This Row],[Boxes]]</f>
        <v>828.63</v>
      </c>
      <c r="L615">
        <f>shipments[[#This Row],[Sale for 1 box]]-shipments[[#This Row],[Total cost]]</f>
        <v>72.964444444444439</v>
      </c>
      <c r="M615">
        <f>shipments[[#This Row],[Profit]]*5%</f>
        <v>3.648222222222222</v>
      </c>
      <c r="N615">
        <f>shipments[[#This Row],[Profit]]-shipments[[#This Row],[Tax]]</f>
        <v>69.316222222222223</v>
      </c>
    </row>
    <row r="616" spans="3:14" x14ac:dyDescent="0.35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  <c r="I616">
        <f>IFERROR(shipments[[#This Row],[Sales]]/shipments[[#This Row],[Boxes]], 0)</f>
        <v>317.7</v>
      </c>
      <c r="J616">
        <f>_xlfn.XLOOKUP(shipments[[#This Row],[Product]],'Dimension Data'!B:B,'Dimension Data'!D:D)</f>
        <v>5.26</v>
      </c>
      <c r="K616">
        <f>shipments[[#This Row],[Total cost]]*shipments[[#This Row],[Boxes]]</f>
        <v>52.599999999999994</v>
      </c>
      <c r="L616">
        <f>shipments[[#This Row],[Sale for 1 box]]-shipments[[#This Row],[Total cost]]</f>
        <v>312.44</v>
      </c>
      <c r="M616">
        <f>shipments[[#This Row],[Profit]]*5%</f>
        <v>15.622</v>
      </c>
      <c r="N616">
        <f>shipments[[#This Row],[Profit]]-shipments[[#This Row],[Tax]]</f>
        <v>296.81799999999998</v>
      </c>
    </row>
    <row r="617" spans="3:14" x14ac:dyDescent="0.35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  <c r="I617">
        <f>IFERROR(shipments[[#This Row],[Sales]]/shipments[[#This Row],[Boxes]], 0)</f>
        <v>88.344339622641513</v>
      </c>
      <c r="J617">
        <f>_xlfn.XLOOKUP(shipments[[#This Row],[Product]],'Dimension Data'!B:B,'Dimension Data'!D:D)</f>
        <v>9.94</v>
      </c>
      <c r="K617">
        <f>shipments[[#This Row],[Total cost]]*shipments[[#This Row],[Boxes]]</f>
        <v>526.81999999999994</v>
      </c>
      <c r="L617">
        <f>shipments[[#This Row],[Sale for 1 box]]-shipments[[#This Row],[Total cost]]</f>
        <v>78.404339622641515</v>
      </c>
      <c r="M617">
        <f>shipments[[#This Row],[Profit]]*5%</f>
        <v>3.920216981132076</v>
      </c>
      <c r="N617">
        <f>shipments[[#This Row],[Profit]]-shipments[[#This Row],[Tax]]</f>
        <v>74.484122641509444</v>
      </c>
    </row>
    <row r="618" spans="3:14" x14ac:dyDescent="0.35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  <c r="I618">
        <f>IFERROR(shipments[[#This Row],[Sales]]/shipments[[#This Row],[Boxes]], 0)</f>
        <v>16.15909090909091</v>
      </c>
      <c r="J618">
        <f>_xlfn.XLOOKUP(shipments[[#This Row],[Product]],'Dimension Data'!B:B,'Dimension Data'!D:D)</f>
        <v>2.76</v>
      </c>
      <c r="K618">
        <f>shipments[[#This Row],[Total cost]]*shipments[[#This Row],[Boxes]]</f>
        <v>273.23999999999995</v>
      </c>
      <c r="L618">
        <f>shipments[[#This Row],[Sale for 1 box]]-shipments[[#This Row],[Total cost]]</f>
        <v>13.39909090909091</v>
      </c>
      <c r="M618">
        <f>shipments[[#This Row],[Profit]]*5%</f>
        <v>0.66995454545454558</v>
      </c>
      <c r="N618">
        <f>shipments[[#This Row],[Profit]]-shipments[[#This Row],[Tax]]</f>
        <v>12.729136363636364</v>
      </c>
    </row>
    <row r="619" spans="3:14" x14ac:dyDescent="0.35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  <c r="I619">
        <f>IFERROR(shipments[[#This Row],[Sales]]/shipments[[#This Row],[Boxes]], 0)</f>
        <v>2.1507352941176472</v>
      </c>
      <c r="J619">
        <f>_xlfn.XLOOKUP(shipments[[#This Row],[Product]],'Dimension Data'!B:B,'Dimension Data'!D:D)</f>
        <v>7.48</v>
      </c>
      <c r="K619">
        <f>shipments[[#This Row],[Total cost]]*shipments[[#This Row],[Boxes]]</f>
        <v>10172.800000000001</v>
      </c>
      <c r="L619">
        <f>shipments[[#This Row],[Sale for 1 box]]-shipments[[#This Row],[Total cost]]</f>
        <v>-5.3292647058823537</v>
      </c>
      <c r="M619">
        <f>shipments[[#This Row],[Profit]]*5%</f>
        <v>-0.2664632352941177</v>
      </c>
      <c r="N619">
        <f>shipments[[#This Row],[Profit]]-shipments[[#This Row],[Tax]]</f>
        <v>-5.0628014705882363</v>
      </c>
    </row>
    <row r="620" spans="3:14" x14ac:dyDescent="0.35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  <c r="I620">
        <f>IFERROR(shipments[[#This Row],[Sales]]/shipments[[#This Row],[Boxes]], 0)</f>
        <v>52.855714285714285</v>
      </c>
      <c r="J620">
        <f>_xlfn.XLOOKUP(shipments[[#This Row],[Product]],'Dimension Data'!B:B,'Dimension Data'!D:D)</f>
        <v>5.72</v>
      </c>
      <c r="K620">
        <f>shipments[[#This Row],[Total cost]]*shipments[[#This Row],[Boxes]]</f>
        <v>1001</v>
      </c>
      <c r="L620">
        <f>shipments[[#This Row],[Sale for 1 box]]-shipments[[#This Row],[Total cost]]</f>
        <v>47.135714285714286</v>
      </c>
      <c r="M620">
        <f>shipments[[#This Row],[Profit]]*5%</f>
        <v>2.3567857142857145</v>
      </c>
      <c r="N620">
        <f>shipments[[#This Row],[Profit]]-shipments[[#This Row],[Tax]]</f>
        <v>44.778928571428573</v>
      </c>
    </row>
    <row r="621" spans="3:14" x14ac:dyDescent="0.35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  <c r="I621">
        <f>IFERROR(shipments[[#This Row],[Sales]]/shipments[[#This Row],[Boxes]], 0)</f>
        <v>107.56363636363636</v>
      </c>
      <c r="J621">
        <f>_xlfn.XLOOKUP(shipments[[#This Row],[Product]],'Dimension Data'!B:B,'Dimension Data'!D:D)</f>
        <v>9.57</v>
      </c>
      <c r="K621">
        <f>shipments[[#This Row],[Total cost]]*shipments[[#This Row],[Boxes]]</f>
        <v>1579.05</v>
      </c>
      <c r="L621">
        <f>shipments[[#This Row],[Sale for 1 box]]-shipments[[#This Row],[Total cost]]</f>
        <v>97.993636363636369</v>
      </c>
      <c r="M621">
        <f>shipments[[#This Row],[Profit]]*5%</f>
        <v>4.8996818181818185</v>
      </c>
      <c r="N621">
        <f>shipments[[#This Row],[Profit]]-shipments[[#This Row],[Tax]]</f>
        <v>93.093954545454551</v>
      </c>
    </row>
    <row r="622" spans="3:14" x14ac:dyDescent="0.35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  <c r="I622">
        <f>IFERROR(shipments[[#This Row],[Sales]]/shipments[[#This Row],[Boxes]], 0)</f>
        <v>26.370535714285715</v>
      </c>
      <c r="J622">
        <f>_xlfn.XLOOKUP(shipments[[#This Row],[Product]],'Dimension Data'!B:B,'Dimension Data'!D:D)</f>
        <v>5.15</v>
      </c>
      <c r="K622">
        <f>shipments[[#This Row],[Total cost]]*shipments[[#This Row],[Boxes]]</f>
        <v>1730.4</v>
      </c>
      <c r="L622">
        <f>shipments[[#This Row],[Sale for 1 box]]-shipments[[#This Row],[Total cost]]</f>
        <v>21.220535714285717</v>
      </c>
      <c r="M622">
        <f>shipments[[#This Row],[Profit]]*5%</f>
        <v>1.0610267857142859</v>
      </c>
      <c r="N622">
        <f>shipments[[#This Row],[Profit]]-shipments[[#This Row],[Tax]]</f>
        <v>20.15950892857143</v>
      </c>
    </row>
    <row r="623" spans="3:14" x14ac:dyDescent="0.35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  <c r="I623">
        <f>IFERROR(shipments[[#This Row],[Sales]]/shipments[[#This Row],[Boxes]], 0)</f>
        <v>232.69736842105263</v>
      </c>
      <c r="J623">
        <f>_xlfn.XLOOKUP(shipments[[#This Row],[Product]],'Dimension Data'!B:B,'Dimension Data'!D:D)</f>
        <v>3.68</v>
      </c>
      <c r="K623">
        <f>shipments[[#This Row],[Total cost]]*shipments[[#This Row],[Boxes]]</f>
        <v>139.84</v>
      </c>
      <c r="L623">
        <f>shipments[[#This Row],[Sale for 1 box]]-shipments[[#This Row],[Total cost]]</f>
        <v>229.01736842105262</v>
      </c>
      <c r="M623">
        <f>shipments[[#This Row],[Profit]]*5%</f>
        <v>11.450868421052633</v>
      </c>
      <c r="N623">
        <f>shipments[[#This Row],[Profit]]-shipments[[#This Row],[Tax]]</f>
        <v>217.56649999999999</v>
      </c>
    </row>
    <row r="624" spans="3:14" x14ac:dyDescent="0.35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  <c r="I624">
        <f>IFERROR(shipments[[#This Row],[Sales]]/shipments[[#This Row],[Boxes]], 0)</f>
        <v>4.1246231155778892</v>
      </c>
      <c r="J624">
        <f>_xlfn.XLOOKUP(shipments[[#This Row],[Product]],'Dimension Data'!B:B,'Dimension Data'!D:D)</f>
        <v>2.76</v>
      </c>
      <c r="K624">
        <f>shipments[[#This Row],[Total cost]]*shipments[[#This Row],[Boxes]]</f>
        <v>2746.2</v>
      </c>
      <c r="L624">
        <f>shipments[[#This Row],[Sale for 1 box]]-shipments[[#This Row],[Total cost]]</f>
        <v>1.3646231155778894</v>
      </c>
      <c r="M624">
        <f>shipments[[#This Row],[Profit]]*5%</f>
        <v>6.8231155778894478E-2</v>
      </c>
      <c r="N624">
        <f>shipments[[#This Row],[Profit]]-shipments[[#This Row],[Tax]]</f>
        <v>1.296391959798995</v>
      </c>
    </row>
    <row r="625" spans="3:14" x14ac:dyDescent="0.35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  <c r="I625">
        <f>IFERROR(shipments[[#This Row],[Sales]]/shipments[[#This Row],[Boxes]], 0)</f>
        <v>124.72058823529412</v>
      </c>
      <c r="J625">
        <f>_xlfn.XLOOKUP(shipments[[#This Row],[Product]],'Dimension Data'!B:B,'Dimension Data'!D:D)</f>
        <v>12.41</v>
      </c>
      <c r="K625">
        <f>shipments[[#This Row],[Total cost]]*shipments[[#This Row],[Boxes]]</f>
        <v>1265.82</v>
      </c>
      <c r="L625">
        <f>shipments[[#This Row],[Sale for 1 box]]-shipments[[#This Row],[Total cost]]</f>
        <v>112.31058823529412</v>
      </c>
      <c r="M625">
        <f>shipments[[#This Row],[Profit]]*5%</f>
        <v>5.6155294117647063</v>
      </c>
      <c r="N625">
        <f>shipments[[#This Row],[Profit]]-shipments[[#This Row],[Tax]]</f>
        <v>106.69505882352941</v>
      </c>
    </row>
    <row r="626" spans="3:14" x14ac:dyDescent="0.35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  <c r="I626">
        <f>IFERROR(shipments[[#This Row],[Sales]]/shipments[[#This Row],[Boxes]], 0)</f>
        <v>4.58411214953271</v>
      </c>
      <c r="J626">
        <f>_xlfn.XLOOKUP(shipments[[#This Row],[Product]],'Dimension Data'!B:B,'Dimension Data'!D:D)</f>
        <v>5.15</v>
      </c>
      <c r="K626">
        <f>shipments[[#This Row],[Total cost]]*shipments[[#This Row],[Boxes]]</f>
        <v>2755.25</v>
      </c>
      <c r="L626">
        <f>shipments[[#This Row],[Sale for 1 box]]-shipments[[#This Row],[Total cost]]</f>
        <v>-0.5658878504672904</v>
      </c>
      <c r="M626">
        <f>shipments[[#This Row],[Profit]]*5%</f>
        <v>-2.829439252336452E-2</v>
      </c>
      <c r="N626">
        <f>shipments[[#This Row],[Profit]]-shipments[[#This Row],[Tax]]</f>
        <v>-0.53759345794392588</v>
      </c>
    </row>
    <row r="627" spans="3:14" x14ac:dyDescent="0.35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  <c r="I627">
        <f>IFERROR(shipments[[#This Row],[Sales]]/shipments[[#This Row],[Boxes]], 0)</f>
        <v>32.710396039603964</v>
      </c>
      <c r="J627">
        <f>_xlfn.XLOOKUP(shipments[[#This Row],[Product]],'Dimension Data'!B:B,'Dimension Data'!D:D)</f>
        <v>7.73</v>
      </c>
      <c r="K627">
        <f>shipments[[#This Row],[Total cost]]*shipments[[#This Row],[Boxes]]</f>
        <v>2342.19</v>
      </c>
      <c r="L627">
        <f>shipments[[#This Row],[Sale for 1 box]]-shipments[[#This Row],[Total cost]]</f>
        <v>24.980396039603963</v>
      </c>
      <c r="M627">
        <f>shipments[[#This Row],[Profit]]*5%</f>
        <v>1.2490198019801984</v>
      </c>
      <c r="N627">
        <f>shipments[[#This Row],[Profit]]-shipments[[#This Row],[Tax]]</f>
        <v>23.731376237623763</v>
      </c>
    </row>
    <row r="628" spans="3:14" x14ac:dyDescent="0.35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  <c r="I628">
        <f>IFERROR(shipments[[#This Row],[Sales]]/shipments[[#This Row],[Boxes]], 0)</f>
        <v>31.026845637583893</v>
      </c>
      <c r="J628">
        <f>_xlfn.XLOOKUP(shipments[[#This Row],[Product]],'Dimension Data'!B:B,'Dimension Data'!D:D)</f>
        <v>5.26</v>
      </c>
      <c r="K628">
        <f>shipments[[#This Row],[Total cost]]*shipments[[#This Row],[Boxes]]</f>
        <v>2351.2199999999998</v>
      </c>
      <c r="L628">
        <f>shipments[[#This Row],[Sale for 1 box]]-shipments[[#This Row],[Total cost]]</f>
        <v>25.766845637583891</v>
      </c>
      <c r="M628">
        <f>shipments[[#This Row],[Profit]]*5%</f>
        <v>1.2883422818791948</v>
      </c>
      <c r="N628">
        <f>shipments[[#This Row],[Profit]]-shipments[[#This Row],[Tax]]</f>
        <v>24.478503355704696</v>
      </c>
    </row>
    <row r="629" spans="3:14" x14ac:dyDescent="0.35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  <c r="I629">
        <f>IFERROR(shipments[[#This Row],[Sales]]/shipments[[#This Row],[Boxes]], 0)</f>
        <v>30.082978723404256</v>
      </c>
      <c r="J629">
        <f>_xlfn.XLOOKUP(shipments[[#This Row],[Product]],'Dimension Data'!B:B,'Dimension Data'!D:D)</f>
        <v>2.65</v>
      </c>
      <c r="K629">
        <f>shipments[[#This Row],[Total cost]]*shipments[[#This Row],[Boxes]]</f>
        <v>622.75</v>
      </c>
      <c r="L629">
        <f>shipments[[#This Row],[Sale for 1 box]]-shipments[[#This Row],[Total cost]]</f>
        <v>27.432978723404258</v>
      </c>
      <c r="M629">
        <f>shipments[[#This Row],[Profit]]*5%</f>
        <v>1.3716489361702129</v>
      </c>
      <c r="N629">
        <f>shipments[[#This Row],[Profit]]-shipments[[#This Row],[Tax]]</f>
        <v>26.061329787234044</v>
      </c>
    </row>
    <row r="630" spans="3:14" x14ac:dyDescent="0.35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  <c r="I630">
        <f>IFERROR(shipments[[#This Row],[Sales]]/shipments[[#This Row],[Boxes]], 0)</f>
        <v>5.6008217446270541</v>
      </c>
      <c r="J630">
        <f>_xlfn.XLOOKUP(shipments[[#This Row],[Product]],'Dimension Data'!B:B,'Dimension Data'!D:D)</f>
        <v>7.48</v>
      </c>
      <c r="K630">
        <f>shipments[[#This Row],[Total cost]]*shipments[[#This Row],[Boxes]]</f>
        <v>5916.68</v>
      </c>
      <c r="L630">
        <f>shipments[[#This Row],[Sale for 1 box]]-shipments[[#This Row],[Total cost]]</f>
        <v>-1.8791782553729464</v>
      </c>
      <c r="M630">
        <f>shipments[[#This Row],[Profit]]*5%</f>
        <v>-9.3958912768647318E-2</v>
      </c>
      <c r="N630">
        <f>shipments[[#This Row],[Profit]]-shipments[[#This Row],[Tax]]</f>
        <v>-1.785219342604299</v>
      </c>
    </row>
    <row r="631" spans="3:14" x14ac:dyDescent="0.35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  <c r="I631">
        <f>IFERROR(shipments[[#This Row],[Sales]]/shipments[[#This Row],[Boxes]], 0)</f>
        <v>70.612499999999997</v>
      </c>
      <c r="J631">
        <f>_xlfn.XLOOKUP(shipments[[#This Row],[Product]],'Dimension Data'!B:B,'Dimension Data'!D:D)</f>
        <v>10.23</v>
      </c>
      <c r="K631">
        <f>shipments[[#This Row],[Total cost]]*shipments[[#This Row],[Boxes]]</f>
        <v>613.80000000000007</v>
      </c>
      <c r="L631">
        <f>shipments[[#This Row],[Sale for 1 box]]-shipments[[#This Row],[Total cost]]</f>
        <v>60.382499999999993</v>
      </c>
      <c r="M631">
        <f>shipments[[#This Row],[Profit]]*5%</f>
        <v>3.0191249999999998</v>
      </c>
      <c r="N631">
        <f>shipments[[#This Row],[Profit]]-shipments[[#This Row],[Tax]]</f>
        <v>57.363374999999991</v>
      </c>
    </row>
    <row r="632" spans="3:14" x14ac:dyDescent="0.35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  <c r="I632">
        <f>IFERROR(shipments[[#This Row],[Sales]]/shipments[[#This Row],[Boxes]], 0)</f>
        <v>189.36290322580646</v>
      </c>
      <c r="J632">
        <f>_xlfn.XLOOKUP(shipments[[#This Row],[Product]],'Dimension Data'!B:B,'Dimension Data'!D:D)</f>
        <v>12.41</v>
      </c>
      <c r="K632">
        <f>shipments[[#This Row],[Total cost]]*shipments[[#This Row],[Boxes]]</f>
        <v>769.42</v>
      </c>
      <c r="L632">
        <f>shipments[[#This Row],[Sale for 1 box]]-shipments[[#This Row],[Total cost]]</f>
        <v>176.95290322580647</v>
      </c>
      <c r="M632">
        <f>shipments[[#This Row],[Profit]]*5%</f>
        <v>8.8476451612903233</v>
      </c>
      <c r="N632">
        <f>shipments[[#This Row],[Profit]]-shipments[[#This Row],[Tax]]</f>
        <v>168.10525806451614</v>
      </c>
    </row>
    <row r="633" spans="3:14" x14ac:dyDescent="0.35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  <c r="I633">
        <f>IFERROR(shipments[[#This Row],[Sales]]/shipments[[#This Row],[Boxes]], 0)</f>
        <v>31.986842105263158</v>
      </c>
      <c r="J633">
        <f>_xlfn.XLOOKUP(shipments[[#This Row],[Product]],'Dimension Data'!B:B,'Dimension Data'!D:D)</f>
        <v>2.65</v>
      </c>
      <c r="K633">
        <f>shipments[[#This Row],[Total cost]]*shipments[[#This Row],[Boxes]]</f>
        <v>453.15</v>
      </c>
      <c r="L633">
        <f>shipments[[#This Row],[Sale for 1 box]]-shipments[[#This Row],[Total cost]]</f>
        <v>29.336842105263159</v>
      </c>
      <c r="M633">
        <f>shipments[[#This Row],[Profit]]*5%</f>
        <v>1.4668421052631579</v>
      </c>
      <c r="N633">
        <f>shipments[[#This Row],[Profit]]-shipments[[#This Row],[Tax]]</f>
        <v>27.87</v>
      </c>
    </row>
    <row r="634" spans="3:14" x14ac:dyDescent="0.35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  <c r="I634">
        <f>IFERROR(shipments[[#This Row],[Sales]]/shipments[[#This Row],[Boxes]], 0)</f>
        <v>3.4961802902979375</v>
      </c>
      <c r="J634">
        <f>_xlfn.XLOOKUP(shipments[[#This Row],[Product]],'Dimension Data'!B:B,'Dimension Data'!D:D)</f>
        <v>7.48</v>
      </c>
      <c r="K634">
        <f>shipments[[#This Row],[Total cost]]*shipments[[#This Row],[Boxes]]</f>
        <v>9791.32</v>
      </c>
      <c r="L634">
        <f>shipments[[#This Row],[Sale for 1 box]]-shipments[[#This Row],[Total cost]]</f>
        <v>-3.9838197097020629</v>
      </c>
      <c r="M634">
        <f>shipments[[#This Row],[Profit]]*5%</f>
        <v>-0.19919098548510317</v>
      </c>
      <c r="N634">
        <f>shipments[[#This Row],[Profit]]-shipments[[#This Row],[Tax]]</f>
        <v>-3.7846287242169598</v>
      </c>
    </row>
    <row r="635" spans="3:14" x14ac:dyDescent="0.35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  <c r="I635">
        <f>IFERROR(shipments[[#This Row],[Sales]]/shipments[[#This Row],[Boxes]], 0)</f>
        <v>20.065909090909091</v>
      </c>
      <c r="J635">
        <f>_xlfn.XLOOKUP(shipments[[#This Row],[Product]],'Dimension Data'!B:B,'Dimension Data'!D:D)</f>
        <v>9.57</v>
      </c>
      <c r="K635">
        <f>shipments[[#This Row],[Total cost]]*shipments[[#This Row],[Boxes]]</f>
        <v>1052.7</v>
      </c>
      <c r="L635">
        <f>shipments[[#This Row],[Sale for 1 box]]-shipments[[#This Row],[Total cost]]</f>
        <v>10.495909090909091</v>
      </c>
      <c r="M635">
        <f>shipments[[#This Row],[Profit]]*5%</f>
        <v>0.52479545454545462</v>
      </c>
      <c r="N635">
        <f>shipments[[#This Row],[Profit]]-shipments[[#This Row],[Tax]]</f>
        <v>9.9711136363636363</v>
      </c>
    </row>
    <row r="636" spans="3:14" x14ac:dyDescent="0.35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  <c r="I636">
        <f>IFERROR(shipments[[#This Row],[Sales]]/shipments[[#This Row],[Boxes]], 0)</f>
        <v>4.5236842105263158</v>
      </c>
      <c r="J636">
        <f>_xlfn.XLOOKUP(shipments[[#This Row],[Product]],'Dimension Data'!B:B,'Dimension Data'!D:D)</f>
        <v>8.43</v>
      </c>
      <c r="K636">
        <f>shipments[[#This Row],[Total cost]]*shipments[[#This Row],[Boxes]]</f>
        <v>800.85</v>
      </c>
      <c r="L636">
        <f>shipments[[#This Row],[Sale for 1 box]]-shipments[[#This Row],[Total cost]]</f>
        <v>-3.906315789473684</v>
      </c>
      <c r="M636">
        <f>shipments[[#This Row],[Profit]]*5%</f>
        <v>-0.19531578947368422</v>
      </c>
      <c r="N636">
        <f>shipments[[#This Row],[Profit]]-shipments[[#This Row],[Tax]]</f>
        <v>-3.7109999999999999</v>
      </c>
    </row>
    <row r="637" spans="3:14" x14ac:dyDescent="0.35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  <c r="I637">
        <f>IFERROR(shipments[[#This Row],[Sales]]/shipments[[#This Row],[Boxes]], 0)</f>
        <v>30.05</v>
      </c>
      <c r="J637">
        <f>_xlfn.XLOOKUP(shipments[[#This Row],[Product]],'Dimension Data'!B:B,'Dimension Data'!D:D)</f>
        <v>8.2200000000000006</v>
      </c>
      <c r="K637">
        <f>shipments[[#This Row],[Total cost]]*shipments[[#This Row],[Boxes]]</f>
        <v>369.90000000000003</v>
      </c>
      <c r="L637">
        <f>shipments[[#This Row],[Sale for 1 box]]-shipments[[#This Row],[Total cost]]</f>
        <v>21.83</v>
      </c>
      <c r="M637">
        <f>shipments[[#This Row],[Profit]]*5%</f>
        <v>1.0914999999999999</v>
      </c>
      <c r="N637">
        <f>shipments[[#This Row],[Profit]]-shipments[[#This Row],[Tax]]</f>
        <v>20.738499999999998</v>
      </c>
    </row>
    <row r="638" spans="3:14" x14ac:dyDescent="0.35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  <c r="I638">
        <f>IFERROR(shipments[[#This Row],[Sales]]/shipments[[#This Row],[Boxes]], 0)</f>
        <v>7.773952095808383</v>
      </c>
      <c r="J638">
        <f>_xlfn.XLOOKUP(shipments[[#This Row],[Product]],'Dimension Data'!B:B,'Dimension Data'!D:D)</f>
        <v>10.51</v>
      </c>
      <c r="K638">
        <f>shipments[[#This Row],[Total cost]]*shipments[[#This Row],[Boxes]]</f>
        <v>3510.34</v>
      </c>
      <c r="L638">
        <f>shipments[[#This Row],[Sale for 1 box]]-shipments[[#This Row],[Total cost]]</f>
        <v>-2.7360479041916168</v>
      </c>
      <c r="M638">
        <f>shipments[[#This Row],[Profit]]*5%</f>
        <v>-0.13680239520958085</v>
      </c>
      <c r="N638">
        <f>shipments[[#This Row],[Profit]]-shipments[[#This Row],[Tax]]</f>
        <v>-2.5992455089820359</v>
      </c>
    </row>
    <row r="639" spans="3:14" x14ac:dyDescent="0.35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  <c r="I639">
        <f>IFERROR(shipments[[#This Row],[Sales]]/shipments[[#This Row],[Boxes]], 0)</f>
        <v>30.402173913043477</v>
      </c>
      <c r="J639">
        <f>_xlfn.XLOOKUP(shipments[[#This Row],[Product]],'Dimension Data'!B:B,'Dimension Data'!D:D)</f>
        <v>5.04</v>
      </c>
      <c r="K639">
        <f>shipments[[#This Row],[Total cost]]*shipments[[#This Row],[Boxes]]</f>
        <v>1043.28</v>
      </c>
      <c r="L639">
        <f>shipments[[#This Row],[Sale for 1 box]]-shipments[[#This Row],[Total cost]]</f>
        <v>25.362173913043478</v>
      </c>
      <c r="M639">
        <f>shipments[[#This Row],[Profit]]*5%</f>
        <v>1.2681086956521739</v>
      </c>
      <c r="N639">
        <f>shipments[[#This Row],[Profit]]-shipments[[#This Row],[Tax]]</f>
        <v>24.094065217391304</v>
      </c>
    </row>
    <row r="640" spans="3:14" x14ac:dyDescent="0.35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  <c r="I640">
        <f>IFERROR(shipments[[#This Row],[Sales]]/shipments[[#This Row],[Boxes]], 0)</f>
        <v>10.663043478260869</v>
      </c>
      <c r="J640">
        <f>_xlfn.XLOOKUP(shipments[[#This Row],[Product]],'Dimension Data'!B:B,'Dimension Data'!D:D)</f>
        <v>6.8</v>
      </c>
      <c r="K640">
        <f>shipments[[#This Row],[Total cost]]*shipments[[#This Row],[Boxes]]</f>
        <v>1564</v>
      </c>
      <c r="L640">
        <f>shipments[[#This Row],[Sale for 1 box]]-shipments[[#This Row],[Total cost]]</f>
        <v>3.8630434782608694</v>
      </c>
      <c r="M640">
        <f>shipments[[#This Row],[Profit]]*5%</f>
        <v>0.19315217391304348</v>
      </c>
      <c r="N640">
        <f>shipments[[#This Row],[Profit]]-shipments[[#This Row],[Tax]]</f>
        <v>3.6698913043478258</v>
      </c>
    </row>
    <row r="641" spans="3:14" x14ac:dyDescent="0.35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  <c r="I641">
        <f>IFERROR(shipments[[#This Row],[Sales]]/shipments[[#This Row],[Boxes]], 0)</f>
        <v>6.1900452488687785</v>
      </c>
      <c r="J641">
        <f>_xlfn.XLOOKUP(shipments[[#This Row],[Product]],'Dimension Data'!B:B,'Dimension Data'!D:D)</f>
        <v>8.43</v>
      </c>
      <c r="K641">
        <f>shipments[[#This Row],[Total cost]]*shipments[[#This Row],[Boxes]]</f>
        <v>5589.09</v>
      </c>
      <c r="L641">
        <f>shipments[[#This Row],[Sale for 1 box]]-shipments[[#This Row],[Total cost]]</f>
        <v>-2.2399547511312212</v>
      </c>
      <c r="M641">
        <f>shipments[[#This Row],[Profit]]*5%</f>
        <v>-0.11199773755656106</v>
      </c>
      <c r="N641">
        <f>shipments[[#This Row],[Profit]]-shipments[[#This Row],[Tax]]</f>
        <v>-2.1279570135746599</v>
      </c>
    </row>
    <row r="642" spans="3:14" x14ac:dyDescent="0.35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  <c r="I642">
        <f>IFERROR(shipments[[#This Row],[Sales]]/shipments[[#This Row],[Boxes]], 0)</f>
        <v>22.778571428571428</v>
      </c>
      <c r="J642">
        <f>_xlfn.XLOOKUP(shipments[[#This Row],[Product]],'Dimension Data'!B:B,'Dimension Data'!D:D)</f>
        <v>6.43</v>
      </c>
      <c r="K642">
        <f>shipments[[#This Row],[Total cost]]*shipments[[#This Row],[Boxes]]</f>
        <v>1350.3</v>
      </c>
      <c r="L642">
        <f>shipments[[#This Row],[Sale for 1 box]]-shipments[[#This Row],[Total cost]]</f>
        <v>16.348571428571429</v>
      </c>
      <c r="M642">
        <f>shipments[[#This Row],[Profit]]*5%</f>
        <v>0.8174285714285715</v>
      </c>
      <c r="N642">
        <f>shipments[[#This Row],[Profit]]-shipments[[#This Row],[Tax]]</f>
        <v>15.531142857142857</v>
      </c>
    </row>
    <row r="643" spans="3:14" x14ac:dyDescent="0.35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  <c r="I643">
        <f>IFERROR(shipments[[#This Row],[Sales]]/shipments[[#This Row],[Boxes]], 0)</f>
        <v>45.66611842105263</v>
      </c>
      <c r="J643">
        <f>_xlfn.XLOOKUP(shipments[[#This Row],[Product]],'Dimension Data'!B:B,'Dimension Data'!D:D)</f>
        <v>6.43</v>
      </c>
      <c r="K643">
        <f>shipments[[#This Row],[Total cost]]*shipments[[#This Row],[Boxes]]</f>
        <v>977.3599999999999</v>
      </c>
      <c r="L643">
        <f>shipments[[#This Row],[Sale for 1 box]]-shipments[[#This Row],[Total cost]]</f>
        <v>39.23611842105263</v>
      </c>
      <c r="M643">
        <f>shipments[[#This Row],[Profit]]*5%</f>
        <v>1.9618059210526315</v>
      </c>
      <c r="N643">
        <f>shipments[[#This Row],[Profit]]-shipments[[#This Row],[Tax]]</f>
        <v>37.274312500000001</v>
      </c>
    </row>
    <row r="644" spans="3:14" x14ac:dyDescent="0.35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  <c r="I644">
        <f>IFERROR(shipments[[#This Row],[Sales]]/shipments[[#This Row],[Boxes]], 0)</f>
        <v>4.5139751552795033</v>
      </c>
      <c r="J644">
        <f>_xlfn.XLOOKUP(shipments[[#This Row],[Product]],'Dimension Data'!B:B,'Dimension Data'!D:D)</f>
        <v>2.76</v>
      </c>
      <c r="K644">
        <f>shipments[[#This Row],[Total cost]]*shipments[[#This Row],[Boxes]]</f>
        <v>888.71999999999991</v>
      </c>
      <c r="L644">
        <f>shipments[[#This Row],[Sale for 1 box]]-shipments[[#This Row],[Total cost]]</f>
        <v>1.7539751552795035</v>
      </c>
      <c r="M644">
        <f>shipments[[#This Row],[Profit]]*5%</f>
        <v>8.7698757763975177E-2</v>
      </c>
      <c r="N644">
        <f>shipments[[#This Row],[Profit]]-shipments[[#This Row],[Tax]]</f>
        <v>1.6662763975155284</v>
      </c>
    </row>
    <row r="645" spans="3:14" x14ac:dyDescent="0.35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  <c r="I645">
        <f>IFERROR(shipments[[#This Row],[Sales]]/shipments[[#This Row],[Boxes]], 0)</f>
        <v>163.125</v>
      </c>
      <c r="J645">
        <f>_xlfn.XLOOKUP(shipments[[#This Row],[Product]],'Dimension Data'!B:B,'Dimension Data'!D:D)</f>
        <v>5.72</v>
      </c>
      <c r="K645">
        <f>shipments[[#This Row],[Total cost]]*shipments[[#This Row],[Boxes]]</f>
        <v>91.52</v>
      </c>
      <c r="L645">
        <f>shipments[[#This Row],[Sale for 1 box]]-shipments[[#This Row],[Total cost]]</f>
        <v>157.405</v>
      </c>
      <c r="M645">
        <f>shipments[[#This Row],[Profit]]*5%</f>
        <v>7.8702500000000004</v>
      </c>
      <c r="N645">
        <f>shipments[[#This Row],[Profit]]-shipments[[#This Row],[Tax]]</f>
        <v>149.53475</v>
      </c>
    </row>
    <row r="646" spans="3:14" x14ac:dyDescent="0.35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  <c r="I646">
        <f>IFERROR(shipments[[#This Row],[Sales]]/shipments[[#This Row],[Boxes]], 0)</f>
        <v>210.25</v>
      </c>
      <c r="J646">
        <f>_xlfn.XLOOKUP(shipments[[#This Row],[Product]],'Dimension Data'!B:B,'Dimension Data'!D:D)</f>
        <v>6.31</v>
      </c>
      <c r="K646">
        <f>shipments[[#This Row],[Total cost]]*shipments[[#This Row],[Boxes]]</f>
        <v>56.79</v>
      </c>
      <c r="L646">
        <f>shipments[[#This Row],[Sale for 1 box]]-shipments[[#This Row],[Total cost]]</f>
        <v>203.94</v>
      </c>
      <c r="M646">
        <f>shipments[[#This Row],[Profit]]*5%</f>
        <v>10.197000000000001</v>
      </c>
      <c r="N646">
        <f>shipments[[#This Row],[Profit]]-shipments[[#This Row],[Tax]]</f>
        <v>193.74299999999999</v>
      </c>
    </row>
    <row r="647" spans="3:14" x14ac:dyDescent="0.35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  <c r="I647">
        <f>IFERROR(shipments[[#This Row],[Sales]]/shipments[[#This Row],[Boxes]], 0)</f>
        <v>4.239912758996728</v>
      </c>
      <c r="J647">
        <f>_xlfn.XLOOKUP(shipments[[#This Row],[Product]],'Dimension Data'!B:B,'Dimension Data'!D:D)</f>
        <v>3.85</v>
      </c>
      <c r="K647">
        <f>shipments[[#This Row],[Total cost]]*shipments[[#This Row],[Boxes]]</f>
        <v>3530.4500000000003</v>
      </c>
      <c r="L647">
        <f>shipments[[#This Row],[Sale for 1 box]]-shipments[[#This Row],[Total cost]]</f>
        <v>0.38991275899672795</v>
      </c>
      <c r="M647">
        <f>shipments[[#This Row],[Profit]]*5%</f>
        <v>1.94956379498364E-2</v>
      </c>
      <c r="N647">
        <f>shipments[[#This Row],[Profit]]-shipments[[#This Row],[Tax]]</f>
        <v>0.37041712104689156</v>
      </c>
    </row>
    <row r="648" spans="3:14" x14ac:dyDescent="0.35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  <c r="I648">
        <f>IFERROR(shipments[[#This Row],[Sales]]/shipments[[#This Row],[Boxes]], 0)</f>
        <v>32.450310559006212</v>
      </c>
      <c r="J648">
        <f>_xlfn.XLOOKUP(shipments[[#This Row],[Product]],'Dimension Data'!B:B,'Dimension Data'!D:D)</f>
        <v>5.15</v>
      </c>
      <c r="K648">
        <f>shipments[[#This Row],[Total cost]]*shipments[[#This Row],[Boxes]]</f>
        <v>1658.3000000000002</v>
      </c>
      <c r="L648">
        <f>shipments[[#This Row],[Sale for 1 box]]-shipments[[#This Row],[Total cost]]</f>
        <v>27.300310559006213</v>
      </c>
      <c r="M648">
        <f>shipments[[#This Row],[Profit]]*5%</f>
        <v>1.3650155279503107</v>
      </c>
      <c r="N648">
        <f>shipments[[#This Row],[Profit]]-shipments[[#This Row],[Tax]]</f>
        <v>25.935295031055901</v>
      </c>
    </row>
    <row r="649" spans="3:14" x14ac:dyDescent="0.35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  <c r="I649">
        <f>IFERROR(shipments[[#This Row],[Sales]]/shipments[[#This Row],[Boxes]], 0)</f>
        <v>18.263636363636362</v>
      </c>
      <c r="J649">
        <f>_xlfn.XLOOKUP(shipments[[#This Row],[Product]],'Dimension Data'!B:B,'Dimension Data'!D:D)</f>
        <v>7.73</v>
      </c>
      <c r="K649">
        <f>shipments[[#This Row],[Total cost]]*shipments[[#This Row],[Boxes]]</f>
        <v>3826.3500000000004</v>
      </c>
      <c r="L649">
        <f>shipments[[#This Row],[Sale for 1 box]]-shipments[[#This Row],[Total cost]]</f>
        <v>10.533636363636361</v>
      </c>
      <c r="M649">
        <f>shipments[[#This Row],[Profit]]*5%</f>
        <v>0.52668181818181814</v>
      </c>
      <c r="N649">
        <f>shipments[[#This Row],[Profit]]-shipments[[#This Row],[Tax]]</f>
        <v>10.006954545454544</v>
      </c>
    </row>
    <row r="650" spans="3:14" x14ac:dyDescent="0.35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  <c r="I650">
        <f>IFERROR(shipments[[#This Row],[Sales]]/shipments[[#This Row],[Boxes]], 0)</f>
        <v>23.199029126213592</v>
      </c>
      <c r="J650">
        <f>_xlfn.XLOOKUP(shipments[[#This Row],[Product]],'Dimension Data'!B:B,'Dimension Data'!D:D)</f>
        <v>7.48</v>
      </c>
      <c r="K650">
        <f>shipments[[#This Row],[Total cost]]*shipments[[#This Row],[Boxes]]</f>
        <v>770.44</v>
      </c>
      <c r="L650">
        <f>shipments[[#This Row],[Sale for 1 box]]-shipments[[#This Row],[Total cost]]</f>
        <v>15.719029126213591</v>
      </c>
      <c r="M650">
        <f>shipments[[#This Row],[Profit]]*5%</f>
        <v>0.78595145631067964</v>
      </c>
      <c r="N650">
        <f>shipments[[#This Row],[Profit]]-shipments[[#This Row],[Tax]]</f>
        <v>14.933077669902913</v>
      </c>
    </row>
    <row r="651" spans="3:14" x14ac:dyDescent="0.35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  <c r="I651">
        <f>IFERROR(shipments[[#This Row],[Sales]]/shipments[[#This Row],[Boxes]], 0)</f>
        <v>16.343333333333334</v>
      </c>
      <c r="J651">
        <f>_xlfn.XLOOKUP(shipments[[#This Row],[Product]],'Dimension Data'!B:B,'Dimension Data'!D:D)</f>
        <v>8.43</v>
      </c>
      <c r="K651">
        <f>shipments[[#This Row],[Total cost]]*shipments[[#This Row],[Boxes]]</f>
        <v>5690.25</v>
      </c>
      <c r="L651">
        <f>shipments[[#This Row],[Sale for 1 box]]-shipments[[#This Row],[Total cost]]</f>
        <v>7.913333333333334</v>
      </c>
      <c r="M651">
        <f>shipments[[#This Row],[Profit]]*5%</f>
        <v>0.39566666666666672</v>
      </c>
      <c r="N651">
        <f>shipments[[#This Row],[Profit]]-shipments[[#This Row],[Tax]]</f>
        <v>7.5176666666666669</v>
      </c>
    </row>
    <row r="652" spans="3:14" x14ac:dyDescent="0.35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  <c r="I652">
        <f>IFERROR(shipments[[#This Row],[Sales]]/shipments[[#This Row],[Boxes]], 0)</f>
        <v>4.8614206128133706</v>
      </c>
      <c r="J652">
        <f>_xlfn.XLOOKUP(shipments[[#This Row],[Product]],'Dimension Data'!B:B,'Dimension Data'!D:D)</f>
        <v>4.74</v>
      </c>
      <c r="K652">
        <f>shipments[[#This Row],[Total cost]]*shipments[[#This Row],[Boxes]]</f>
        <v>5104.9800000000005</v>
      </c>
      <c r="L652">
        <f>shipments[[#This Row],[Sale for 1 box]]-shipments[[#This Row],[Total cost]]</f>
        <v>0.12142061281337035</v>
      </c>
      <c r="M652">
        <f>shipments[[#This Row],[Profit]]*5%</f>
        <v>6.0710306406685181E-3</v>
      </c>
      <c r="N652">
        <f>shipments[[#This Row],[Profit]]-shipments[[#This Row],[Tax]]</f>
        <v>0.11534958217270183</v>
      </c>
    </row>
    <row r="653" spans="3:14" x14ac:dyDescent="0.35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  <c r="I653">
        <f>IFERROR(shipments[[#This Row],[Sales]]/shipments[[#This Row],[Boxes]], 0)</f>
        <v>120.12096774193549</v>
      </c>
      <c r="J653">
        <f>_xlfn.XLOOKUP(shipments[[#This Row],[Product]],'Dimension Data'!B:B,'Dimension Data'!D:D)</f>
        <v>10.51</v>
      </c>
      <c r="K653">
        <f>shipments[[#This Row],[Total cost]]*shipments[[#This Row],[Boxes]]</f>
        <v>325.81</v>
      </c>
      <c r="L653">
        <f>shipments[[#This Row],[Sale for 1 box]]-shipments[[#This Row],[Total cost]]</f>
        <v>109.61096774193548</v>
      </c>
      <c r="M653">
        <f>shipments[[#This Row],[Profit]]*5%</f>
        <v>5.4805483870967748</v>
      </c>
      <c r="N653">
        <f>shipments[[#This Row],[Profit]]-shipments[[#This Row],[Tax]]</f>
        <v>104.13041935483871</v>
      </c>
    </row>
    <row r="654" spans="3:14" x14ac:dyDescent="0.35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  <c r="I654">
        <f>IFERROR(shipments[[#This Row],[Sales]]/shipments[[#This Row],[Boxes]], 0)</f>
        <v>12.493599397590362</v>
      </c>
      <c r="J654">
        <f>_xlfn.XLOOKUP(shipments[[#This Row],[Product]],'Dimension Data'!B:B,'Dimension Data'!D:D)</f>
        <v>3.32</v>
      </c>
      <c r="K654">
        <f>shipments[[#This Row],[Total cost]]*shipments[[#This Row],[Boxes]]</f>
        <v>2204.48</v>
      </c>
      <c r="L654">
        <f>shipments[[#This Row],[Sale for 1 box]]-shipments[[#This Row],[Total cost]]</f>
        <v>9.1735993975903618</v>
      </c>
      <c r="M654">
        <f>shipments[[#This Row],[Profit]]*5%</f>
        <v>0.45867996987951809</v>
      </c>
      <c r="N654">
        <f>shipments[[#This Row],[Profit]]-shipments[[#This Row],[Tax]]</f>
        <v>8.7149194277108428</v>
      </c>
    </row>
    <row r="655" spans="3:14" x14ac:dyDescent="0.35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  <c r="I655">
        <f>IFERROR(shipments[[#This Row],[Sales]]/shipments[[#This Row],[Boxes]], 0)</f>
        <v>55.871495327102807</v>
      </c>
      <c r="J655">
        <f>_xlfn.XLOOKUP(shipments[[#This Row],[Product]],'Dimension Data'!B:B,'Dimension Data'!D:D)</f>
        <v>7.73</v>
      </c>
      <c r="K655">
        <f>shipments[[#This Row],[Total cost]]*shipments[[#This Row],[Boxes]]</f>
        <v>827.11</v>
      </c>
      <c r="L655">
        <f>shipments[[#This Row],[Sale for 1 box]]-shipments[[#This Row],[Total cost]]</f>
        <v>48.141495327102803</v>
      </c>
      <c r="M655">
        <f>shipments[[#This Row],[Profit]]*5%</f>
        <v>2.4070747663551404</v>
      </c>
      <c r="N655">
        <f>shipments[[#This Row],[Profit]]-shipments[[#This Row],[Tax]]</f>
        <v>45.734420560747665</v>
      </c>
    </row>
    <row r="656" spans="3:14" x14ac:dyDescent="0.35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  <c r="I656">
        <f>IFERROR(shipments[[#This Row],[Sales]]/shipments[[#This Row],[Boxes]], 0)</f>
        <v>93.881249999999994</v>
      </c>
      <c r="J656">
        <f>_xlfn.XLOOKUP(shipments[[#This Row],[Product]],'Dimension Data'!B:B,'Dimension Data'!D:D)</f>
        <v>5.15</v>
      </c>
      <c r="K656">
        <f>shipments[[#This Row],[Total cost]]*shipments[[#This Row],[Boxes]]</f>
        <v>206</v>
      </c>
      <c r="L656">
        <f>shipments[[#This Row],[Sale for 1 box]]-shipments[[#This Row],[Total cost]]</f>
        <v>88.731249999999989</v>
      </c>
      <c r="M656">
        <f>shipments[[#This Row],[Profit]]*5%</f>
        <v>4.4365625</v>
      </c>
      <c r="N656">
        <f>shipments[[#This Row],[Profit]]-shipments[[#This Row],[Tax]]</f>
        <v>84.294687499999995</v>
      </c>
    </row>
    <row r="657" spans="3:14" x14ac:dyDescent="0.35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  <c r="I657">
        <f>IFERROR(shipments[[#This Row],[Sales]]/shipments[[#This Row],[Boxes]], 0)</f>
        <v>30.945652173913043</v>
      </c>
      <c r="J657">
        <f>_xlfn.XLOOKUP(shipments[[#This Row],[Product]],'Dimension Data'!B:B,'Dimension Data'!D:D)</f>
        <v>9.57</v>
      </c>
      <c r="K657">
        <f>shipments[[#This Row],[Total cost]]*shipments[[#This Row],[Boxes]]</f>
        <v>660.33</v>
      </c>
      <c r="L657">
        <f>shipments[[#This Row],[Sale for 1 box]]-shipments[[#This Row],[Total cost]]</f>
        <v>21.375652173913043</v>
      </c>
      <c r="M657">
        <f>shipments[[#This Row],[Profit]]*5%</f>
        <v>1.0687826086956522</v>
      </c>
      <c r="N657">
        <f>shipments[[#This Row],[Profit]]-shipments[[#This Row],[Tax]]</f>
        <v>20.30686956521739</v>
      </c>
    </row>
    <row r="658" spans="3:14" x14ac:dyDescent="0.35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  <c r="I658">
        <f>IFERROR(shipments[[#This Row],[Sales]]/shipments[[#This Row],[Boxes]], 0)</f>
        <v>4.2857142857142856</v>
      </c>
      <c r="J658">
        <f>_xlfn.XLOOKUP(shipments[[#This Row],[Product]],'Dimension Data'!B:B,'Dimension Data'!D:D)</f>
        <v>7.73</v>
      </c>
      <c r="K658">
        <f>shipments[[#This Row],[Total cost]]*shipments[[#This Row],[Boxes]]</f>
        <v>486.99</v>
      </c>
      <c r="L658">
        <f>shipments[[#This Row],[Sale for 1 box]]-shipments[[#This Row],[Total cost]]</f>
        <v>-3.4442857142857148</v>
      </c>
      <c r="M658">
        <f>shipments[[#This Row],[Profit]]*5%</f>
        <v>-0.17221428571428576</v>
      </c>
      <c r="N658">
        <f>shipments[[#This Row],[Profit]]-shipments[[#This Row],[Tax]]</f>
        <v>-3.272071428571429</v>
      </c>
    </row>
    <row r="659" spans="3:14" x14ac:dyDescent="0.35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  <c r="I659">
        <f>IFERROR(shipments[[#This Row],[Sales]]/shipments[[#This Row],[Boxes]], 0)</f>
        <v>208.46250000000001</v>
      </c>
      <c r="J659">
        <f>_xlfn.XLOOKUP(shipments[[#This Row],[Product]],'Dimension Data'!B:B,'Dimension Data'!D:D)</f>
        <v>2.65</v>
      </c>
      <c r="K659">
        <f>shipments[[#This Row],[Total cost]]*shipments[[#This Row],[Boxes]]</f>
        <v>53</v>
      </c>
      <c r="L659">
        <f>shipments[[#This Row],[Sale for 1 box]]-shipments[[#This Row],[Total cost]]</f>
        <v>205.8125</v>
      </c>
      <c r="M659">
        <f>shipments[[#This Row],[Profit]]*5%</f>
        <v>10.290625</v>
      </c>
      <c r="N659">
        <f>shipments[[#This Row],[Profit]]-shipments[[#This Row],[Tax]]</f>
        <v>195.52187499999999</v>
      </c>
    </row>
    <row r="660" spans="3:14" x14ac:dyDescent="0.35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  <c r="I660">
        <f>IFERROR(shipments[[#This Row],[Sales]]/shipments[[#This Row],[Boxes]], 0)</f>
        <v>28.658450704225352</v>
      </c>
      <c r="J660">
        <f>_xlfn.XLOOKUP(shipments[[#This Row],[Product]],'Dimension Data'!B:B,'Dimension Data'!D:D)</f>
        <v>5.04</v>
      </c>
      <c r="K660">
        <f>shipments[[#This Row],[Total cost]]*shipments[[#This Row],[Boxes]]</f>
        <v>1073.52</v>
      </c>
      <c r="L660">
        <f>shipments[[#This Row],[Sale for 1 box]]-shipments[[#This Row],[Total cost]]</f>
        <v>23.618450704225353</v>
      </c>
      <c r="M660">
        <f>shipments[[#This Row],[Profit]]*5%</f>
        <v>1.1809225352112678</v>
      </c>
      <c r="N660">
        <f>shipments[[#This Row],[Profit]]-shipments[[#This Row],[Tax]]</f>
        <v>22.437528169014087</v>
      </c>
    </row>
    <row r="661" spans="3:14" x14ac:dyDescent="0.35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  <c r="I661">
        <f>IFERROR(shipments[[#This Row],[Sales]]/shipments[[#This Row],[Boxes]], 0)</f>
        <v>4.9351719197707737</v>
      </c>
      <c r="J661">
        <f>_xlfn.XLOOKUP(shipments[[#This Row],[Product]],'Dimension Data'!B:B,'Dimension Data'!D:D)</f>
        <v>9.94</v>
      </c>
      <c r="K661">
        <f>shipments[[#This Row],[Total cost]]*shipments[[#This Row],[Boxes]]</f>
        <v>6938.12</v>
      </c>
      <c r="L661">
        <f>shipments[[#This Row],[Sale for 1 box]]-shipments[[#This Row],[Total cost]]</f>
        <v>-5.0048280802292258</v>
      </c>
      <c r="M661">
        <f>shipments[[#This Row],[Profit]]*5%</f>
        <v>-0.25024140401146128</v>
      </c>
      <c r="N661">
        <f>shipments[[#This Row],[Profit]]-shipments[[#This Row],[Tax]]</f>
        <v>-4.7545866762177642</v>
      </c>
    </row>
    <row r="662" spans="3:14" x14ac:dyDescent="0.35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  <c r="I662">
        <f>IFERROR(shipments[[#This Row],[Sales]]/shipments[[#This Row],[Boxes]], 0)</f>
        <v>14.948497854077253</v>
      </c>
      <c r="J662">
        <f>_xlfn.XLOOKUP(shipments[[#This Row],[Product]],'Dimension Data'!B:B,'Dimension Data'!D:D)</f>
        <v>12.41</v>
      </c>
      <c r="K662">
        <f>shipments[[#This Row],[Total cost]]*shipments[[#This Row],[Boxes]]</f>
        <v>2891.53</v>
      </c>
      <c r="L662">
        <f>shipments[[#This Row],[Sale for 1 box]]-shipments[[#This Row],[Total cost]]</f>
        <v>2.5384978540772529</v>
      </c>
      <c r="M662">
        <f>shipments[[#This Row],[Profit]]*5%</f>
        <v>0.12692489270386265</v>
      </c>
      <c r="N662">
        <f>shipments[[#This Row],[Profit]]-shipments[[#This Row],[Tax]]</f>
        <v>2.4115729613733903</v>
      </c>
    </row>
    <row r="663" spans="3:14" x14ac:dyDescent="0.35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  <c r="I663">
        <f>IFERROR(shipments[[#This Row],[Sales]]/shipments[[#This Row],[Boxes]], 0)</f>
        <v>49.666666666666664</v>
      </c>
      <c r="J663">
        <f>_xlfn.XLOOKUP(shipments[[#This Row],[Product]],'Dimension Data'!B:B,'Dimension Data'!D:D)</f>
        <v>12.41</v>
      </c>
      <c r="K663">
        <f>shipments[[#This Row],[Total cost]]*shipments[[#This Row],[Boxes]]</f>
        <v>670.14</v>
      </c>
      <c r="L663">
        <f>shipments[[#This Row],[Sale for 1 box]]-shipments[[#This Row],[Total cost]]</f>
        <v>37.256666666666661</v>
      </c>
      <c r="M663">
        <f>shipments[[#This Row],[Profit]]*5%</f>
        <v>1.8628333333333331</v>
      </c>
      <c r="N663">
        <f>shipments[[#This Row],[Profit]]-shipments[[#This Row],[Tax]]</f>
        <v>35.393833333333326</v>
      </c>
    </row>
    <row r="664" spans="3:14" x14ac:dyDescent="0.35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  <c r="I664">
        <f>IFERROR(shipments[[#This Row],[Sales]]/shipments[[#This Row],[Boxes]], 0)</f>
        <v>5.186013986013986</v>
      </c>
      <c r="J664">
        <f>_xlfn.XLOOKUP(shipments[[#This Row],[Product]],'Dimension Data'!B:B,'Dimension Data'!D:D)</f>
        <v>6.43</v>
      </c>
      <c r="K664">
        <f>shipments[[#This Row],[Total cost]]*shipments[[#This Row],[Boxes]]</f>
        <v>4597.45</v>
      </c>
      <c r="L664">
        <f>shipments[[#This Row],[Sale for 1 box]]-shipments[[#This Row],[Total cost]]</f>
        <v>-1.2439860139860137</v>
      </c>
      <c r="M664">
        <f>shipments[[#This Row],[Profit]]*5%</f>
        <v>-6.2199300699300686E-2</v>
      </c>
      <c r="N664">
        <f>shipments[[#This Row],[Profit]]-shipments[[#This Row],[Tax]]</f>
        <v>-1.181786713286713</v>
      </c>
    </row>
    <row r="665" spans="3:14" x14ac:dyDescent="0.35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  <c r="I665">
        <f>IFERROR(shipments[[#This Row],[Sales]]/shipments[[#This Row],[Boxes]], 0)</f>
        <v>22.738235294117647</v>
      </c>
      <c r="J665">
        <f>_xlfn.XLOOKUP(shipments[[#This Row],[Product]],'Dimension Data'!B:B,'Dimension Data'!D:D)</f>
        <v>8.2200000000000006</v>
      </c>
      <c r="K665">
        <f>shipments[[#This Row],[Total cost]]*shipments[[#This Row],[Boxes]]</f>
        <v>698.7</v>
      </c>
      <c r="L665">
        <f>shipments[[#This Row],[Sale for 1 box]]-shipments[[#This Row],[Total cost]]</f>
        <v>14.518235294117646</v>
      </c>
      <c r="M665">
        <f>shipments[[#This Row],[Profit]]*5%</f>
        <v>0.72591176470588237</v>
      </c>
      <c r="N665">
        <f>shipments[[#This Row],[Profit]]-shipments[[#This Row],[Tax]]</f>
        <v>13.792323529411764</v>
      </c>
    </row>
    <row r="666" spans="3:14" x14ac:dyDescent="0.35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  <c r="I666">
        <f>IFERROR(shipments[[#This Row],[Sales]]/shipments[[#This Row],[Boxes]], 0)</f>
        <v>2.7241735537190084</v>
      </c>
      <c r="J666">
        <f>_xlfn.XLOOKUP(shipments[[#This Row],[Product]],'Dimension Data'!B:B,'Dimension Data'!D:D)</f>
        <v>3.85</v>
      </c>
      <c r="K666">
        <f>shipments[[#This Row],[Total cost]]*shipments[[#This Row],[Boxes]]</f>
        <v>9317</v>
      </c>
      <c r="L666">
        <f>shipments[[#This Row],[Sale for 1 box]]-shipments[[#This Row],[Total cost]]</f>
        <v>-1.1258264462809917</v>
      </c>
      <c r="M666">
        <f>shipments[[#This Row],[Profit]]*5%</f>
        <v>-5.629132231404959E-2</v>
      </c>
      <c r="N666">
        <f>shipments[[#This Row],[Profit]]-shipments[[#This Row],[Tax]]</f>
        <v>-1.0695351239669422</v>
      </c>
    </row>
    <row r="667" spans="3:14" x14ac:dyDescent="0.35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  <c r="I667">
        <f>IFERROR(shipments[[#This Row],[Sales]]/shipments[[#This Row],[Boxes]], 0)</f>
        <v>96.730088495575217</v>
      </c>
      <c r="J667">
        <f>_xlfn.XLOOKUP(shipments[[#This Row],[Product]],'Dimension Data'!B:B,'Dimension Data'!D:D)</f>
        <v>6.8</v>
      </c>
      <c r="K667">
        <f>shipments[[#This Row],[Total cost]]*shipments[[#This Row],[Boxes]]</f>
        <v>768.4</v>
      </c>
      <c r="L667">
        <f>shipments[[#This Row],[Sale for 1 box]]-shipments[[#This Row],[Total cost]]</f>
        <v>89.93008849557522</v>
      </c>
      <c r="M667">
        <f>shipments[[#This Row],[Profit]]*5%</f>
        <v>4.4965044247787613</v>
      </c>
      <c r="N667">
        <f>shipments[[#This Row],[Profit]]-shipments[[#This Row],[Tax]]</f>
        <v>85.433584070796456</v>
      </c>
    </row>
    <row r="668" spans="3:14" x14ac:dyDescent="0.35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  <c r="I668">
        <f>IFERROR(shipments[[#This Row],[Sales]]/shipments[[#This Row],[Boxes]], 0)</f>
        <v>17.760086455331411</v>
      </c>
      <c r="J668">
        <f>_xlfn.XLOOKUP(shipments[[#This Row],[Product]],'Dimension Data'!B:B,'Dimension Data'!D:D)</f>
        <v>10.51</v>
      </c>
      <c r="K668">
        <f>shipments[[#This Row],[Total cost]]*shipments[[#This Row],[Boxes]]</f>
        <v>7293.94</v>
      </c>
      <c r="L668">
        <f>shipments[[#This Row],[Sale for 1 box]]-shipments[[#This Row],[Total cost]]</f>
        <v>7.2500864553314113</v>
      </c>
      <c r="M668">
        <f>shipments[[#This Row],[Profit]]*5%</f>
        <v>0.36250432276657057</v>
      </c>
      <c r="N668">
        <f>shipments[[#This Row],[Profit]]-shipments[[#This Row],[Tax]]</f>
        <v>6.887582132564841</v>
      </c>
    </row>
    <row r="669" spans="3:14" x14ac:dyDescent="0.35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  <c r="I669">
        <f>IFERROR(shipments[[#This Row],[Sales]]/shipments[[#This Row],[Boxes]], 0)</f>
        <v>28.5635593220339</v>
      </c>
      <c r="J669">
        <f>_xlfn.XLOOKUP(shipments[[#This Row],[Product]],'Dimension Data'!B:B,'Dimension Data'!D:D)</f>
        <v>7.73</v>
      </c>
      <c r="K669">
        <f>shipments[[#This Row],[Total cost]]*shipments[[#This Row],[Boxes]]</f>
        <v>2280.35</v>
      </c>
      <c r="L669">
        <f>shipments[[#This Row],[Sale for 1 box]]-shipments[[#This Row],[Total cost]]</f>
        <v>20.833559322033899</v>
      </c>
      <c r="M669">
        <f>shipments[[#This Row],[Profit]]*5%</f>
        <v>1.0416779661016951</v>
      </c>
      <c r="N669">
        <f>shipments[[#This Row],[Profit]]-shipments[[#This Row],[Tax]]</f>
        <v>19.791881355932205</v>
      </c>
    </row>
    <row r="670" spans="3:14" x14ac:dyDescent="0.35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  <c r="I670">
        <f>IFERROR(shipments[[#This Row],[Sales]]/shipments[[#This Row],[Boxes]], 0)</f>
        <v>20.896493212669682</v>
      </c>
      <c r="J670">
        <f>_xlfn.XLOOKUP(shipments[[#This Row],[Product]],'Dimension Data'!B:B,'Dimension Data'!D:D)</f>
        <v>5.15</v>
      </c>
      <c r="K670">
        <f>shipments[[#This Row],[Total cost]]*shipments[[#This Row],[Boxes]]</f>
        <v>2276.3000000000002</v>
      </c>
      <c r="L670">
        <f>shipments[[#This Row],[Sale for 1 box]]-shipments[[#This Row],[Total cost]]</f>
        <v>15.746493212669682</v>
      </c>
      <c r="M670">
        <f>shipments[[#This Row],[Profit]]*5%</f>
        <v>0.78732466063348416</v>
      </c>
      <c r="N670">
        <f>shipments[[#This Row],[Profit]]-shipments[[#This Row],[Tax]]</f>
        <v>14.959168552036198</v>
      </c>
    </row>
    <row r="671" spans="3:14" x14ac:dyDescent="0.35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  <c r="I671">
        <f>IFERROR(shipments[[#This Row],[Sales]]/shipments[[#This Row],[Boxes]], 0)</f>
        <v>3.8318777292576418</v>
      </c>
      <c r="J671">
        <f>_xlfn.XLOOKUP(shipments[[#This Row],[Product]],'Dimension Data'!B:B,'Dimension Data'!D:D)</f>
        <v>5.72</v>
      </c>
      <c r="K671">
        <f>shipments[[#This Row],[Total cost]]*shipments[[#This Row],[Boxes]]</f>
        <v>1309.8799999999999</v>
      </c>
      <c r="L671">
        <f>shipments[[#This Row],[Sale for 1 box]]-shipments[[#This Row],[Total cost]]</f>
        <v>-1.8881222707423579</v>
      </c>
      <c r="M671">
        <f>shipments[[#This Row],[Profit]]*5%</f>
        <v>-9.4406113537117906E-2</v>
      </c>
      <c r="N671">
        <f>shipments[[#This Row],[Profit]]-shipments[[#This Row],[Tax]]</f>
        <v>-1.79371615720524</v>
      </c>
    </row>
    <row r="672" spans="3:14" x14ac:dyDescent="0.35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  <c r="I672">
        <f>IFERROR(shipments[[#This Row],[Sales]]/shipments[[#This Row],[Boxes]], 0)</f>
        <v>6.9100790513833994</v>
      </c>
      <c r="J672">
        <f>_xlfn.XLOOKUP(shipments[[#This Row],[Product]],'Dimension Data'!B:B,'Dimension Data'!D:D)</f>
        <v>5.15</v>
      </c>
      <c r="K672">
        <f>shipments[[#This Row],[Total cost]]*shipments[[#This Row],[Boxes]]</f>
        <v>1302.95</v>
      </c>
      <c r="L672">
        <f>shipments[[#This Row],[Sale for 1 box]]-shipments[[#This Row],[Total cost]]</f>
        <v>1.760079051383399</v>
      </c>
      <c r="M672">
        <f>shipments[[#This Row],[Profit]]*5%</f>
        <v>8.8003952569169958E-2</v>
      </c>
      <c r="N672">
        <f>shipments[[#This Row],[Profit]]-shipments[[#This Row],[Tax]]</f>
        <v>1.672075098814229</v>
      </c>
    </row>
    <row r="673" spans="3:14" x14ac:dyDescent="0.35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  <c r="I673">
        <f>IFERROR(shipments[[#This Row],[Sales]]/shipments[[#This Row],[Boxes]], 0)</f>
        <v>11.254237288135593</v>
      </c>
      <c r="J673">
        <f>_xlfn.XLOOKUP(shipments[[#This Row],[Product]],'Dimension Data'!B:B,'Dimension Data'!D:D)</f>
        <v>9.94</v>
      </c>
      <c r="K673">
        <f>shipments[[#This Row],[Total cost]]*shipments[[#This Row],[Boxes]]</f>
        <v>5278.1399999999994</v>
      </c>
      <c r="L673">
        <f>shipments[[#This Row],[Sale for 1 box]]-shipments[[#This Row],[Total cost]]</f>
        <v>1.3142372881355939</v>
      </c>
      <c r="M673">
        <f>shipments[[#This Row],[Profit]]*5%</f>
        <v>6.5711864406779702E-2</v>
      </c>
      <c r="N673">
        <f>shipments[[#This Row],[Profit]]-shipments[[#This Row],[Tax]]</f>
        <v>1.2485254237288141</v>
      </c>
    </row>
    <row r="674" spans="3:14" x14ac:dyDescent="0.35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  <c r="I674">
        <f>IFERROR(shipments[[#This Row],[Sales]]/shipments[[#This Row],[Boxes]], 0)</f>
        <v>1.8044117647058824</v>
      </c>
      <c r="J674">
        <f>_xlfn.XLOOKUP(shipments[[#This Row],[Product]],'Dimension Data'!B:B,'Dimension Data'!D:D)</f>
        <v>5.04</v>
      </c>
      <c r="K674">
        <f>shipments[[#This Row],[Total cost]]*shipments[[#This Row],[Boxes]]</f>
        <v>2570.4</v>
      </c>
      <c r="L674">
        <f>shipments[[#This Row],[Sale for 1 box]]-shipments[[#This Row],[Total cost]]</f>
        <v>-3.2355882352941174</v>
      </c>
      <c r="M674">
        <f>shipments[[#This Row],[Profit]]*5%</f>
        <v>-0.16177941176470589</v>
      </c>
      <c r="N674">
        <f>shipments[[#This Row],[Profit]]-shipments[[#This Row],[Tax]]</f>
        <v>-3.0738088235294114</v>
      </c>
    </row>
    <row r="675" spans="3:14" x14ac:dyDescent="0.35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  <c r="I675">
        <f>IFERROR(shipments[[#This Row],[Sales]]/shipments[[#This Row],[Boxes]], 0)</f>
        <v>22.356104651162791</v>
      </c>
      <c r="J675">
        <f>_xlfn.XLOOKUP(shipments[[#This Row],[Product]],'Dimension Data'!B:B,'Dimension Data'!D:D)</f>
        <v>7.73</v>
      </c>
      <c r="K675">
        <f>shipments[[#This Row],[Total cost]]*shipments[[#This Row],[Boxes]]</f>
        <v>1329.5600000000002</v>
      </c>
      <c r="L675">
        <f>shipments[[#This Row],[Sale for 1 box]]-shipments[[#This Row],[Total cost]]</f>
        <v>14.626104651162791</v>
      </c>
      <c r="M675">
        <f>shipments[[#This Row],[Profit]]*5%</f>
        <v>0.73130523255813962</v>
      </c>
      <c r="N675">
        <f>shipments[[#This Row],[Profit]]-shipments[[#This Row],[Tax]]</f>
        <v>13.894799418604652</v>
      </c>
    </row>
    <row r="676" spans="3:14" x14ac:dyDescent="0.35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  <c r="I676">
        <f>IFERROR(shipments[[#This Row],[Sales]]/shipments[[#This Row],[Boxes]], 0)</f>
        <v>28.694444444444443</v>
      </c>
      <c r="J676">
        <f>_xlfn.XLOOKUP(shipments[[#This Row],[Product]],'Dimension Data'!B:B,'Dimension Data'!D:D)</f>
        <v>5.04</v>
      </c>
      <c r="K676">
        <f>shipments[[#This Row],[Total cost]]*shipments[[#This Row],[Boxes]]</f>
        <v>816.48</v>
      </c>
      <c r="L676">
        <f>shipments[[#This Row],[Sale for 1 box]]-shipments[[#This Row],[Total cost]]</f>
        <v>23.654444444444444</v>
      </c>
      <c r="M676">
        <f>shipments[[#This Row],[Profit]]*5%</f>
        <v>1.1827222222222222</v>
      </c>
      <c r="N676">
        <f>shipments[[#This Row],[Profit]]-shipments[[#This Row],[Tax]]</f>
        <v>22.471722222222223</v>
      </c>
    </row>
    <row r="677" spans="3:14" x14ac:dyDescent="0.35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  <c r="I677">
        <f>IFERROR(shipments[[#This Row],[Sales]]/shipments[[#This Row],[Boxes]], 0)</f>
        <v>20.396103896103895</v>
      </c>
      <c r="J677">
        <f>_xlfn.XLOOKUP(shipments[[#This Row],[Product]],'Dimension Data'!B:B,'Dimension Data'!D:D)</f>
        <v>5.04</v>
      </c>
      <c r="K677">
        <f>shipments[[#This Row],[Total cost]]*shipments[[#This Row],[Boxes]]</f>
        <v>388.08</v>
      </c>
      <c r="L677">
        <f>shipments[[#This Row],[Sale for 1 box]]-shipments[[#This Row],[Total cost]]</f>
        <v>15.356103896103896</v>
      </c>
      <c r="M677">
        <f>shipments[[#This Row],[Profit]]*5%</f>
        <v>0.76780519480519482</v>
      </c>
      <c r="N677">
        <f>shipments[[#This Row],[Profit]]-shipments[[#This Row],[Tax]]</f>
        <v>14.588298701298701</v>
      </c>
    </row>
    <row r="678" spans="3:14" x14ac:dyDescent="0.35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  <c r="I678">
        <f>IFERROR(shipments[[#This Row],[Sales]]/shipments[[#This Row],[Boxes]], 0)</f>
        <v>85.5</v>
      </c>
      <c r="J678">
        <f>_xlfn.XLOOKUP(shipments[[#This Row],[Product]],'Dimension Data'!B:B,'Dimension Data'!D:D)</f>
        <v>6.31</v>
      </c>
      <c r="K678">
        <f>shipments[[#This Row],[Total cost]]*shipments[[#This Row],[Boxes]]</f>
        <v>63.099999999999994</v>
      </c>
      <c r="L678">
        <f>shipments[[#This Row],[Sale for 1 box]]-shipments[[#This Row],[Total cost]]</f>
        <v>79.19</v>
      </c>
      <c r="M678">
        <f>shipments[[#This Row],[Profit]]*5%</f>
        <v>3.9595000000000002</v>
      </c>
      <c r="N678">
        <f>shipments[[#This Row],[Profit]]-shipments[[#This Row],[Tax]]</f>
        <v>75.230499999999992</v>
      </c>
    </row>
    <row r="679" spans="3:14" x14ac:dyDescent="0.35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  <c r="I679">
        <f>IFERROR(shipments[[#This Row],[Sales]]/shipments[[#This Row],[Boxes]], 0)</f>
        <v>0.32926829268292684</v>
      </c>
      <c r="J679">
        <f>_xlfn.XLOOKUP(shipments[[#This Row],[Product]],'Dimension Data'!B:B,'Dimension Data'!D:D)</f>
        <v>3.32</v>
      </c>
      <c r="K679">
        <f>shipments[[#This Row],[Total cost]]*shipments[[#This Row],[Boxes]]</f>
        <v>136.12</v>
      </c>
      <c r="L679">
        <f>shipments[[#This Row],[Sale for 1 box]]-shipments[[#This Row],[Total cost]]</f>
        <v>-2.9907317073170732</v>
      </c>
      <c r="M679">
        <f>shipments[[#This Row],[Profit]]*5%</f>
        <v>-0.14953658536585365</v>
      </c>
      <c r="N679">
        <f>shipments[[#This Row],[Profit]]-shipments[[#This Row],[Tax]]</f>
        <v>-2.8411951219512197</v>
      </c>
    </row>
    <row r="680" spans="3:14" x14ac:dyDescent="0.35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  <c r="I680">
        <f>IFERROR(shipments[[#This Row],[Sales]]/shipments[[#This Row],[Boxes]], 0)</f>
        <v>13.703225806451613</v>
      </c>
      <c r="J680">
        <f>_xlfn.XLOOKUP(shipments[[#This Row],[Product]],'Dimension Data'!B:B,'Dimension Data'!D:D)</f>
        <v>6.43</v>
      </c>
      <c r="K680">
        <f>shipments[[#This Row],[Total cost]]*shipments[[#This Row],[Boxes]]</f>
        <v>1993.3</v>
      </c>
      <c r="L680">
        <f>shipments[[#This Row],[Sale for 1 box]]-shipments[[#This Row],[Total cost]]</f>
        <v>7.2732258064516131</v>
      </c>
      <c r="M680">
        <f>shipments[[#This Row],[Profit]]*5%</f>
        <v>0.36366129032258065</v>
      </c>
      <c r="N680">
        <f>shipments[[#This Row],[Profit]]-shipments[[#This Row],[Tax]]</f>
        <v>6.9095645161290324</v>
      </c>
    </row>
    <row r="681" spans="3:14" x14ac:dyDescent="0.35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  <c r="I681">
        <f>IFERROR(shipments[[#This Row],[Sales]]/shipments[[#This Row],[Boxes]], 0)</f>
        <v>10.721115537848606</v>
      </c>
      <c r="J681">
        <f>_xlfn.XLOOKUP(shipments[[#This Row],[Product]],'Dimension Data'!B:B,'Dimension Data'!D:D)</f>
        <v>8.43</v>
      </c>
      <c r="K681">
        <f>shipments[[#This Row],[Total cost]]*shipments[[#This Row],[Boxes]]</f>
        <v>2115.9299999999998</v>
      </c>
      <c r="L681">
        <f>shipments[[#This Row],[Sale for 1 box]]-shipments[[#This Row],[Total cost]]</f>
        <v>2.2911155378486061</v>
      </c>
      <c r="M681">
        <f>shipments[[#This Row],[Profit]]*5%</f>
        <v>0.11455577689243031</v>
      </c>
      <c r="N681">
        <f>shipments[[#This Row],[Profit]]-shipments[[#This Row],[Tax]]</f>
        <v>2.176559760956176</v>
      </c>
    </row>
    <row r="682" spans="3:14" x14ac:dyDescent="0.35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  <c r="I682">
        <f>IFERROR(shipments[[#This Row],[Sales]]/shipments[[#This Row],[Boxes]], 0)</f>
        <v>17.909274193548388</v>
      </c>
      <c r="J682">
        <f>_xlfn.XLOOKUP(shipments[[#This Row],[Product]],'Dimension Data'!B:B,'Dimension Data'!D:D)</f>
        <v>8.2200000000000006</v>
      </c>
      <c r="K682">
        <f>shipments[[#This Row],[Total cost]]*shipments[[#This Row],[Boxes]]</f>
        <v>3057.84</v>
      </c>
      <c r="L682">
        <f>shipments[[#This Row],[Sale for 1 box]]-shipments[[#This Row],[Total cost]]</f>
        <v>9.6892741935483873</v>
      </c>
      <c r="M682">
        <f>shipments[[#This Row],[Profit]]*5%</f>
        <v>0.48446370967741936</v>
      </c>
      <c r="N682">
        <f>shipments[[#This Row],[Profit]]-shipments[[#This Row],[Tax]]</f>
        <v>9.2048104838709683</v>
      </c>
    </row>
    <row r="683" spans="3:14" x14ac:dyDescent="0.35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  <c r="I683">
        <f>IFERROR(shipments[[#This Row],[Sales]]/shipments[[#This Row],[Boxes]], 0)</f>
        <v>7.875</v>
      </c>
      <c r="J683">
        <f>_xlfn.XLOOKUP(shipments[[#This Row],[Product]],'Dimension Data'!B:B,'Dimension Data'!D:D)</f>
        <v>7.48</v>
      </c>
      <c r="K683">
        <f>shipments[[#This Row],[Total cost]]*shipments[[#This Row],[Boxes]]</f>
        <v>2423.52</v>
      </c>
      <c r="L683">
        <f>shipments[[#This Row],[Sale for 1 box]]-shipments[[#This Row],[Total cost]]</f>
        <v>0.39499999999999957</v>
      </c>
      <c r="M683">
        <f>shipments[[#This Row],[Profit]]*5%</f>
        <v>1.9749999999999979E-2</v>
      </c>
      <c r="N683">
        <f>shipments[[#This Row],[Profit]]-shipments[[#This Row],[Tax]]</f>
        <v>0.37524999999999958</v>
      </c>
    </row>
    <row r="684" spans="3:14" x14ac:dyDescent="0.35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  <c r="I684">
        <f>IFERROR(shipments[[#This Row],[Sales]]/shipments[[#This Row],[Boxes]], 0)</f>
        <v>8.7209302325581398E-2</v>
      </c>
      <c r="J684">
        <f>_xlfn.XLOOKUP(shipments[[#This Row],[Product]],'Dimension Data'!B:B,'Dimension Data'!D:D)</f>
        <v>3.85</v>
      </c>
      <c r="K684">
        <f>shipments[[#This Row],[Total cost]]*shipments[[#This Row],[Boxes]]</f>
        <v>5463.1500000000005</v>
      </c>
      <c r="L684">
        <f>shipments[[#This Row],[Sale for 1 box]]-shipments[[#This Row],[Total cost]]</f>
        <v>-3.7627906976744185</v>
      </c>
      <c r="M684">
        <f>shipments[[#This Row],[Profit]]*5%</f>
        <v>-0.18813953488372093</v>
      </c>
      <c r="N684">
        <f>shipments[[#This Row],[Profit]]-shipments[[#This Row],[Tax]]</f>
        <v>-3.5746511627906976</v>
      </c>
    </row>
    <row r="685" spans="3:14" x14ac:dyDescent="0.35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  <c r="I685">
        <f>IFERROR(shipments[[#This Row],[Sales]]/shipments[[#This Row],[Boxes]], 0)</f>
        <v>206.21590909090909</v>
      </c>
      <c r="J685">
        <f>_xlfn.XLOOKUP(shipments[[#This Row],[Product]],'Dimension Data'!B:B,'Dimension Data'!D:D)</f>
        <v>3.68</v>
      </c>
      <c r="K685">
        <f>shipments[[#This Row],[Total cost]]*shipments[[#This Row],[Boxes]]</f>
        <v>242.88000000000002</v>
      </c>
      <c r="L685">
        <f>shipments[[#This Row],[Sale for 1 box]]-shipments[[#This Row],[Total cost]]</f>
        <v>202.53590909090909</v>
      </c>
      <c r="M685">
        <f>shipments[[#This Row],[Profit]]*5%</f>
        <v>10.126795454545455</v>
      </c>
      <c r="N685">
        <f>shipments[[#This Row],[Profit]]-shipments[[#This Row],[Tax]]</f>
        <v>192.40911363636363</v>
      </c>
    </row>
    <row r="686" spans="3:14" x14ac:dyDescent="0.35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  <c r="I686">
        <f>IFERROR(shipments[[#This Row],[Sales]]/shipments[[#This Row],[Boxes]], 0)</f>
        <v>78.879098360655732</v>
      </c>
      <c r="J686">
        <f>_xlfn.XLOOKUP(shipments[[#This Row],[Product]],'Dimension Data'!B:B,'Dimension Data'!D:D)</f>
        <v>10.23</v>
      </c>
      <c r="K686">
        <f>shipments[[#This Row],[Total cost]]*shipments[[#This Row],[Boxes]]</f>
        <v>1248.06</v>
      </c>
      <c r="L686">
        <f>shipments[[#This Row],[Sale for 1 box]]-shipments[[#This Row],[Total cost]]</f>
        <v>68.649098360655728</v>
      </c>
      <c r="M686">
        <f>shipments[[#This Row],[Profit]]*5%</f>
        <v>3.4324549180327866</v>
      </c>
      <c r="N686">
        <f>shipments[[#This Row],[Profit]]-shipments[[#This Row],[Tax]]</f>
        <v>65.216643442622939</v>
      </c>
    </row>
    <row r="687" spans="3:14" x14ac:dyDescent="0.35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  <c r="I687">
        <f>IFERROR(shipments[[#This Row],[Sales]]/shipments[[#This Row],[Boxes]], 0)</f>
        <v>14.233695652173912</v>
      </c>
      <c r="J687">
        <f>_xlfn.XLOOKUP(shipments[[#This Row],[Product]],'Dimension Data'!B:B,'Dimension Data'!D:D)</f>
        <v>5.04</v>
      </c>
      <c r="K687">
        <f>shipments[[#This Row],[Total cost]]*shipments[[#This Row],[Boxes]]</f>
        <v>695.52</v>
      </c>
      <c r="L687">
        <f>shipments[[#This Row],[Sale for 1 box]]-shipments[[#This Row],[Total cost]]</f>
        <v>9.1936956521739113</v>
      </c>
      <c r="M687">
        <f>shipments[[#This Row],[Profit]]*5%</f>
        <v>0.45968478260869561</v>
      </c>
      <c r="N687">
        <f>shipments[[#This Row],[Profit]]-shipments[[#This Row],[Tax]]</f>
        <v>8.7340108695652159</v>
      </c>
    </row>
    <row r="688" spans="3:14" x14ac:dyDescent="0.35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  <c r="I688">
        <f>IFERROR(shipments[[#This Row],[Sales]]/shipments[[#This Row],[Boxes]], 0)</f>
        <v>3.462378640776699</v>
      </c>
      <c r="J688">
        <f>_xlfn.XLOOKUP(shipments[[#This Row],[Product]],'Dimension Data'!B:B,'Dimension Data'!D:D)</f>
        <v>6.31</v>
      </c>
      <c r="K688">
        <f>shipments[[#This Row],[Total cost]]*shipments[[#This Row],[Boxes]]</f>
        <v>1299.8599999999999</v>
      </c>
      <c r="L688">
        <f>shipments[[#This Row],[Sale for 1 box]]-shipments[[#This Row],[Total cost]]</f>
        <v>-2.8476213592233006</v>
      </c>
      <c r="M688">
        <f>shipments[[#This Row],[Profit]]*5%</f>
        <v>-0.14238106796116504</v>
      </c>
      <c r="N688">
        <f>shipments[[#This Row],[Profit]]-shipments[[#This Row],[Tax]]</f>
        <v>-2.7052402912621356</v>
      </c>
    </row>
    <row r="689" spans="3:14" x14ac:dyDescent="0.35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  <c r="I689">
        <f>IFERROR(shipments[[#This Row],[Sales]]/shipments[[#This Row],[Boxes]], 0)</f>
        <v>11.919117647058824</v>
      </c>
      <c r="J689">
        <f>_xlfn.XLOOKUP(shipments[[#This Row],[Product]],'Dimension Data'!B:B,'Dimension Data'!D:D)</f>
        <v>8.43</v>
      </c>
      <c r="K689">
        <f>shipments[[#This Row],[Total cost]]*shipments[[#This Row],[Boxes]]</f>
        <v>2579.58</v>
      </c>
      <c r="L689">
        <f>shipments[[#This Row],[Sale for 1 box]]-shipments[[#This Row],[Total cost]]</f>
        <v>3.4891176470588245</v>
      </c>
      <c r="M689">
        <f>shipments[[#This Row],[Profit]]*5%</f>
        <v>0.17445588235294124</v>
      </c>
      <c r="N689">
        <f>shipments[[#This Row],[Profit]]-shipments[[#This Row],[Tax]]</f>
        <v>3.3146617647058831</v>
      </c>
    </row>
    <row r="690" spans="3:14" x14ac:dyDescent="0.35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  <c r="I690">
        <f>IFERROR(shipments[[#This Row],[Sales]]/shipments[[#This Row],[Boxes]], 0)</f>
        <v>13.652390438247012</v>
      </c>
      <c r="J690">
        <f>_xlfn.XLOOKUP(shipments[[#This Row],[Product]],'Dimension Data'!B:B,'Dimension Data'!D:D)</f>
        <v>6.31</v>
      </c>
      <c r="K690">
        <f>shipments[[#This Row],[Total cost]]*shipments[[#This Row],[Boxes]]</f>
        <v>1583.81</v>
      </c>
      <c r="L690">
        <f>shipments[[#This Row],[Sale for 1 box]]-shipments[[#This Row],[Total cost]]</f>
        <v>7.3423904382470129</v>
      </c>
      <c r="M690">
        <f>shipments[[#This Row],[Profit]]*5%</f>
        <v>0.36711952191235064</v>
      </c>
      <c r="N690">
        <f>shipments[[#This Row],[Profit]]-shipments[[#This Row],[Tax]]</f>
        <v>6.9752709163346625</v>
      </c>
    </row>
    <row r="691" spans="3:14" x14ac:dyDescent="0.35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  <c r="I691">
        <f>IFERROR(shipments[[#This Row],[Sales]]/shipments[[#This Row],[Boxes]], 0)</f>
        <v>5.0039432176656149</v>
      </c>
      <c r="J691">
        <f>_xlfn.XLOOKUP(shipments[[#This Row],[Product]],'Dimension Data'!B:B,'Dimension Data'!D:D)</f>
        <v>8.2200000000000006</v>
      </c>
      <c r="K691">
        <f>shipments[[#This Row],[Total cost]]*shipments[[#This Row],[Boxes]]</f>
        <v>2605.7400000000002</v>
      </c>
      <c r="L691">
        <f>shipments[[#This Row],[Sale for 1 box]]-shipments[[#This Row],[Total cost]]</f>
        <v>-3.2160567823343857</v>
      </c>
      <c r="M691">
        <f>shipments[[#This Row],[Profit]]*5%</f>
        <v>-0.1608028391167193</v>
      </c>
      <c r="N691">
        <f>shipments[[#This Row],[Profit]]-shipments[[#This Row],[Tax]]</f>
        <v>-3.0552539432176666</v>
      </c>
    </row>
    <row r="692" spans="3:14" x14ac:dyDescent="0.35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  <c r="I692">
        <f>IFERROR(shipments[[#This Row],[Sales]]/shipments[[#This Row],[Boxes]], 0)</f>
        <v>6.256849315068493</v>
      </c>
      <c r="J692">
        <f>_xlfn.XLOOKUP(shipments[[#This Row],[Product]],'Dimension Data'!B:B,'Dimension Data'!D:D)</f>
        <v>5.72</v>
      </c>
      <c r="K692">
        <f>shipments[[#This Row],[Total cost]]*shipments[[#This Row],[Boxes]]</f>
        <v>1252.6799999999998</v>
      </c>
      <c r="L692">
        <f>shipments[[#This Row],[Sale for 1 box]]-shipments[[#This Row],[Total cost]]</f>
        <v>0.5368493150684932</v>
      </c>
      <c r="M692">
        <f>shipments[[#This Row],[Profit]]*5%</f>
        <v>2.6842465753424662E-2</v>
      </c>
      <c r="N692">
        <f>shipments[[#This Row],[Profit]]-shipments[[#This Row],[Tax]]</f>
        <v>0.51000684931506857</v>
      </c>
    </row>
    <row r="693" spans="3:14" x14ac:dyDescent="0.35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  <c r="I693">
        <f>IFERROR(shipments[[#This Row],[Sales]]/shipments[[#This Row],[Boxes]], 0)</f>
        <v>23.281050955414013</v>
      </c>
      <c r="J693">
        <f>_xlfn.XLOOKUP(shipments[[#This Row],[Product]],'Dimension Data'!B:B,'Dimension Data'!D:D)</f>
        <v>8.43</v>
      </c>
      <c r="K693">
        <f>shipments[[#This Row],[Total cost]]*shipments[[#This Row],[Boxes]]</f>
        <v>2647.02</v>
      </c>
      <c r="L693">
        <f>shipments[[#This Row],[Sale for 1 box]]-shipments[[#This Row],[Total cost]]</f>
        <v>14.851050955414014</v>
      </c>
      <c r="M693">
        <f>shipments[[#This Row],[Profit]]*5%</f>
        <v>0.74255254777070068</v>
      </c>
      <c r="N693">
        <f>shipments[[#This Row],[Profit]]-shipments[[#This Row],[Tax]]</f>
        <v>14.108498407643314</v>
      </c>
    </row>
    <row r="694" spans="3:14" x14ac:dyDescent="0.35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  <c r="I694">
        <f>IFERROR(shipments[[#This Row],[Sales]]/shipments[[#This Row],[Boxes]], 0)</f>
        <v>15.865384615384615</v>
      </c>
      <c r="J694">
        <f>_xlfn.XLOOKUP(shipments[[#This Row],[Product]],'Dimension Data'!B:B,'Dimension Data'!D:D)</f>
        <v>5.72</v>
      </c>
      <c r="K694">
        <f>shipments[[#This Row],[Total cost]]*shipments[[#This Row],[Boxes]]</f>
        <v>446.15999999999997</v>
      </c>
      <c r="L694">
        <f>shipments[[#This Row],[Sale for 1 box]]-shipments[[#This Row],[Total cost]]</f>
        <v>10.145384615384614</v>
      </c>
      <c r="M694">
        <f>shipments[[#This Row],[Profit]]*5%</f>
        <v>0.50726923076923069</v>
      </c>
      <c r="N694">
        <f>shipments[[#This Row],[Profit]]-shipments[[#This Row],[Tax]]</f>
        <v>9.638115384615384</v>
      </c>
    </row>
    <row r="695" spans="3:14" x14ac:dyDescent="0.35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  <c r="I695">
        <f>IFERROR(shipments[[#This Row],[Sales]]/shipments[[#This Row],[Boxes]], 0)</f>
        <v>2.173419773095624</v>
      </c>
      <c r="J695">
        <f>_xlfn.XLOOKUP(shipments[[#This Row],[Product]],'Dimension Data'!B:B,'Dimension Data'!D:D)</f>
        <v>3.85</v>
      </c>
      <c r="K695">
        <f>shipments[[#This Row],[Total cost]]*shipments[[#This Row],[Boxes]]</f>
        <v>4750.9000000000005</v>
      </c>
      <c r="L695">
        <f>shipments[[#This Row],[Sale for 1 box]]-shipments[[#This Row],[Total cost]]</f>
        <v>-1.6765802269043761</v>
      </c>
      <c r="M695">
        <f>shipments[[#This Row],[Profit]]*5%</f>
        <v>-8.3829011345218807E-2</v>
      </c>
      <c r="N695">
        <f>shipments[[#This Row],[Profit]]-shipments[[#This Row],[Tax]]</f>
        <v>-1.5927512155591574</v>
      </c>
    </row>
    <row r="696" spans="3:14" x14ac:dyDescent="0.35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  <c r="I696">
        <f>IFERROR(shipments[[#This Row],[Sales]]/shipments[[#This Row],[Boxes]], 0)</f>
        <v>4.4901746724890828</v>
      </c>
      <c r="J696">
        <f>_xlfn.XLOOKUP(shipments[[#This Row],[Product]],'Dimension Data'!B:B,'Dimension Data'!D:D)</f>
        <v>8.43</v>
      </c>
      <c r="K696">
        <f>shipments[[#This Row],[Total cost]]*shipments[[#This Row],[Boxes]]</f>
        <v>1930.47</v>
      </c>
      <c r="L696">
        <f>shipments[[#This Row],[Sale for 1 box]]-shipments[[#This Row],[Total cost]]</f>
        <v>-3.939825327510917</v>
      </c>
      <c r="M696">
        <f>shipments[[#This Row],[Profit]]*5%</f>
        <v>-0.19699126637554587</v>
      </c>
      <c r="N696">
        <f>shipments[[#This Row],[Profit]]-shipments[[#This Row],[Tax]]</f>
        <v>-3.7428340611353712</v>
      </c>
    </row>
    <row r="697" spans="3:14" x14ac:dyDescent="0.35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  <c r="I697">
        <f>IFERROR(shipments[[#This Row],[Sales]]/shipments[[#This Row],[Boxes]], 0)</f>
        <v>1.4839142091152815</v>
      </c>
      <c r="J697">
        <f>_xlfn.XLOOKUP(shipments[[#This Row],[Product]],'Dimension Data'!B:B,'Dimension Data'!D:D)</f>
        <v>12.41</v>
      </c>
      <c r="K697">
        <f>shipments[[#This Row],[Total cost]]*shipments[[#This Row],[Boxes]]</f>
        <v>4628.93</v>
      </c>
      <c r="L697">
        <f>shipments[[#This Row],[Sale for 1 box]]-shipments[[#This Row],[Total cost]]</f>
        <v>-10.926085790884718</v>
      </c>
      <c r="M697">
        <f>shipments[[#This Row],[Profit]]*5%</f>
        <v>-0.54630428954423593</v>
      </c>
      <c r="N697">
        <f>shipments[[#This Row],[Profit]]-shipments[[#This Row],[Tax]]</f>
        <v>-10.379781501340481</v>
      </c>
    </row>
    <row r="698" spans="3:14" x14ac:dyDescent="0.35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  <c r="I698">
        <f>IFERROR(shipments[[#This Row],[Sales]]/shipments[[#This Row],[Boxes]], 0)</f>
        <v>42.801526717557252</v>
      </c>
      <c r="J698">
        <f>_xlfn.XLOOKUP(shipments[[#This Row],[Product]],'Dimension Data'!B:B,'Dimension Data'!D:D)</f>
        <v>9.94</v>
      </c>
      <c r="K698">
        <f>shipments[[#This Row],[Total cost]]*shipments[[#This Row],[Boxes]]</f>
        <v>1302.1399999999999</v>
      </c>
      <c r="L698">
        <f>shipments[[#This Row],[Sale for 1 box]]-shipments[[#This Row],[Total cost]]</f>
        <v>32.861526717557254</v>
      </c>
      <c r="M698">
        <f>shipments[[#This Row],[Profit]]*5%</f>
        <v>1.6430763358778628</v>
      </c>
      <c r="N698">
        <f>shipments[[#This Row],[Profit]]-shipments[[#This Row],[Tax]]</f>
        <v>31.218450381679393</v>
      </c>
    </row>
    <row r="699" spans="3:14" x14ac:dyDescent="0.35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  <c r="I699">
        <f>IFERROR(shipments[[#This Row],[Sales]]/shipments[[#This Row],[Boxes]], 0)</f>
        <v>15.232664233576642</v>
      </c>
      <c r="J699">
        <f>_xlfn.XLOOKUP(shipments[[#This Row],[Product]],'Dimension Data'!B:B,'Dimension Data'!D:D)</f>
        <v>5.04</v>
      </c>
      <c r="K699">
        <f>shipments[[#This Row],[Total cost]]*shipments[[#This Row],[Boxes]]</f>
        <v>1380.96</v>
      </c>
      <c r="L699">
        <f>shipments[[#This Row],[Sale for 1 box]]-shipments[[#This Row],[Total cost]]</f>
        <v>10.192664233576643</v>
      </c>
      <c r="M699">
        <f>shipments[[#This Row],[Profit]]*5%</f>
        <v>0.50963321167883213</v>
      </c>
      <c r="N699">
        <f>shipments[[#This Row],[Profit]]-shipments[[#This Row],[Tax]]</f>
        <v>9.6830310218978113</v>
      </c>
    </row>
    <row r="700" spans="3:14" x14ac:dyDescent="0.35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  <c r="I700">
        <f>IFERROR(shipments[[#This Row],[Sales]]/shipments[[#This Row],[Boxes]], 0)</f>
        <v>59.84375</v>
      </c>
      <c r="J700">
        <f>_xlfn.XLOOKUP(shipments[[#This Row],[Product]],'Dimension Data'!B:B,'Dimension Data'!D:D)</f>
        <v>7.73</v>
      </c>
      <c r="K700">
        <f>shipments[[#This Row],[Total cost]]*shipments[[#This Row],[Boxes]]</f>
        <v>556.56000000000006</v>
      </c>
      <c r="L700">
        <f>shipments[[#This Row],[Sale for 1 box]]-shipments[[#This Row],[Total cost]]</f>
        <v>52.113749999999996</v>
      </c>
      <c r="M700">
        <f>shipments[[#This Row],[Profit]]*5%</f>
        <v>2.6056875000000002</v>
      </c>
      <c r="N700">
        <f>shipments[[#This Row],[Profit]]-shipments[[#This Row],[Tax]]</f>
        <v>49.508062499999994</v>
      </c>
    </row>
    <row r="701" spans="3:14" x14ac:dyDescent="0.35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  <c r="I701">
        <f>IFERROR(shipments[[#This Row],[Sales]]/shipments[[#This Row],[Boxes]], 0)</f>
        <v>301.82142857142856</v>
      </c>
      <c r="J701">
        <f>_xlfn.XLOOKUP(shipments[[#This Row],[Product]],'Dimension Data'!B:B,'Dimension Data'!D:D)</f>
        <v>4.74</v>
      </c>
      <c r="K701">
        <f>shipments[[#This Row],[Total cost]]*shipments[[#This Row],[Boxes]]</f>
        <v>132.72</v>
      </c>
      <c r="L701">
        <f>shipments[[#This Row],[Sale for 1 box]]-shipments[[#This Row],[Total cost]]</f>
        <v>297.08142857142855</v>
      </c>
      <c r="M701">
        <f>shipments[[#This Row],[Profit]]*5%</f>
        <v>14.854071428571428</v>
      </c>
      <c r="N701">
        <f>shipments[[#This Row],[Profit]]-shipments[[#This Row],[Tax]]</f>
        <v>282.2273571428571</v>
      </c>
    </row>
    <row r="702" spans="3:14" x14ac:dyDescent="0.35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  <c r="I702">
        <f>IFERROR(shipments[[#This Row],[Sales]]/shipments[[#This Row],[Boxes]], 0)</f>
        <v>92.937192118226605</v>
      </c>
      <c r="J702">
        <f>_xlfn.XLOOKUP(shipments[[#This Row],[Product]],'Dimension Data'!B:B,'Dimension Data'!D:D)</f>
        <v>9.57</v>
      </c>
      <c r="K702">
        <f>shipments[[#This Row],[Total cost]]*shipments[[#This Row],[Boxes]]</f>
        <v>1942.71</v>
      </c>
      <c r="L702">
        <f>shipments[[#This Row],[Sale for 1 box]]-shipments[[#This Row],[Total cost]]</f>
        <v>83.367192118226598</v>
      </c>
      <c r="M702">
        <f>shipments[[#This Row],[Profit]]*5%</f>
        <v>4.1683596059113297</v>
      </c>
      <c r="N702">
        <f>shipments[[#This Row],[Profit]]-shipments[[#This Row],[Tax]]</f>
        <v>79.198832512315263</v>
      </c>
    </row>
    <row r="703" spans="3:14" x14ac:dyDescent="0.35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  <c r="I703">
        <f>IFERROR(shipments[[#This Row],[Sales]]/shipments[[#This Row],[Boxes]], 0)</f>
        <v>1.4425837320574162</v>
      </c>
      <c r="J703">
        <f>_xlfn.XLOOKUP(shipments[[#This Row],[Product]],'Dimension Data'!B:B,'Dimension Data'!D:D)</f>
        <v>3.32</v>
      </c>
      <c r="K703">
        <f>shipments[[#This Row],[Total cost]]*shipments[[#This Row],[Boxes]]</f>
        <v>2081.64</v>
      </c>
      <c r="L703">
        <f>shipments[[#This Row],[Sale for 1 box]]-shipments[[#This Row],[Total cost]]</f>
        <v>-1.8774162679425836</v>
      </c>
      <c r="M703">
        <f>shipments[[#This Row],[Profit]]*5%</f>
        <v>-9.3870813397129188E-2</v>
      </c>
      <c r="N703">
        <f>shipments[[#This Row],[Profit]]-shipments[[#This Row],[Tax]]</f>
        <v>-1.7835454545454545</v>
      </c>
    </row>
    <row r="704" spans="3:14" x14ac:dyDescent="0.35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  <c r="I704">
        <f>IFERROR(shipments[[#This Row],[Sales]]/shipments[[#This Row],[Boxes]], 0)</f>
        <v>96.535714285714292</v>
      </c>
      <c r="J704">
        <f>_xlfn.XLOOKUP(shipments[[#This Row],[Product]],'Dimension Data'!B:B,'Dimension Data'!D:D)</f>
        <v>2.65</v>
      </c>
      <c r="K704">
        <f>shipments[[#This Row],[Total cost]]*shipments[[#This Row],[Boxes]]</f>
        <v>111.3</v>
      </c>
      <c r="L704">
        <f>shipments[[#This Row],[Sale for 1 box]]-shipments[[#This Row],[Total cost]]</f>
        <v>93.885714285714286</v>
      </c>
      <c r="M704">
        <f>shipments[[#This Row],[Profit]]*5%</f>
        <v>4.6942857142857148</v>
      </c>
      <c r="N704">
        <f>shipments[[#This Row],[Profit]]-shipments[[#This Row],[Tax]]</f>
        <v>89.191428571428574</v>
      </c>
    </row>
    <row r="705" spans="3:14" x14ac:dyDescent="0.35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  <c r="I705">
        <f>IFERROR(shipments[[#This Row],[Sales]]/shipments[[#This Row],[Boxes]], 0)</f>
        <v>12.139200000000001</v>
      </c>
      <c r="J705">
        <f>_xlfn.XLOOKUP(shipments[[#This Row],[Product]],'Dimension Data'!B:B,'Dimension Data'!D:D)</f>
        <v>7.48</v>
      </c>
      <c r="K705">
        <f>shipments[[#This Row],[Total cost]]*shipments[[#This Row],[Boxes]]</f>
        <v>4675</v>
      </c>
      <c r="L705">
        <f>shipments[[#This Row],[Sale for 1 box]]-shipments[[#This Row],[Total cost]]</f>
        <v>4.6592000000000002</v>
      </c>
      <c r="M705">
        <f>shipments[[#This Row],[Profit]]*5%</f>
        <v>0.23296000000000003</v>
      </c>
      <c r="N705">
        <f>shipments[[#This Row],[Profit]]-shipments[[#This Row],[Tax]]</f>
        <v>4.42624</v>
      </c>
    </row>
    <row r="706" spans="3:14" x14ac:dyDescent="0.35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  <c r="I706">
        <f>IFERROR(shipments[[#This Row],[Sales]]/shipments[[#This Row],[Boxes]], 0)</f>
        <v>7.7789757412398925</v>
      </c>
      <c r="J706">
        <f>_xlfn.XLOOKUP(shipments[[#This Row],[Product]],'Dimension Data'!B:B,'Dimension Data'!D:D)</f>
        <v>9.57</v>
      </c>
      <c r="K706">
        <f>shipments[[#This Row],[Total cost]]*shipments[[#This Row],[Boxes]]</f>
        <v>10651.41</v>
      </c>
      <c r="L706">
        <f>shipments[[#This Row],[Sale for 1 box]]-shipments[[#This Row],[Total cost]]</f>
        <v>-1.7910242587601077</v>
      </c>
      <c r="M706">
        <f>shipments[[#This Row],[Profit]]*5%</f>
        <v>-8.9551212938005387E-2</v>
      </c>
      <c r="N706">
        <f>shipments[[#This Row],[Profit]]-shipments[[#This Row],[Tax]]</f>
        <v>-1.7014730458221023</v>
      </c>
    </row>
    <row r="707" spans="3:14" x14ac:dyDescent="0.35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  <c r="I707">
        <f>IFERROR(shipments[[#This Row],[Sales]]/shipments[[#This Row],[Boxes]], 0)</f>
        <v>18.596026490066226</v>
      </c>
      <c r="J707">
        <f>_xlfn.XLOOKUP(shipments[[#This Row],[Product]],'Dimension Data'!B:B,'Dimension Data'!D:D)</f>
        <v>2.65</v>
      </c>
      <c r="K707">
        <f>shipments[[#This Row],[Total cost]]*shipments[[#This Row],[Boxes]]</f>
        <v>1200.45</v>
      </c>
      <c r="L707">
        <f>shipments[[#This Row],[Sale for 1 box]]-shipments[[#This Row],[Total cost]]</f>
        <v>15.946026490066226</v>
      </c>
      <c r="M707">
        <f>shipments[[#This Row],[Profit]]*5%</f>
        <v>0.79730132450331137</v>
      </c>
      <c r="N707">
        <f>shipments[[#This Row],[Profit]]-shipments[[#This Row],[Tax]]</f>
        <v>15.148725165562915</v>
      </c>
    </row>
    <row r="708" spans="3:14" x14ac:dyDescent="0.35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  <c r="I708">
        <f>IFERROR(shipments[[#This Row],[Sales]]/shipments[[#This Row],[Boxes]], 0)</f>
        <v>15.42</v>
      </c>
      <c r="J708">
        <f>_xlfn.XLOOKUP(shipments[[#This Row],[Product]],'Dimension Data'!B:B,'Dimension Data'!D:D)</f>
        <v>9.94</v>
      </c>
      <c r="K708">
        <f>shipments[[#This Row],[Total cost]]*shipments[[#This Row],[Boxes]]</f>
        <v>2236.5</v>
      </c>
      <c r="L708">
        <f>shipments[[#This Row],[Sale for 1 box]]-shipments[[#This Row],[Total cost]]</f>
        <v>5.48</v>
      </c>
      <c r="M708">
        <f>shipments[[#This Row],[Profit]]*5%</f>
        <v>0.27400000000000002</v>
      </c>
      <c r="N708">
        <f>shipments[[#This Row],[Profit]]-shipments[[#This Row],[Tax]]</f>
        <v>5.2060000000000004</v>
      </c>
    </row>
    <row r="709" spans="3:14" x14ac:dyDescent="0.35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  <c r="I709">
        <f>IFERROR(shipments[[#This Row],[Sales]]/shipments[[#This Row],[Boxes]], 0)</f>
        <v>62.0625</v>
      </c>
      <c r="J709">
        <f>_xlfn.XLOOKUP(shipments[[#This Row],[Product]],'Dimension Data'!B:B,'Dimension Data'!D:D)</f>
        <v>6.8</v>
      </c>
      <c r="K709">
        <f>shipments[[#This Row],[Total cost]]*shipments[[#This Row],[Boxes]]</f>
        <v>408</v>
      </c>
      <c r="L709">
        <f>shipments[[#This Row],[Sale for 1 box]]-shipments[[#This Row],[Total cost]]</f>
        <v>55.262500000000003</v>
      </c>
      <c r="M709">
        <f>shipments[[#This Row],[Profit]]*5%</f>
        <v>2.7631250000000005</v>
      </c>
      <c r="N709">
        <f>shipments[[#This Row],[Profit]]-shipments[[#This Row],[Tax]]</f>
        <v>52.499375000000001</v>
      </c>
    </row>
    <row r="710" spans="3:14" x14ac:dyDescent="0.35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  <c r="I710">
        <f>IFERROR(shipments[[#This Row],[Sales]]/shipments[[#This Row],[Boxes]], 0)</f>
        <v>45.605113636363633</v>
      </c>
      <c r="J710">
        <f>_xlfn.XLOOKUP(shipments[[#This Row],[Product]],'Dimension Data'!B:B,'Dimension Data'!D:D)</f>
        <v>7.73</v>
      </c>
      <c r="K710">
        <f>shipments[[#This Row],[Total cost]]*shipments[[#This Row],[Boxes]]</f>
        <v>2040.72</v>
      </c>
      <c r="L710">
        <f>shipments[[#This Row],[Sale for 1 box]]-shipments[[#This Row],[Total cost]]</f>
        <v>37.875113636363636</v>
      </c>
      <c r="M710">
        <f>shipments[[#This Row],[Profit]]*5%</f>
        <v>1.893755681818182</v>
      </c>
      <c r="N710">
        <f>shipments[[#This Row],[Profit]]-shipments[[#This Row],[Tax]]</f>
        <v>35.981357954545452</v>
      </c>
    </row>
    <row r="711" spans="3:14" x14ac:dyDescent="0.35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  <c r="I711">
        <f>IFERROR(shipments[[#This Row],[Sales]]/shipments[[#This Row],[Boxes]], 0)</f>
        <v>53.284562211981566</v>
      </c>
      <c r="J711">
        <f>_xlfn.XLOOKUP(shipments[[#This Row],[Product]],'Dimension Data'!B:B,'Dimension Data'!D:D)</f>
        <v>9.57</v>
      </c>
      <c r="K711">
        <f>shipments[[#This Row],[Total cost]]*shipments[[#This Row],[Boxes]]</f>
        <v>4153.38</v>
      </c>
      <c r="L711">
        <f>shipments[[#This Row],[Sale for 1 box]]-shipments[[#This Row],[Total cost]]</f>
        <v>43.714562211981566</v>
      </c>
      <c r="M711">
        <f>shipments[[#This Row],[Profit]]*5%</f>
        <v>2.1857281105990785</v>
      </c>
      <c r="N711">
        <f>shipments[[#This Row],[Profit]]-shipments[[#This Row],[Tax]]</f>
        <v>41.528834101382486</v>
      </c>
    </row>
    <row r="712" spans="3:14" x14ac:dyDescent="0.35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  <c r="I712">
        <f>IFERROR(shipments[[#This Row],[Sales]]/shipments[[#This Row],[Boxes]], 0)</f>
        <v>316.78125</v>
      </c>
      <c r="J712">
        <f>_xlfn.XLOOKUP(shipments[[#This Row],[Product]],'Dimension Data'!B:B,'Dimension Data'!D:D)</f>
        <v>8.2200000000000006</v>
      </c>
      <c r="K712">
        <f>shipments[[#This Row],[Total cost]]*shipments[[#This Row],[Boxes]]</f>
        <v>197.28000000000003</v>
      </c>
      <c r="L712">
        <f>shipments[[#This Row],[Sale for 1 box]]-shipments[[#This Row],[Total cost]]</f>
        <v>308.56124999999997</v>
      </c>
      <c r="M712">
        <f>shipments[[#This Row],[Profit]]*5%</f>
        <v>15.428062499999999</v>
      </c>
      <c r="N712">
        <f>shipments[[#This Row],[Profit]]-shipments[[#This Row],[Tax]]</f>
        <v>293.13318749999996</v>
      </c>
    </row>
    <row r="713" spans="3:14" x14ac:dyDescent="0.35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  <c r="I713">
        <f>IFERROR(shipments[[#This Row],[Sales]]/shipments[[#This Row],[Boxes]], 0)</f>
        <v>24.975000000000001</v>
      </c>
      <c r="J713">
        <f>_xlfn.XLOOKUP(shipments[[#This Row],[Product]],'Dimension Data'!B:B,'Dimension Data'!D:D)</f>
        <v>3.32</v>
      </c>
      <c r="K713">
        <f>shipments[[#This Row],[Total cost]]*shipments[[#This Row],[Boxes]]</f>
        <v>365.2</v>
      </c>
      <c r="L713">
        <f>shipments[[#This Row],[Sale for 1 box]]-shipments[[#This Row],[Total cost]]</f>
        <v>21.655000000000001</v>
      </c>
      <c r="M713">
        <f>shipments[[#This Row],[Profit]]*5%</f>
        <v>1.0827500000000001</v>
      </c>
      <c r="N713">
        <f>shipments[[#This Row],[Profit]]-shipments[[#This Row],[Tax]]</f>
        <v>20.57225</v>
      </c>
    </row>
    <row r="714" spans="3:14" x14ac:dyDescent="0.35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  <c r="I714">
        <f>IFERROR(shipments[[#This Row],[Sales]]/shipments[[#This Row],[Boxes]], 0)</f>
        <v>22.307926829268293</v>
      </c>
      <c r="J714">
        <f>_xlfn.XLOOKUP(shipments[[#This Row],[Product]],'Dimension Data'!B:B,'Dimension Data'!D:D)</f>
        <v>9.57</v>
      </c>
      <c r="K714">
        <f>shipments[[#This Row],[Total cost]]*shipments[[#This Row],[Boxes]]</f>
        <v>784.74</v>
      </c>
      <c r="L714">
        <f>shipments[[#This Row],[Sale for 1 box]]-shipments[[#This Row],[Total cost]]</f>
        <v>12.737926829268293</v>
      </c>
      <c r="M714">
        <f>shipments[[#This Row],[Profit]]*5%</f>
        <v>0.63689634146341467</v>
      </c>
      <c r="N714">
        <f>shipments[[#This Row],[Profit]]-shipments[[#This Row],[Tax]]</f>
        <v>12.101030487804879</v>
      </c>
    </row>
    <row r="715" spans="3:14" x14ac:dyDescent="0.35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  <c r="I715">
        <f>IFERROR(shipments[[#This Row],[Sales]]/shipments[[#This Row],[Boxes]], 0)</f>
        <v>3.6067164179104476</v>
      </c>
      <c r="J715">
        <f>_xlfn.XLOOKUP(shipments[[#This Row],[Product]],'Dimension Data'!B:B,'Dimension Data'!D:D)</f>
        <v>4.74</v>
      </c>
      <c r="K715">
        <f>shipments[[#This Row],[Total cost]]*shipments[[#This Row],[Boxes]]</f>
        <v>6351.6</v>
      </c>
      <c r="L715">
        <f>shipments[[#This Row],[Sale for 1 box]]-shipments[[#This Row],[Total cost]]</f>
        <v>-1.1332835820895526</v>
      </c>
      <c r="M715">
        <f>shipments[[#This Row],[Profit]]*5%</f>
        <v>-5.666417910447763E-2</v>
      </c>
      <c r="N715">
        <f>shipments[[#This Row],[Profit]]-shipments[[#This Row],[Tax]]</f>
        <v>-1.0766194029850751</v>
      </c>
    </row>
    <row r="716" spans="3:14" x14ac:dyDescent="0.35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  <c r="I716">
        <f>IFERROR(shipments[[#This Row],[Sales]]/shipments[[#This Row],[Boxes]], 0)</f>
        <v>11.960526315789474</v>
      </c>
      <c r="J716">
        <f>_xlfn.XLOOKUP(shipments[[#This Row],[Product]],'Dimension Data'!B:B,'Dimension Data'!D:D)</f>
        <v>3.68</v>
      </c>
      <c r="K716">
        <f>shipments[[#This Row],[Total cost]]*shipments[[#This Row],[Boxes]]</f>
        <v>209.76000000000002</v>
      </c>
      <c r="L716">
        <f>shipments[[#This Row],[Sale for 1 box]]-shipments[[#This Row],[Total cost]]</f>
        <v>8.2805263157894746</v>
      </c>
      <c r="M716">
        <f>shipments[[#This Row],[Profit]]*5%</f>
        <v>0.41402631578947374</v>
      </c>
      <c r="N716">
        <f>shipments[[#This Row],[Profit]]-shipments[[#This Row],[Tax]]</f>
        <v>7.8665000000000012</v>
      </c>
    </row>
    <row r="717" spans="3:14" x14ac:dyDescent="0.35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  <c r="I717">
        <f>IFERROR(shipments[[#This Row],[Sales]]/shipments[[#This Row],[Boxes]], 0)</f>
        <v>0.11925795053003534</v>
      </c>
      <c r="J717">
        <f>_xlfn.XLOOKUP(shipments[[#This Row],[Product]],'Dimension Data'!B:B,'Dimension Data'!D:D)</f>
        <v>9.94</v>
      </c>
      <c r="K717">
        <f>shipments[[#This Row],[Total cost]]*shipments[[#This Row],[Boxes]]</f>
        <v>8439.06</v>
      </c>
      <c r="L717">
        <f>shipments[[#This Row],[Sale for 1 box]]-shipments[[#This Row],[Total cost]]</f>
        <v>-9.8207420494699633</v>
      </c>
      <c r="M717">
        <f>shipments[[#This Row],[Profit]]*5%</f>
        <v>-0.49103710247349819</v>
      </c>
      <c r="N717">
        <f>shipments[[#This Row],[Profit]]-shipments[[#This Row],[Tax]]</f>
        <v>-9.3297049469964648</v>
      </c>
    </row>
    <row r="718" spans="3:14" x14ac:dyDescent="0.35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  <c r="I718">
        <f>IFERROR(shipments[[#This Row],[Sales]]/shipments[[#This Row],[Boxes]], 0)</f>
        <v>81.242514970059887</v>
      </c>
      <c r="J718">
        <f>_xlfn.XLOOKUP(shipments[[#This Row],[Product]],'Dimension Data'!B:B,'Dimension Data'!D:D)</f>
        <v>5.15</v>
      </c>
      <c r="K718">
        <f>shipments[[#This Row],[Total cost]]*shipments[[#This Row],[Boxes]]</f>
        <v>860.05000000000007</v>
      </c>
      <c r="L718">
        <f>shipments[[#This Row],[Sale for 1 box]]-shipments[[#This Row],[Total cost]]</f>
        <v>76.092514970059881</v>
      </c>
      <c r="M718">
        <f>shipments[[#This Row],[Profit]]*5%</f>
        <v>3.8046257485029944</v>
      </c>
      <c r="N718">
        <f>shipments[[#This Row],[Profit]]-shipments[[#This Row],[Tax]]</f>
        <v>72.287889221556881</v>
      </c>
    </row>
    <row r="719" spans="3:14" x14ac:dyDescent="0.35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  <c r="I719">
        <f>IFERROR(shipments[[#This Row],[Sales]]/shipments[[#This Row],[Boxes]], 0)</f>
        <v>15.364285714285714</v>
      </c>
      <c r="J719">
        <f>_xlfn.XLOOKUP(shipments[[#This Row],[Product]],'Dimension Data'!B:B,'Dimension Data'!D:D)</f>
        <v>10.23</v>
      </c>
      <c r="K719">
        <f>shipments[[#This Row],[Total cost]]*shipments[[#This Row],[Boxes]]</f>
        <v>3580.5</v>
      </c>
      <c r="L719">
        <f>shipments[[#This Row],[Sale for 1 box]]-shipments[[#This Row],[Total cost]]</f>
        <v>5.1342857142857135</v>
      </c>
      <c r="M719">
        <f>shipments[[#This Row],[Profit]]*5%</f>
        <v>0.25671428571428567</v>
      </c>
      <c r="N719">
        <f>shipments[[#This Row],[Profit]]-shipments[[#This Row],[Tax]]</f>
        <v>4.8775714285714278</v>
      </c>
    </row>
    <row r="720" spans="3:14" x14ac:dyDescent="0.35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  <c r="I720">
        <f>IFERROR(shipments[[#This Row],[Sales]]/shipments[[#This Row],[Boxes]], 0)</f>
        <v>5.3476502311248071</v>
      </c>
      <c r="J720">
        <f>_xlfn.XLOOKUP(shipments[[#This Row],[Product]],'Dimension Data'!B:B,'Dimension Data'!D:D)</f>
        <v>7.48</v>
      </c>
      <c r="K720">
        <f>shipments[[#This Row],[Total cost]]*shipments[[#This Row],[Boxes]]</f>
        <v>9709.0400000000009</v>
      </c>
      <c r="L720">
        <f>shipments[[#This Row],[Sale for 1 box]]-shipments[[#This Row],[Total cost]]</f>
        <v>-2.1323497688751933</v>
      </c>
      <c r="M720">
        <f>shipments[[#This Row],[Profit]]*5%</f>
        <v>-0.10661748844375968</v>
      </c>
      <c r="N720">
        <f>shipments[[#This Row],[Profit]]-shipments[[#This Row],[Tax]]</f>
        <v>-2.0257322804314337</v>
      </c>
    </row>
    <row r="721" spans="3:14" x14ac:dyDescent="0.35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  <c r="I721">
        <f>IFERROR(shipments[[#This Row],[Sales]]/shipments[[#This Row],[Boxes]], 0)</f>
        <v>19.605697151424287</v>
      </c>
      <c r="J721">
        <f>_xlfn.XLOOKUP(shipments[[#This Row],[Product]],'Dimension Data'!B:B,'Dimension Data'!D:D)</f>
        <v>3.68</v>
      </c>
      <c r="K721">
        <f>shipments[[#This Row],[Total cost]]*shipments[[#This Row],[Boxes]]</f>
        <v>2454.56</v>
      </c>
      <c r="L721">
        <f>shipments[[#This Row],[Sale for 1 box]]-shipments[[#This Row],[Total cost]]</f>
        <v>15.925697151424288</v>
      </c>
      <c r="M721">
        <f>shipments[[#This Row],[Profit]]*5%</f>
        <v>0.79628485757121448</v>
      </c>
      <c r="N721">
        <f>shipments[[#This Row],[Profit]]-shipments[[#This Row],[Tax]]</f>
        <v>15.129412293853074</v>
      </c>
    </row>
    <row r="722" spans="3:14" x14ac:dyDescent="0.35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  <c r="I722">
        <f>IFERROR(shipments[[#This Row],[Sales]]/shipments[[#This Row],[Boxes]], 0)</f>
        <v>1.7534289276807979</v>
      </c>
      <c r="J722">
        <f>_xlfn.XLOOKUP(shipments[[#This Row],[Product]],'Dimension Data'!B:B,'Dimension Data'!D:D)</f>
        <v>8.43</v>
      </c>
      <c r="K722">
        <f>shipments[[#This Row],[Total cost]]*shipments[[#This Row],[Boxes]]</f>
        <v>6760.86</v>
      </c>
      <c r="L722">
        <f>shipments[[#This Row],[Sale for 1 box]]-shipments[[#This Row],[Total cost]]</f>
        <v>-6.6765710723192022</v>
      </c>
      <c r="M722">
        <f>shipments[[#This Row],[Profit]]*5%</f>
        <v>-0.33382855361596014</v>
      </c>
      <c r="N722">
        <f>shipments[[#This Row],[Profit]]-shipments[[#This Row],[Tax]]</f>
        <v>-6.3427425187032425</v>
      </c>
    </row>
    <row r="723" spans="3:14" x14ac:dyDescent="0.35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  <c r="I723">
        <f>IFERROR(shipments[[#This Row],[Sales]]/shipments[[#This Row],[Boxes]], 0)</f>
        <v>10.404696132596685</v>
      </c>
      <c r="J723">
        <f>_xlfn.XLOOKUP(shipments[[#This Row],[Product]],'Dimension Data'!B:B,'Dimension Data'!D:D)</f>
        <v>6.43</v>
      </c>
      <c r="K723">
        <f>shipments[[#This Row],[Total cost]]*shipments[[#This Row],[Boxes]]</f>
        <v>1163.83</v>
      </c>
      <c r="L723">
        <f>shipments[[#This Row],[Sale for 1 box]]-shipments[[#This Row],[Total cost]]</f>
        <v>3.9746961325966854</v>
      </c>
      <c r="M723">
        <f>shipments[[#This Row],[Profit]]*5%</f>
        <v>0.19873480662983428</v>
      </c>
      <c r="N723">
        <f>shipments[[#This Row],[Profit]]-shipments[[#This Row],[Tax]]</f>
        <v>3.775961325966851</v>
      </c>
    </row>
    <row r="724" spans="3:14" x14ac:dyDescent="0.35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  <c r="I724">
        <f>IFERROR(shipments[[#This Row],[Sales]]/shipments[[#This Row],[Boxes]], 0)</f>
        <v>0.28544776119402987</v>
      </c>
      <c r="J724">
        <f>_xlfn.XLOOKUP(shipments[[#This Row],[Product]],'Dimension Data'!B:B,'Dimension Data'!D:D)</f>
        <v>3.85</v>
      </c>
      <c r="K724">
        <f>shipments[[#This Row],[Total cost]]*shipments[[#This Row],[Boxes]]</f>
        <v>1547.7</v>
      </c>
      <c r="L724">
        <f>shipments[[#This Row],[Sale for 1 box]]-shipments[[#This Row],[Total cost]]</f>
        <v>-3.5645522388059701</v>
      </c>
      <c r="M724">
        <f>shipments[[#This Row],[Profit]]*5%</f>
        <v>-0.17822761194029851</v>
      </c>
      <c r="N724">
        <f>shipments[[#This Row],[Profit]]-shipments[[#This Row],[Tax]]</f>
        <v>-3.3863246268656715</v>
      </c>
    </row>
    <row r="725" spans="3:14" x14ac:dyDescent="0.35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  <c r="I725">
        <f>IFERROR(shipments[[#This Row],[Sales]]/shipments[[#This Row],[Boxes]], 0)</f>
        <v>6.03</v>
      </c>
      <c r="J725">
        <f>_xlfn.XLOOKUP(shipments[[#This Row],[Product]],'Dimension Data'!B:B,'Dimension Data'!D:D)</f>
        <v>3.32</v>
      </c>
      <c r="K725">
        <f>shipments[[#This Row],[Total cost]]*shipments[[#This Row],[Boxes]]</f>
        <v>664</v>
      </c>
      <c r="L725">
        <f>shipments[[#This Row],[Sale for 1 box]]-shipments[[#This Row],[Total cost]]</f>
        <v>2.7100000000000004</v>
      </c>
      <c r="M725">
        <f>shipments[[#This Row],[Profit]]*5%</f>
        <v>0.13550000000000004</v>
      </c>
      <c r="N725">
        <f>shipments[[#This Row],[Profit]]-shipments[[#This Row],[Tax]]</f>
        <v>2.5745000000000005</v>
      </c>
    </row>
    <row r="726" spans="3:14" x14ac:dyDescent="0.35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  <c r="I726">
        <f>IFERROR(shipments[[#This Row],[Sales]]/shipments[[#This Row],[Boxes]], 0)</f>
        <v>40.5</v>
      </c>
      <c r="J726">
        <f>_xlfn.XLOOKUP(shipments[[#This Row],[Product]],'Dimension Data'!B:B,'Dimension Data'!D:D)</f>
        <v>6.43</v>
      </c>
      <c r="K726">
        <f>shipments[[#This Row],[Total cost]]*shipments[[#This Row],[Boxes]]</f>
        <v>1105.96</v>
      </c>
      <c r="L726">
        <f>shipments[[#This Row],[Sale for 1 box]]-shipments[[#This Row],[Total cost]]</f>
        <v>34.07</v>
      </c>
      <c r="M726">
        <f>shipments[[#This Row],[Profit]]*5%</f>
        <v>1.7035</v>
      </c>
      <c r="N726">
        <f>shipments[[#This Row],[Profit]]-shipments[[#This Row],[Tax]]</f>
        <v>32.366500000000002</v>
      </c>
    </row>
    <row r="727" spans="3:14" x14ac:dyDescent="0.35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  <c r="I727">
        <f>IFERROR(shipments[[#This Row],[Sales]]/shipments[[#This Row],[Boxes]], 0)</f>
        <v>4.3875000000000002</v>
      </c>
      <c r="J727">
        <f>_xlfn.XLOOKUP(shipments[[#This Row],[Product]],'Dimension Data'!B:B,'Dimension Data'!D:D)</f>
        <v>6.43</v>
      </c>
      <c r="K727">
        <f>shipments[[#This Row],[Total cost]]*shipments[[#This Row],[Boxes]]</f>
        <v>771.59999999999991</v>
      </c>
      <c r="L727">
        <f>shipments[[#This Row],[Sale for 1 box]]-shipments[[#This Row],[Total cost]]</f>
        <v>-2.0424999999999995</v>
      </c>
      <c r="M727">
        <f>shipments[[#This Row],[Profit]]*5%</f>
        <v>-0.10212499999999998</v>
      </c>
      <c r="N727">
        <f>shipments[[#This Row],[Profit]]-shipments[[#This Row],[Tax]]</f>
        <v>-1.9403749999999995</v>
      </c>
    </row>
    <row r="728" spans="3:14" x14ac:dyDescent="0.35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  <c r="I728">
        <f>IFERROR(shipments[[#This Row],[Sales]]/shipments[[#This Row],[Boxes]], 0)</f>
        <v>55.684357541899445</v>
      </c>
      <c r="J728">
        <f>_xlfn.XLOOKUP(shipments[[#This Row],[Product]],'Dimension Data'!B:B,'Dimension Data'!D:D)</f>
        <v>4.74</v>
      </c>
      <c r="K728">
        <f>shipments[[#This Row],[Total cost]]*shipments[[#This Row],[Boxes]]</f>
        <v>848.46</v>
      </c>
      <c r="L728">
        <f>shipments[[#This Row],[Sale for 1 box]]-shipments[[#This Row],[Total cost]]</f>
        <v>50.944357541899443</v>
      </c>
      <c r="M728">
        <f>shipments[[#This Row],[Profit]]*5%</f>
        <v>2.5472178770949725</v>
      </c>
      <c r="N728">
        <f>shipments[[#This Row],[Profit]]-shipments[[#This Row],[Tax]]</f>
        <v>48.39713966480447</v>
      </c>
    </row>
    <row r="729" spans="3:14" x14ac:dyDescent="0.35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  <c r="I729">
        <f>IFERROR(shipments[[#This Row],[Sales]]/shipments[[#This Row],[Boxes]], 0)</f>
        <v>0.48312883435582821</v>
      </c>
      <c r="J729">
        <f>_xlfn.XLOOKUP(shipments[[#This Row],[Product]],'Dimension Data'!B:B,'Dimension Data'!D:D)</f>
        <v>5.72</v>
      </c>
      <c r="K729">
        <f>shipments[[#This Row],[Total cost]]*shipments[[#This Row],[Boxes]]</f>
        <v>1864.72</v>
      </c>
      <c r="L729">
        <f>shipments[[#This Row],[Sale for 1 box]]-shipments[[#This Row],[Total cost]]</f>
        <v>-5.2368711656441711</v>
      </c>
      <c r="M729">
        <f>shipments[[#This Row],[Profit]]*5%</f>
        <v>-0.26184355828220857</v>
      </c>
      <c r="N729">
        <f>shipments[[#This Row],[Profit]]-shipments[[#This Row],[Tax]]</f>
        <v>-4.9750276073619624</v>
      </c>
    </row>
    <row r="730" spans="3:14" x14ac:dyDescent="0.35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  <c r="I730">
        <f>IFERROR(shipments[[#This Row],[Sales]]/shipments[[#This Row],[Boxes]], 0)</f>
        <v>18.98076923076923</v>
      </c>
      <c r="J730">
        <f>_xlfn.XLOOKUP(shipments[[#This Row],[Product]],'Dimension Data'!B:B,'Dimension Data'!D:D)</f>
        <v>6.8</v>
      </c>
      <c r="K730">
        <f>shipments[[#This Row],[Total cost]]*shipments[[#This Row],[Boxes]]</f>
        <v>530.4</v>
      </c>
      <c r="L730">
        <f>shipments[[#This Row],[Sale for 1 box]]-shipments[[#This Row],[Total cost]]</f>
        <v>12.180769230769229</v>
      </c>
      <c r="M730">
        <f>shipments[[#This Row],[Profit]]*5%</f>
        <v>0.60903846153846153</v>
      </c>
      <c r="N730">
        <f>shipments[[#This Row],[Profit]]-shipments[[#This Row],[Tax]]</f>
        <v>11.571730769230768</v>
      </c>
    </row>
    <row r="731" spans="3:14" x14ac:dyDescent="0.35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  <c r="I731">
        <f>IFERROR(shipments[[#This Row],[Sales]]/shipments[[#This Row],[Boxes]], 0)</f>
        <v>16.843373493975903</v>
      </c>
      <c r="J731">
        <f>_xlfn.XLOOKUP(shipments[[#This Row],[Product]],'Dimension Data'!B:B,'Dimension Data'!D:D)</f>
        <v>12.41</v>
      </c>
      <c r="K731">
        <f>shipments[[#This Row],[Total cost]]*shipments[[#This Row],[Boxes]]</f>
        <v>3090.09</v>
      </c>
      <c r="L731">
        <f>shipments[[#This Row],[Sale for 1 box]]-shipments[[#This Row],[Total cost]]</f>
        <v>4.4333734939759033</v>
      </c>
      <c r="M731">
        <f>shipments[[#This Row],[Profit]]*5%</f>
        <v>0.22166867469879517</v>
      </c>
      <c r="N731">
        <f>shipments[[#This Row],[Profit]]-shipments[[#This Row],[Tax]]</f>
        <v>4.2117048192771085</v>
      </c>
    </row>
    <row r="732" spans="3:14" x14ac:dyDescent="0.35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  <c r="I732">
        <f>IFERROR(shipments[[#This Row],[Sales]]/shipments[[#This Row],[Boxes]], 0)</f>
        <v>9.2855329949238588</v>
      </c>
      <c r="J732">
        <f>_xlfn.XLOOKUP(shipments[[#This Row],[Product]],'Dimension Data'!B:B,'Dimension Data'!D:D)</f>
        <v>5.26</v>
      </c>
      <c r="K732">
        <f>shipments[[#This Row],[Total cost]]*shipments[[#This Row],[Boxes]]</f>
        <v>1036.22</v>
      </c>
      <c r="L732">
        <f>shipments[[#This Row],[Sale for 1 box]]-shipments[[#This Row],[Total cost]]</f>
        <v>4.025532994923859</v>
      </c>
      <c r="M732">
        <f>shipments[[#This Row],[Profit]]*5%</f>
        <v>0.20127664974619297</v>
      </c>
      <c r="N732">
        <f>shipments[[#This Row],[Profit]]-shipments[[#This Row],[Tax]]</f>
        <v>3.8242563451776661</v>
      </c>
    </row>
    <row r="733" spans="3:14" x14ac:dyDescent="0.35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  <c r="I733">
        <f>IFERROR(shipments[[#This Row],[Sales]]/shipments[[#This Row],[Boxes]], 0)</f>
        <v>8.666208791208792</v>
      </c>
      <c r="J733">
        <f>_xlfn.XLOOKUP(shipments[[#This Row],[Product]],'Dimension Data'!B:B,'Dimension Data'!D:D)</f>
        <v>10.51</v>
      </c>
      <c r="K733">
        <f>shipments[[#This Row],[Total cost]]*shipments[[#This Row],[Boxes]]</f>
        <v>1912.82</v>
      </c>
      <c r="L733">
        <f>shipments[[#This Row],[Sale for 1 box]]-shipments[[#This Row],[Total cost]]</f>
        <v>-1.8437912087912078</v>
      </c>
      <c r="M733">
        <f>shipments[[#This Row],[Profit]]*5%</f>
        <v>-9.2189560439560392E-2</v>
      </c>
      <c r="N733">
        <f>shipments[[#This Row],[Profit]]-shipments[[#This Row],[Tax]]</f>
        <v>-1.7516016483516474</v>
      </c>
    </row>
    <row r="734" spans="3:14" x14ac:dyDescent="0.35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  <c r="I734">
        <f>IFERROR(shipments[[#This Row],[Sales]]/shipments[[#This Row],[Boxes]], 0)</f>
        <v>2.4230769230769229</v>
      </c>
      <c r="J734">
        <f>_xlfn.XLOOKUP(shipments[[#This Row],[Product]],'Dimension Data'!B:B,'Dimension Data'!D:D)</f>
        <v>2.76</v>
      </c>
      <c r="K734">
        <f>shipments[[#This Row],[Total cost]]*shipments[[#This Row],[Boxes]]</f>
        <v>1255.8</v>
      </c>
      <c r="L734">
        <f>shipments[[#This Row],[Sale for 1 box]]-shipments[[#This Row],[Total cost]]</f>
        <v>-0.33692307692307688</v>
      </c>
      <c r="M734">
        <f>shipments[[#This Row],[Profit]]*5%</f>
        <v>-1.6846153846153844E-2</v>
      </c>
      <c r="N734">
        <f>shipments[[#This Row],[Profit]]-shipments[[#This Row],[Tax]]</f>
        <v>-0.32007692307692304</v>
      </c>
    </row>
    <row r="735" spans="3:14" x14ac:dyDescent="0.35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  <c r="I735">
        <f>IFERROR(shipments[[#This Row],[Sales]]/shipments[[#This Row],[Boxes]], 0)</f>
        <v>39.678707224334602</v>
      </c>
      <c r="J735">
        <f>_xlfn.XLOOKUP(shipments[[#This Row],[Product]],'Dimension Data'!B:B,'Dimension Data'!D:D)</f>
        <v>6.8</v>
      </c>
      <c r="K735">
        <f>shipments[[#This Row],[Total cost]]*shipments[[#This Row],[Boxes]]</f>
        <v>1788.3999999999999</v>
      </c>
      <c r="L735">
        <f>shipments[[#This Row],[Sale for 1 box]]-shipments[[#This Row],[Total cost]]</f>
        <v>32.878707224334605</v>
      </c>
      <c r="M735">
        <f>shipments[[#This Row],[Profit]]*5%</f>
        <v>1.6439353612167302</v>
      </c>
      <c r="N735">
        <f>shipments[[#This Row],[Profit]]-shipments[[#This Row],[Tax]]</f>
        <v>31.234771863117874</v>
      </c>
    </row>
    <row r="736" spans="3:14" x14ac:dyDescent="0.35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  <c r="I736">
        <f>IFERROR(shipments[[#This Row],[Sales]]/shipments[[#This Row],[Boxes]], 0)</f>
        <v>3.0544247787610619</v>
      </c>
      <c r="J736">
        <f>_xlfn.XLOOKUP(shipments[[#This Row],[Product]],'Dimension Data'!B:B,'Dimension Data'!D:D)</f>
        <v>4.74</v>
      </c>
      <c r="K736">
        <f>shipments[[#This Row],[Total cost]]*shipments[[#This Row],[Boxes]]</f>
        <v>13390.5</v>
      </c>
      <c r="L736">
        <f>shipments[[#This Row],[Sale for 1 box]]-shipments[[#This Row],[Total cost]]</f>
        <v>-1.6855752212389383</v>
      </c>
      <c r="M736">
        <f>shipments[[#This Row],[Profit]]*5%</f>
        <v>-8.4278761061946927E-2</v>
      </c>
      <c r="N736">
        <f>shipments[[#This Row],[Profit]]-shipments[[#This Row],[Tax]]</f>
        <v>-1.6012964601769915</v>
      </c>
    </row>
    <row r="737" spans="3:14" x14ac:dyDescent="0.35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  <c r="I737">
        <f>IFERROR(shipments[[#This Row],[Sales]]/shipments[[#This Row],[Boxes]], 0)</f>
        <v>0.4073816155988858</v>
      </c>
      <c r="J737">
        <f>_xlfn.XLOOKUP(shipments[[#This Row],[Product]],'Dimension Data'!B:B,'Dimension Data'!D:D)</f>
        <v>3.32</v>
      </c>
      <c r="K737">
        <f>shipments[[#This Row],[Total cost]]*shipments[[#This Row],[Boxes]]</f>
        <v>1191.8799999999999</v>
      </c>
      <c r="L737">
        <f>shipments[[#This Row],[Sale for 1 box]]-shipments[[#This Row],[Total cost]]</f>
        <v>-2.9126183844011142</v>
      </c>
      <c r="M737">
        <f>shipments[[#This Row],[Profit]]*5%</f>
        <v>-0.14563091922005572</v>
      </c>
      <c r="N737">
        <f>shipments[[#This Row],[Profit]]-shipments[[#This Row],[Tax]]</f>
        <v>-2.7669874651810584</v>
      </c>
    </row>
    <row r="738" spans="3:14" x14ac:dyDescent="0.35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  <c r="I738">
        <f>IFERROR(shipments[[#This Row],[Sales]]/shipments[[#This Row],[Boxes]], 0)</f>
        <v>0.84637850467289721</v>
      </c>
      <c r="J738">
        <f>_xlfn.XLOOKUP(shipments[[#This Row],[Product]],'Dimension Data'!B:B,'Dimension Data'!D:D)</f>
        <v>5.15</v>
      </c>
      <c r="K738">
        <f>shipments[[#This Row],[Total cost]]*shipments[[#This Row],[Boxes]]</f>
        <v>2204.2000000000003</v>
      </c>
      <c r="L738">
        <f>shipments[[#This Row],[Sale for 1 box]]-shipments[[#This Row],[Total cost]]</f>
        <v>-4.3036214953271035</v>
      </c>
      <c r="M738">
        <f>shipments[[#This Row],[Profit]]*5%</f>
        <v>-0.21518107476635517</v>
      </c>
      <c r="N738">
        <f>shipments[[#This Row],[Profit]]-shipments[[#This Row],[Tax]]</f>
        <v>-4.0884404205607483</v>
      </c>
    </row>
    <row r="739" spans="3:14" x14ac:dyDescent="0.35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  <c r="I739">
        <f>IFERROR(shipments[[#This Row],[Sales]]/shipments[[#This Row],[Boxes]], 0)</f>
        <v>3.2246696035242293</v>
      </c>
      <c r="J739">
        <f>_xlfn.XLOOKUP(shipments[[#This Row],[Product]],'Dimension Data'!B:B,'Dimension Data'!D:D)</f>
        <v>2.65</v>
      </c>
      <c r="K739">
        <f>shipments[[#This Row],[Total cost]]*shipments[[#This Row],[Boxes]]</f>
        <v>1804.6499999999999</v>
      </c>
      <c r="L739">
        <f>shipments[[#This Row],[Sale for 1 box]]-shipments[[#This Row],[Total cost]]</f>
        <v>0.57466960352422936</v>
      </c>
      <c r="M739">
        <f>shipments[[#This Row],[Profit]]*5%</f>
        <v>2.8733480176211468E-2</v>
      </c>
      <c r="N739">
        <f>shipments[[#This Row],[Profit]]-shipments[[#This Row],[Tax]]</f>
        <v>0.54593612334801789</v>
      </c>
    </row>
    <row r="740" spans="3:14" x14ac:dyDescent="0.35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  <c r="I740">
        <f>IFERROR(shipments[[#This Row],[Sales]]/shipments[[#This Row],[Boxes]], 0)</f>
        <v>15.831250000000001</v>
      </c>
      <c r="J740">
        <f>_xlfn.XLOOKUP(shipments[[#This Row],[Product]],'Dimension Data'!B:B,'Dimension Data'!D:D)</f>
        <v>9.94</v>
      </c>
      <c r="K740">
        <f>shipments[[#This Row],[Total cost]]*shipments[[#This Row],[Boxes]]</f>
        <v>3578.3999999999996</v>
      </c>
      <c r="L740">
        <f>shipments[[#This Row],[Sale for 1 box]]-shipments[[#This Row],[Total cost]]</f>
        <v>5.8912500000000012</v>
      </c>
      <c r="M740">
        <f>shipments[[#This Row],[Profit]]*5%</f>
        <v>0.29456250000000006</v>
      </c>
      <c r="N740">
        <f>shipments[[#This Row],[Profit]]-shipments[[#This Row],[Tax]]</f>
        <v>5.5966875000000016</v>
      </c>
    </row>
    <row r="741" spans="3:14" x14ac:dyDescent="0.35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  <c r="I741">
        <f>IFERROR(shipments[[#This Row],[Sales]]/shipments[[#This Row],[Boxes]], 0)</f>
        <v>10.991273100616016</v>
      </c>
      <c r="J741">
        <f>_xlfn.XLOOKUP(shipments[[#This Row],[Product]],'Dimension Data'!B:B,'Dimension Data'!D:D)</f>
        <v>12.41</v>
      </c>
      <c r="K741">
        <f>shipments[[#This Row],[Total cost]]*shipments[[#This Row],[Boxes]]</f>
        <v>6043.67</v>
      </c>
      <c r="L741">
        <f>shipments[[#This Row],[Sale for 1 box]]-shipments[[#This Row],[Total cost]]</f>
        <v>-1.4187268993839837</v>
      </c>
      <c r="M741">
        <f>shipments[[#This Row],[Profit]]*5%</f>
        <v>-7.0936344969199192E-2</v>
      </c>
      <c r="N741">
        <f>shipments[[#This Row],[Profit]]-shipments[[#This Row],[Tax]]</f>
        <v>-1.3477905544147846</v>
      </c>
    </row>
    <row r="742" spans="3:14" x14ac:dyDescent="0.35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  <c r="I742">
        <f>IFERROR(shipments[[#This Row],[Sales]]/shipments[[#This Row],[Boxes]], 0)</f>
        <v>5.2466814159292037</v>
      </c>
      <c r="J742">
        <f>_xlfn.XLOOKUP(shipments[[#This Row],[Product]],'Dimension Data'!B:B,'Dimension Data'!D:D)</f>
        <v>10.23</v>
      </c>
      <c r="K742">
        <f>shipments[[#This Row],[Total cost]]*shipments[[#This Row],[Boxes]]</f>
        <v>2311.98</v>
      </c>
      <c r="L742">
        <f>shipments[[#This Row],[Sale for 1 box]]-shipments[[#This Row],[Total cost]]</f>
        <v>-4.9833185840707968</v>
      </c>
      <c r="M742">
        <f>shipments[[#This Row],[Profit]]*5%</f>
        <v>-0.24916592920353986</v>
      </c>
      <c r="N742">
        <f>shipments[[#This Row],[Profit]]-shipments[[#This Row],[Tax]]</f>
        <v>-4.7341526548672572</v>
      </c>
    </row>
    <row r="743" spans="3:14" x14ac:dyDescent="0.35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  <c r="I743">
        <f>IFERROR(shipments[[#This Row],[Sales]]/shipments[[#This Row],[Boxes]], 0)</f>
        <v>6.2364864864864868</v>
      </c>
      <c r="J743">
        <f>_xlfn.XLOOKUP(shipments[[#This Row],[Product]],'Dimension Data'!B:B,'Dimension Data'!D:D)</f>
        <v>8.2200000000000006</v>
      </c>
      <c r="K743">
        <f>shipments[[#This Row],[Total cost]]*shipments[[#This Row],[Boxes]]</f>
        <v>2737.26</v>
      </c>
      <c r="L743">
        <f>shipments[[#This Row],[Sale for 1 box]]-shipments[[#This Row],[Total cost]]</f>
        <v>-1.9835135135135138</v>
      </c>
      <c r="M743">
        <f>shipments[[#This Row],[Profit]]*5%</f>
        <v>-9.9175675675675701E-2</v>
      </c>
      <c r="N743">
        <f>shipments[[#This Row],[Profit]]-shipments[[#This Row],[Tax]]</f>
        <v>-1.8843378378378381</v>
      </c>
    </row>
    <row r="744" spans="3:14" x14ac:dyDescent="0.35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  <c r="I744">
        <f>IFERROR(shipments[[#This Row],[Sales]]/shipments[[#This Row],[Boxes]], 0)</f>
        <v>43.266891891891895</v>
      </c>
      <c r="J744">
        <f>_xlfn.XLOOKUP(shipments[[#This Row],[Product]],'Dimension Data'!B:B,'Dimension Data'!D:D)</f>
        <v>5.26</v>
      </c>
      <c r="K744">
        <f>shipments[[#This Row],[Total cost]]*shipments[[#This Row],[Boxes]]</f>
        <v>389.24</v>
      </c>
      <c r="L744">
        <f>shipments[[#This Row],[Sale for 1 box]]-shipments[[#This Row],[Total cost]]</f>
        <v>38.006891891891897</v>
      </c>
      <c r="M744">
        <f>shipments[[#This Row],[Profit]]*5%</f>
        <v>1.9003445945945949</v>
      </c>
      <c r="N744">
        <f>shipments[[#This Row],[Profit]]-shipments[[#This Row],[Tax]]</f>
        <v>36.106547297297304</v>
      </c>
    </row>
    <row r="745" spans="3:14" x14ac:dyDescent="0.35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  <c r="I745">
        <f>IFERROR(shipments[[#This Row],[Sales]]/shipments[[#This Row],[Boxes]], 0)</f>
        <v>42.056919642857146</v>
      </c>
      <c r="J745">
        <f>_xlfn.XLOOKUP(shipments[[#This Row],[Product]],'Dimension Data'!B:B,'Dimension Data'!D:D)</f>
        <v>9.57</v>
      </c>
      <c r="K745">
        <f>shipments[[#This Row],[Total cost]]*shipments[[#This Row],[Boxes]]</f>
        <v>2143.6800000000003</v>
      </c>
      <c r="L745">
        <f>shipments[[#This Row],[Sale for 1 box]]-shipments[[#This Row],[Total cost]]</f>
        <v>32.486919642857146</v>
      </c>
      <c r="M745">
        <f>shipments[[#This Row],[Profit]]*5%</f>
        <v>1.6243459821428574</v>
      </c>
      <c r="N745">
        <f>shipments[[#This Row],[Profit]]-shipments[[#This Row],[Tax]]</f>
        <v>30.86257366071429</v>
      </c>
    </row>
    <row r="746" spans="3:14" x14ac:dyDescent="0.35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  <c r="I746">
        <f>IFERROR(shipments[[#This Row],[Sales]]/shipments[[#This Row],[Boxes]], 0)</f>
        <v>11.020833333333334</v>
      </c>
      <c r="J746">
        <f>_xlfn.XLOOKUP(shipments[[#This Row],[Product]],'Dimension Data'!B:B,'Dimension Data'!D:D)</f>
        <v>8.43</v>
      </c>
      <c r="K746">
        <f>shipments[[#This Row],[Total cost]]*shipments[[#This Row],[Boxes]]</f>
        <v>1820.8799999999999</v>
      </c>
      <c r="L746">
        <f>shipments[[#This Row],[Sale for 1 box]]-shipments[[#This Row],[Total cost]]</f>
        <v>2.5908333333333342</v>
      </c>
      <c r="M746">
        <f>shipments[[#This Row],[Profit]]*5%</f>
        <v>0.12954166666666672</v>
      </c>
      <c r="N746">
        <f>shipments[[#This Row],[Profit]]-shipments[[#This Row],[Tax]]</f>
        <v>2.4612916666666673</v>
      </c>
    </row>
    <row r="747" spans="3:14" x14ac:dyDescent="0.35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  <c r="I747">
        <f>IFERROR(shipments[[#This Row],[Sales]]/shipments[[#This Row],[Boxes]], 0)</f>
        <v>169.875</v>
      </c>
      <c r="J747">
        <f>_xlfn.XLOOKUP(shipments[[#This Row],[Product]],'Dimension Data'!B:B,'Dimension Data'!D:D)</f>
        <v>7.73</v>
      </c>
      <c r="K747">
        <f>shipments[[#This Row],[Total cost]]*shipments[[#This Row],[Boxes]]</f>
        <v>108.22</v>
      </c>
      <c r="L747">
        <f>shipments[[#This Row],[Sale for 1 box]]-shipments[[#This Row],[Total cost]]</f>
        <v>162.14500000000001</v>
      </c>
      <c r="M747">
        <f>shipments[[#This Row],[Profit]]*5%</f>
        <v>8.1072500000000005</v>
      </c>
      <c r="N747">
        <f>shipments[[#This Row],[Profit]]-shipments[[#This Row],[Tax]]</f>
        <v>154.03775000000002</v>
      </c>
    </row>
    <row r="748" spans="3:14" x14ac:dyDescent="0.35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  <c r="I748">
        <f>IFERROR(shipments[[#This Row],[Sales]]/shipments[[#This Row],[Boxes]], 0)</f>
        <v>9.2495300751879697</v>
      </c>
      <c r="J748">
        <f>_xlfn.XLOOKUP(shipments[[#This Row],[Product]],'Dimension Data'!B:B,'Dimension Data'!D:D)</f>
        <v>8.43</v>
      </c>
      <c r="K748">
        <f>shipments[[#This Row],[Total cost]]*shipments[[#This Row],[Boxes]]</f>
        <v>4484.76</v>
      </c>
      <c r="L748">
        <f>shipments[[#This Row],[Sale for 1 box]]-shipments[[#This Row],[Total cost]]</f>
        <v>0.81953007518796994</v>
      </c>
      <c r="M748">
        <f>shipments[[#This Row],[Profit]]*5%</f>
        <v>4.09765037593985E-2</v>
      </c>
      <c r="N748">
        <f>shipments[[#This Row],[Profit]]-shipments[[#This Row],[Tax]]</f>
        <v>0.7785535714285714</v>
      </c>
    </row>
    <row r="749" spans="3:14" x14ac:dyDescent="0.35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  <c r="I749">
        <f>IFERROR(shipments[[#This Row],[Sales]]/shipments[[#This Row],[Boxes]], 0)</f>
        <v>23.121065375302663</v>
      </c>
      <c r="J749">
        <f>_xlfn.XLOOKUP(shipments[[#This Row],[Product]],'Dimension Data'!B:B,'Dimension Data'!D:D)</f>
        <v>10.51</v>
      </c>
      <c r="K749">
        <f>shipments[[#This Row],[Total cost]]*shipments[[#This Row],[Boxes]]</f>
        <v>4340.63</v>
      </c>
      <c r="L749">
        <f>shipments[[#This Row],[Sale for 1 box]]-shipments[[#This Row],[Total cost]]</f>
        <v>12.611065375302664</v>
      </c>
      <c r="M749">
        <f>shipments[[#This Row],[Profit]]*5%</f>
        <v>0.63055326876513318</v>
      </c>
      <c r="N749">
        <f>shipments[[#This Row],[Profit]]-shipments[[#This Row],[Tax]]</f>
        <v>11.98051210653753</v>
      </c>
    </row>
    <row r="750" spans="3:14" x14ac:dyDescent="0.35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  <c r="I750">
        <f>IFERROR(shipments[[#This Row],[Sales]]/shipments[[#This Row],[Boxes]], 0)</f>
        <v>22.298349056603772</v>
      </c>
      <c r="J750">
        <f>_xlfn.XLOOKUP(shipments[[#This Row],[Product]],'Dimension Data'!B:B,'Dimension Data'!D:D)</f>
        <v>6.43</v>
      </c>
      <c r="K750">
        <f>shipments[[#This Row],[Total cost]]*shipments[[#This Row],[Boxes]]</f>
        <v>1363.1599999999999</v>
      </c>
      <c r="L750">
        <f>shipments[[#This Row],[Sale for 1 box]]-shipments[[#This Row],[Total cost]]</f>
        <v>15.868349056603773</v>
      </c>
      <c r="M750">
        <f>shipments[[#This Row],[Profit]]*5%</f>
        <v>0.79341745283018872</v>
      </c>
      <c r="N750">
        <f>shipments[[#This Row],[Profit]]-shipments[[#This Row],[Tax]]</f>
        <v>15.074931603773583</v>
      </c>
    </row>
    <row r="751" spans="3:14" x14ac:dyDescent="0.35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  <c r="I751">
        <f>IFERROR(shipments[[#This Row],[Sales]]/shipments[[#This Row],[Boxes]], 0)</f>
        <v>3.8917085427135678</v>
      </c>
      <c r="J751">
        <f>_xlfn.XLOOKUP(shipments[[#This Row],[Product]],'Dimension Data'!B:B,'Dimension Data'!D:D)</f>
        <v>3.85</v>
      </c>
      <c r="K751">
        <f>shipments[[#This Row],[Total cost]]*shipments[[#This Row],[Boxes]]</f>
        <v>3830.75</v>
      </c>
      <c r="L751">
        <f>shipments[[#This Row],[Sale for 1 box]]-shipments[[#This Row],[Total cost]]</f>
        <v>4.170854271356772E-2</v>
      </c>
      <c r="M751">
        <f>shipments[[#This Row],[Profit]]*5%</f>
        <v>2.085427135678386E-3</v>
      </c>
      <c r="N751">
        <f>shipments[[#This Row],[Profit]]-shipments[[#This Row],[Tax]]</f>
        <v>3.9623115577889334E-2</v>
      </c>
    </row>
    <row r="752" spans="3:14" x14ac:dyDescent="0.35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  <c r="I752">
        <f>IFERROR(shipments[[#This Row],[Sales]]/shipments[[#This Row],[Boxes]], 0)</f>
        <v>35.465625000000003</v>
      </c>
      <c r="J752">
        <f>_xlfn.XLOOKUP(shipments[[#This Row],[Product]],'Dimension Data'!B:B,'Dimension Data'!D:D)</f>
        <v>2.76</v>
      </c>
      <c r="K752">
        <f>shipments[[#This Row],[Total cost]]*shipments[[#This Row],[Boxes]]</f>
        <v>441.59999999999997</v>
      </c>
      <c r="L752">
        <f>shipments[[#This Row],[Sale for 1 box]]-shipments[[#This Row],[Total cost]]</f>
        <v>32.705625000000005</v>
      </c>
      <c r="M752">
        <f>shipments[[#This Row],[Profit]]*5%</f>
        <v>1.6352812500000002</v>
      </c>
      <c r="N752">
        <f>shipments[[#This Row],[Profit]]-shipments[[#This Row],[Tax]]</f>
        <v>31.070343750000006</v>
      </c>
    </row>
    <row r="753" spans="3:14" x14ac:dyDescent="0.35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  <c r="I753">
        <f>IFERROR(shipments[[#This Row],[Sales]]/shipments[[#This Row],[Boxes]], 0)</f>
        <v>18.710526315789473</v>
      </c>
      <c r="J753">
        <f>_xlfn.XLOOKUP(shipments[[#This Row],[Product]],'Dimension Data'!B:B,'Dimension Data'!D:D)</f>
        <v>3.32</v>
      </c>
      <c r="K753">
        <f>shipments[[#This Row],[Total cost]]*shipments[[#This Row],[Boxes]]</f>
        <v>252.32</v>
      </c>
      <c r="L753">
        <f>shipments[[#This Row],[Sale for 1 box]]-shipments[[#This Row],[Total cost]]</f>
        <v>15.390526315789472</v>
      </c>
      <c r="M753">
        <f>shipments[[#This Row],[Profit]]*5%</f>
        <v>0.76952631578947361</v>
      </c>
      <c r="N753">
        <f>shipments[[#This Row],[Profit]]-shipments[[#This Row],[Tax]]</f>
        <v>14.620999999999999</v>
      </c>
    </row>
    <row r="754" spans="3:14" x14ac:dyDescent="0.35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  <c r="I754">
        <f>IFERROR(shipments[[#This Row],[Sales]]/shipments[[#This Row],[Boxes]], 0)</f>
        <v>482.25</v>
      </c>
      <c r="J754">
        <f>_xlfn.XLOOKUP(shipments[[#This Row],[Product]],'Dimension Data'!B:B,'Dimension Data'!D:D)</f>
        <v>7.48</v>
      </c>
      <c r="K754">
        <f>shipments[[#This Row],[Total cost]]*shipments[[#This Row],[Boxes]]</f>
        <v>157.08000000000001</v>
      </c>
      <c r="L754">
        <f>shipments[[#This Row],[Sale for 1 box]]-shipments[[#This Row],[Total cost]]</f>
        <v>474.77</v>
      </c>
      <c r="M754">
        <f>shipments[[#This Row],[Profit]]*5%</f>
        <v>23.738500000000002</v>
      </c>
      <c r="N754">
        <f>shipments[[#This Row],[Profit]]-shipments[[#This Row],[Tax]]</f>
        <v>451.03149999999999</v>
      </c>
    </row>
    <row r="755" spans="3:14" x14ac:dyDescent="0.35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  <c r="I755">
        <f>IFERROR(shipments[[#This Row],[Sales]]/shipments[[#This Row],[Boxes]], 0)</f>
        <v>7.59375</v>
      </c>
      <c r="J755">
        <f>_xlfn.XLOOKUP(shipments[[#This Row],[Product]],'Dimension Data'!B:B,'Dimension Data'!D:D)</f>
        <v>5.72</v>
      </c>
      <c r="K755">
        <f>shipments[[#This Row],[Total cost]]*shipments[[#This Row],[Boxes]]</f>
        <v>457.59999999999997</v>
      </c>
      <c r="L755">
        <f>shipments[[#This Row],[Sale for 1 box]]-shipments[[#This Row],[Total cost]]</f>
        <v>1.8737500000000002</v>
      </c>
      <c r="M755">
        <f>shipments[[#This Row],[Profit]]*5%</f>
        <v>9.3687500000000021E-2</v>
      </c>
      <c r="N755">
        <f>shipments[[#This Row],[Profit]]-shipments[[#This Row],[Tax]]</f>
        <v>1.7800625000000003</v>
      </c>
    </row>
    <row r="756" spans="3:14" x14ac:dyDescent="0.35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  <c r="I756">
        <f>IFERROR(shipments[[#This Row],[Sales]]/shipments[[#This Row],[Boxes]], 0)</f>
        <v>9.1229216152018999</v>
      </c>
      <c r="J756">
        <f>_xlfn.XLOOKUP(shipments[[#This Row],[Product]],'Dimension Data'!B:B,'Dimension Data'!D:D)</f>
        <v>10.23</v>
      </c>
      <c r="K756">
        <f>shipments[[#This Row],[Total cost]]*shipments[[#This Row],[Boxes]]</f>
        <v>4306.83</v>
      </c>
      <c r="L756">
        <f>shipments[[#This Row],[Sale for 1 box]]-shipments[[#This Row],[Total cost]]</f>
        <v>-1.1070783847981005</v>
      </c>
      <c r="M756">
        <f>shipments[[#This Row],[Profit]]*5%</f>
        <v>-5.5353919239905028E-2</v>
      </c>
      <c r="N756">
        <f>shipments[[#This Row],[Profit]]-shipments[[#This Row],[Tax]]</f>
        <v>-1.0517244655581954</v>
      </c>
    </row>
    <row r="757" spans="3:14" x14ac:dyDescent="0.35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  <c r="I757">
        <f>IFERROR(shipments[[#This Row],[Sales]]/shipments[[#This Row],[Boxes]], 0)</f>
        <v>24.098360655737704</v>
      </c>
      <c r="J757">
        <f>_xlfn.XLOOKUP(shipments[[#This Row],[Product]],'Dimension Data'!B:B,'Dimension Data'!D:D)</f>
        <v>3.68</v>
      </c>
      <c r="K757">
        <f>shipments[[#This Row],[Total cost]]*shipments[[#This Row],[Boxes]]</f>
        <v>673.44</v>
      </c>
      <c r="L757">
        <f>shipments[[#This Row],[Sale for 1 box]]-shipments[[#This Row],[Total cost]]</f>
        <v>20.418360655737704</v>
      </c>
      <c r="M757">
        <f>shipments[[#This Row],[Profit]]*5%</f>
        <v>1.0209180327868852</v>
      </c>
      <c r="N757">
        <f>shipments[[#This Row],[Profit]]-shipments[[#This Row],[Tax]]</f>
        <v>19.39744262295082</v>
      </c>
    </row>
    <row r="758" spans="3:14" x14ac:dyDescent="0.35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  <c r="I758">
        <f>IFERROR(shipments[[#This Row],[Sales]]/shipments[[#This Row],[Boxes]], 0)</f>
        <v>502.5</v>
      </c>
      <c r="J758">
        <f>_xlfn.XLOOKUP(shipments[[#This Row],[Product]],'Dimension Data'!B:B,'Dimension Data'!D:D)</f>
        <v>5.72</v>
      </c>
      <c r="K758">
        <f>shipments[[#This Row],[Total cost]]*shipments[[#This Row],[Boxes]]</f>
        <v>17.16</v>
      </c>
      <c r="L758">
        <f>shipments[[#This Row],[Sale for 1 box]]-shipments[[#This Row],[Total cost]]</f>
        <v>496.78</v>
      </c>
      <c r="M758">
        <f>shipments[[#This Row],[Profit]]*5%</f>
        <v>24.838999999999999</v>
      </c>
      <c r="N758">
        <f>shipments[[#This Row],[Profit]]-shipments[[#This Row],[Tax]]</f>
        <v>471.94099999999997</v>
      </c>
    </row>
    <row r="759" spans="3:14" x14ac:dyDescent="0.35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  <c r="I759">
        <f>IFERROR(shipments[[#This Row],[Sales]]/shipments[[#This Row],[Boxes]], 0)</f>
        <v>65.017241379310349</v>
      </c>
      <c r="J759">
        <f>_xlfn.XLOOKUP(shipments[[#This Row],[Product]],'Dimension Data'!B:B,'Dimension Data'!D:D)</f>
        <v>7.73</v>
      </c>
      <c r="K759">
        <f>shipments[[#This Row],[Total cost]]*shipments[[#This Row],[Boxes]]</f>
        <v>1120.8500000000001</v>
      </c>
      <c r="L759">
        <f>shipments[[#This Row],[Sale for 1 box]]-shipments[[#This Row],[Total cost]]</f>
        <v>57.287241379310345</v>
      </c>
      <c r="M759">
        <f>shipments[[#This Row],[Profit]]*5%</f>
        <v>2.8643620689655176</v>
      </c>
      <c r="N759">
        <f>shipments[[#This Row],[Profit]]-shipments[[#This Row],[Tax]]</f>
        <v>54.422879310344825</v>
      </c>
    </row>
    <row r="760" spans="3:14" x14ac:dyDescent="0.35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  <c r="I760">
        <f>IFERROR(shipments[[#This Row],[Sales]]/shipments[[#This Row],[Boxes]], 0)</f>
        <v>5.8960975609756101</v>
      </c>
      <c r="J760">
        <f>_xlfn.XLOOKUP(shipments[[#This Row],[Product]],'Dimension Data'!B:B,'Dimension Data'!D:D)</f>
        <v>4.74</v>
      </c>
      <c r="K760">
        <f>shipments[[#This Row],[Total cost]]*shipments[[#This Row],[Boxes]]</f>
        <v>4858.5</v>
      </c>
      <c r="L760">
        <f>shipments[[#This Row],[Sale for 1 box]]-shipments[[#This Row],[Total cost]]</f>
        <v>1.1560975609756099</v>
      </c>
      <c r="M760">
        <f>shipments[[#This Row],[Profit]]*5%</f>
        <v>5.7804878048780498E-2</v>
      </c>
      <c r="N760">
        <f>shipments[[#This Row],[Profit]]-shipments[[#This Row],[Tax]]</f>
        <v>1.0982926829268294</v>
      </c>
    </row>
    <row r="761" spans="3:14" x14ac:dyDescent="0.35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  <c r="I761">
        <f>IFERROR(shipments[[#This Row],[Sales]]/shipments[[#This Row],[Boxes]], 0)</f>
        <v>20.596605744125327</v>
      </c>
      <c r="J761">
        <f>_xlfn.XLOOKUP(shipments[[#This Row],[Product]],'Dimension Data'!B:B,'Dimension Data'!D:D)</f>
        <v>10.23</v>
      </c>
      <c r="K761">
        <f>shipments[[#This Row],[Total cost]]*shipments[[#This Row],[Boxes]]</f>
        <v>3918.09</v>
      </c>
      <c r="L761">
        <f>shipments[[#This Row],[Sale for 1 box]]-shipments[[#This Row],[Total cost]]</f>
        <v>10.366605744125327</v>
      </c>
      <c r="M761">
        <f>shipments[[#This Row],[Profit]]*5%</f>
        <v>0.51833028720626639</v>
      </c>
      <c r="N761">
        <f>shipments[[#This Row],[Profit]]-shipments[[#This Row],[Tax]]</f>
        <v>9.84827545691906</v>
      </c>
    </row>
    <row r="762" spans="3:14" x14ac:dyDescent="0.35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  <c r="I762">
        <f>IFERROR(shipments[[#This Row],[Sales]]/shipments[[#This Row],[Boxes]], 0)</f>
        <v>27.041899441340782</v>
      </c>
      <c r="J762">
        <f>_xlfn.XLOOKUP(shipments[[#This Row],[Product]],'Dimension Data'!B:B,'Dimension Data'!D:D)</f>
        <v>3.68</v>
      </c>
      <c r="K762">
        <f>shipments[[#This Row],[Total cost]]*shipments[[#This Row],[Boxes]]</f>
        <v>1976.16</v>
      </c>
      <c r="L762">
        <f>shipments[[#This Row],[Sale for 1 box]]-shipments[[#This Row],[Total cost]]</f>
        <v>23.361899441340782</v>
      </c>
      <c r="M762">
        <f>shipments[[#This Row],[Profit]]*5%</f>
        <v>1.1680949720670391</v>
      </c>
      <c r="N762">
        <f>shipments[[#This Row],[Profit]]-shipments[[#This Row],[Tax]]</f>
        <v>22.193804469273744</v>
      </c>
    </row>
    <row r="763" spans="3:14" x14ac:dyDescent="0.35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  <c r="I763">
        <f>IFERROR(shipments[[#This Row],[Sales]]/shipments[[#This Row],[Boxes]], 0)</f>
        <v>55</v>
      </c>
      <c r="J763">
        <f>_xlfn.XLOOKUP(shipments[[#This Row],[Product]],'Dimension Data'!B:B,'Dimension Data'!D:D)</f>
        <v>6.8</v>
      </c>
      <c r="K763">
        <f>shipments[[#This Row],[Total cost]]*shipments[[#This Row],[Boxes]]</f>
        <v>550.79999999999995</v>
      </c>
      <c r="L763">
        <f>shipments[[#This Row],[Sale for 1 box]]-shipments[[#This Row],[Total cost]]</f>
        <v>48.2</v>
      </c>
      <c r="M763">
        <f>shipments[[#This Row],[Profit]]*5%</f>
        <v>2.41</v>
      </c>
      <c r="N763">
        <f>shipments[[#This Row],[Profit]]-shipments[[#This Row],[Tax]]</f>
        <v>45.790000000000006</v>
      </c>
    </row>
    <row r="764" spans="3:14" x14ac:dyDescent="0.35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  <c r="I764">
        <f>IFERROR(shipments[[#This Row],[Sales]]/shipments[[#This Row],[Boxes]], 0)</f>
        <v>10.82947284345048</v>
      </c>
      <c r="J764">
        <f>_xlfn.XLOOKUP(shipments[[#This Row],[Product]],'Dimension Data'!B:B,'Dimension Data'!D:D)</f>
        <v>5.15</v>
      </c>
      <c r="K764">
        <f>shipments[[#This Row],[Total cost]]*shipments[[#This Row],[Boxes]]</f>
        <v>3223.9</v>
      </c>
      <c r="L764">
        <f>shipments[[#This Row],[Sale for 1 box]]-shipments[[#This Row],[Total cost]]</f>
        <v>5.6794728434504798</v>
      </c>
      <c r="M764">
        <f>shipments[[#This Row],[Profit]]*5%</f>
        <v>0.28397364217252402</v>
      </c>
      <c r="N764">
        <f>shipments[[#This Row],[Profit]]-shipments[[#This Row],[Tax]]</f>
        <v>5.3954992012779561</v>
      </c>
    </row>
    <row r="765" spans="3:14" x14ac:dyDescent="0.35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  <c r="I765">
        <f>IFERROR(shipments[[#This Row],[Sales]]/shipments[[#This Row],[Boxes]], 0)</f>
        <v>20.19736842105263</v>
      </c>
      <c r="J765">
        <f>_xlfn.XLOOKUP(shipments[[#This Row],[Product]],'Dimension Data'!B:B,'Dimension Data'!D:D)</f>
        <v>9.94</v>
      </c>
      <c r="K765">
        <f>shipments[[#This Row],[Total cost]]*shipments[[#This Row],[Boxes]]</f>
        <v>3399.48</v>
      </c>
      <c r="L765">
        <f>shipments[[#This Row],[Sale for 1 box]]-shipments[[#This Row],[Total cost]]</f>
        <v>10.257368421052631</v>
      </c>
      <c r="M765">
        <f>shipments[[#This Row],[Profit]]*5%</f>
        <v>0.51286842105263153</v>
      </c>
      <c r="N765">
        <f>shipments[[#This Row],[Profit]]-shipments[[#This Row],[Tax]]</f>
        <v>9.7444999999999986</v>
      </c>
    </row>
    <row r="766" spans="3:14" x14ac:dyDescent="0.35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  <c r="I766">
        <f>IFERROR(shipments[[#This Row],[Sales]]/shipments[[#This Row],[Boxes]], 0)</f>
        <v>10.761675824175825</v>
      </c>
      <c r="J766">
        <f>_xlfn.XLOOKUP(shipments[[#This Row],[Product]],'Dimension Data'!B:B,'Dimension Data'!D:D)</f>
        <v>10.23</v>
      </c>
      <c r="K766">
        <f>shipments[[#This Row],[Total cost]]*shipments[[#This Row],[Boxes]]</f>
        <v>7447.4400000000005</v>
      </c>
      <c r="L766">
        <f>shipments[[#This Row],[Sale for 1 box]]-shipments[[#This Row],[Total cost]]</f>
        <v>0.53167582417582437</v>
      </c>
      <c r="M766">
        <f>shipments[[#This Row],[Profit]]*5%</f>
        <v>2.6583791208791219E-2</v>
      </c>
      <c r="N766">
        <f>shipments[[#This Row],[Profit]]-shipments[[#This Row],[Tax]]</f>
        <v>0.5050920329670332</v>
      </c>
    </row>
    <row r="767" spans="3:14" x14ac:dyDescent="0.35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  <c r="I767">
        <f>IFERROR(shipments[[#This Row],[Sales]]/shipments[[#This Row],[Boxes]], 0)</f>
        <v>59.55</v>
      </c>
      <c r="J767">
        <f>_xlfn.XLOOKUP(shipments[[#This Row],[Product]],'Dimension Data'!B:B,'Dimension Data'!D:D)</f>
        <v>2.76</v>
      </c>
      <c r="K767">
        <f>shipments[[#This Row],[Total cost]]*shipments[[#This Row],[Boxes]]</f>
        <v>248.39999999999998</v>
      </c>
      <c r="L767">
        <f>shipments[[#This Row],[Sale for 1 box]]-shipments[[#This Row],[Total cost]]</f>
        <v>56.79</v>
      </c>
      <c r="M767">
        <f>shipments[[#This Row],[Profit]]*5%</f>
        <v>2.8395000000000001</v>
      </c>
      <c r="N767">
        <f>shipments[[#This Row],[Profit]]-shipments[[#This Row],[Tax]]</f>
        <v>53.950499999999998</v>
      </c>
    </row>
    <row r="768" spans="3:14" x14ac:dyDescent="0.35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  <c r="I768">
        <f>IFERROR(shipments[[#This Row],[Sales]]/shipments[[#This Row],[Boxes]], 0)</f>
        <v>9.984375</v>
      </c>
      <c r="J768">
        <f>_xlfn.XLOOKUP(shipments[[#This Row],[Product]],'Dimension Data'!B:B,'Dimension Data'!D:D)</f>
        <v>7.73</v>
      </c>
      <c r="K768">
        <f>shipments[[#This Row],[Total cost]]*shipments[[#This Row],[Boxes]]</f>
        <v>3957.76</v>
      </c>
      <c r="L768">
        <f>shipments[[#This Row],[Sale for 1 box]]-shipments[[#This Row],[Total cost]]</f>
        <v>2.2543749999999996</v>
      </c>
      <c r="M768">
        <f>shipments[[#This Row],[Profit]]*5%</f>
        <v>0.11271874999999998</v>
      </c>
      <c r="N768">
        <f>shipments[[#This Row],[Profit]]-shipments[[#This Row],[Tax]]</f>
        <v>2.1416562499999996</v>
      </c>
    </row>
    <row r="769" spans="3:14" x14ac:dyDescent="0.35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  <c r="I769">
        <f>IFERROR(shipments[[#This Row],[Sales]]/shipments[[#This Row],[Boxes]], 0)</f>
        <v>21.019736842105264</v>
      </c>
      <c r="J769">
        <f>_xlfn.XLOOKUP(shipments[[#This Row],[Product]],'Dimension Data'!B:B,'Dimension Data'!D:D)</f>
        <v>3.32</v>
      </c>
      <c r="K769">
        <f>shipments[[#This Row],[Total cost]]*shipments[[#This Row],[Boxes]]</f>
        <v>1261.5999999999999</v>
      </c>
      <c r="L769">
        <f>shipments[[#This Row],[Sale for 1 box]]-shipments[[#This Row],[Total cost]]</f>
        <v>17.699736842105263</v>
      </c>
      <c r="M769">
        <f>shipments[[#This Row],[Profit]]*5%</f>
        <v>0.88498684210526324</v>
      </c>
      <c r="N769">
        <f>shipments[[#This Row],[Profit]]-shipments[[#This Row],[Tax]]</f>
        <v>16.81475</v>
      </c>
    </row>
    <row r="770" spans="3:14" x14ac:dyDescent="0.35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  <c r="I770">
        <f>IFERROR(shipments[[#This Row],[Sales]]/shipments[[#This Row],[Boxes]], 0)</f>
        <v>0.82094594594594594</v>
      </c>
      <c r="J770">
        <f>_xlfn.XLOOKUP(shipments[[#This Row],[Product]],'Dimension Data'!B:B,'Dimension Data'!D:D)</f>
        <v>8.43</v>
      </c>
      <c r="K770">
        <f>shipments[[#This Row],[Total cost]]*shipments[[#This Row],[Boxes]]</f>
        <v>3119.1</v>
      </c>
      <c r="L770">
        <f>shipments[[#This Row],[Sale for 1 box]]-shipments[[#This Row],[Total cost]]</f>
        <v>-7.6090540540540541</v>
      </c>
      <c r="M770">
        <f>shipments[[#This Row],[Profit]]*5%</f>
        <v>-0.38045270270270271</v>
      </c>
      <c r="N770">
        <f>shipments[[#This Row],[Profit]]-shipments[[#This Row],[Tax]]</f>
        <v>-7.228601351351351</v>
      </c>
    </row>
    <row r="771" spans="3:14" x14ac:dyDescent="0.35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  <c r="I771">
        <f>IFERROR(shipments[[#This Row],[Sales]]/shipments[[#This Row],[Boxes]], 0)</f>
        <v>13.902037617554859</v>
      </c>
      <c r="J771">
        <f>_xlfn.XLOOKUP(shipments[[#This Row],[Product]],'Dimension Data'!B:B,'Dimension Data'!D:D)</f>
        <v>8.2200000000000006</v>
      </c>
      <c r="K771">
        <f>shipments[[#This Row],[Total cost]]*shipments[[#This Row],[Boxes]]</f>
        <v>2622.1800000000003</v>
      </c>
      <c r="L771">
        <f>shipments[[#This Row],[Sale for 1 box]]-shipments[[#This Row],[Total cost]]</f>
        <v>5.6820376175548581</v>
      </c>
      <c r="M771">
        <f>shipments[[#This Row],[Profit]]*5%</f>
        <v>0.28410188087774291</v>
      </c>
      <c r="N771">
        <f>shipments[[#This Row],[Profit]]-shipments[[#This Row],[Tax]]</f>
        <v>5.3979357366771152</v>
      </c>
    </row>
    <row r="772" spans="3:14" x14ac:dyDescent="0.35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  <c r="I772">
        <f>IFERROR(shipments[[#This Row],[Sales]]/shipments[[#This Row],[Boxes]], 0)</f>
        <v>948.75</v>
      </c>
      <c r="J772">
        <f>_xlfn.XLOOKUP(shipments[[#This Row],[Product]],'Dimension Data'!B:B,'Dimension Data'!D:D)</f>
        <v>3.68</v>
      </c>
      <c r="K772">
        <f>shipments[[#This Row],[Total cost]]*shipments[[#This Row],[Boxes]]</f>
        <v>11.040000000000001</v>
      </c>
      <c r="L772">
        <f>shipments[[#This Row],[Sale for 1 box]]-shipments[[#This Row],[Total cost]]</f>
        <v>945.07</v>
      </c>
      <c r="M772">
        <f>shipments[[#This Row],[Profit]]*5%</f>
        <v>47.253500000000003</v>
      </c>
      <c r="N772">
        <f>shipments[[#This Row],[Profit]]-shipments[[#This Row],[Tax]]</f>
        <v>897.81650000000002</v>
      </c>
    </row>
    <row r="773" spans="3:14" x14ac:dyDescent="0.35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  <c r="I773">
        <f>IFERROR(shipments[[#This Row],[Sales]]/shipments[[#This Row],[Boxes]], 0)</f>
        <v>1390.5</v>
      </c>
      <c r="J773">
        <f>_xlfn.XLOOKUP(shipments[[#This Row],[Product]],'Dimension Data'!B:B,'Dimension Data'!D:D)</f>
        <v>8.2200000000000006</v>
      </c>
      <c r="K773">
        <f>shipments[[#This Row],[Total cost]]*shipments[[#This Row],[Boxes]]</f>
        <v>49.320000000000007</v>
      </c>
      <c r="L773">
        <f>shipments[[#This Row],[Sale for 1 box]]-shipments[[#This Row],[Total cost]]</f>
        <v>1382.28</v>
      </c>
      <c r="M773">
        <f>shipments[[#This Row],[Profit]]*5%</f>
        <v>69.114000000000004</v>
      </c>
      <c r="N773">
        <f>shipments[[#This Row],[Profit]]-shipments[[#This Row],[Tax]]</f>
        <v>1313.1659999999999</v>
      </c>
    </row>
    <row r="774" spans="3:14" x14ac:dyDescent="0.35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  <c r="I774">
        <f>IFERROR(shipments[[#This Row],[Sales]]/shipments[[#This Row],[Boxes]], 0)</f>
        <v>49.834821428571431</v>
      </c>
      <c r="J774">
        <f>_xlfn.XLOOKUP(shipments[[#This Row],[Product]],'Dimension Data'!B:B,'Dimension Data'!D:D)</f>
        <v>9.57</v>
      </c>
      <c r="K774">
        <f>shipments[[#This Row],[Total cost]]*shipments[[#This Row],[Boxes]]</f>
        <v>1607.76</v>
      </c>
      <c r="L774">
        <f>shipments[[#This Row],[Sale for 1 box]]-shipments[[#This Row],[Total cost]]</f>
        <v>40.26482142857143</v>
      </c>
      <c r="M774">
        <f>shipments[[#This Row],[Profit]]*5%</f>
        <v>2.0132410714285718</v>
      </c>
      <c r="N774">
        <f>shipments[[#This Row],[Profit]]-shipments[[#This Row],[Tax]]</f>
        <v>38.251580357142856</v>
      </c>
    </row>
    <row r="775" spans="3:14" x14ac:dyDescent="0.35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  <c r="I775">
        <f>IFERROR(shipments[[#This Row],[Sales]]/shipments[[#This Row],[Boxes]], 0)</f>
        <v>3.2669576897246473</v>
      </c>
      <c r="J775">
        <f>_xlfn.XLOOKUP(shipments[[#This Row],[Product]],'Dimension Data'!B:B,'Dimension Data'!D:D)</f>
        <v>7.48</v>
      </c>
      <c r="K775">
        <f>shipments[[#This Row],[Total cost]]*shipments[[#This Row],[Boxes]]</f>
        <v>11137.720000000001</v>
      </c>
      <c r="L775">
        <f>shipments[[#This Row],[Sale for 1 box]]-shipments[[#This Row],[Total cost]]</f>
        <v>-4.2130423102753536</v>
      </c>
      <c r="M775">
        <f>shipments[[#This Row],[Profit]]*5%</f>
        <v>-0.2106521155137677</v>
      </c>
      <c r="N775">
        <f>shipments[[#This Row],[Profit]]-shipments[[#This Row],[Tax]]</f>
        <v>-4.0023901947615856</v>
      </c>
    </row>
    <row r="776" spans="3:14" x14ac:dyDescent="0.35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  <c r="I776">
        <f>IFERROR(shipments[[#This Row],[Sales]]/shipments[[#This Row],[Boxes]], 0)</f>
        <v>100.15116279069767</v>
      </c>
      <c r="J776">
        <f>_xlfn.XLOOKUP(shipments[[#This Row],[Product]],'Dimension Data'!B:B,'Dimension Data'!D:D)</f>
        <v>10.51</v>
      </c>
      <c r="K776">
        <f>shipments[[#This Row],[Total cost]]*shipments[[#This Row],[Boxes]]</f>
        <v>451.93</v>
      </c>
      <c r="L776">
        <f>shipments[[#This Row],[Sale for 1 box]]-shipments[[#This Row],[Total cost]]</f>
        <v>89.641162790697663</v>
      </c>
      <c r="M776">
        <f>shipments[[#This Row],[Profit]]*5%</f>
        <v>4.4820581395348835</v>
      </c>
      <c r="N776">
        <f>shipments[[#This Row],[Profit]]-shipments[[#This Row],[Tax]]</f>
        <v>85.159104651162778</v>
      </c>
    </row>
    <row r="777" spans="3:14" x14ac:dyDescent="0.35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  <c r="I777">
        <f>IFERROR(shipments[[#This Row],[Sales]]/shipments[[#This Row],[Boxes]], 0)</f>
        <v>18.055555555555557</v>
      </c>
      <c r="J777">
        <f>_xlfn.XLOOKUP(shipments[[#This Row],[Product]],'Dimension Data'!B:B,'Dimension Data'!D:D)</f>
        <v>5.26</v>
      </c>
      <c r="K777">
        <f>shipments[[#This Row],[Total cost]]*shipments[[#This Row],[Boxes]]</f>
        <v>852.12</v>
      </c>
      <c r="L777">
        <f>shipments[[#This Row],[Sale for 1 box]]-shipments[[#This Row],[Total cost]]</f>
        <v>12.795555555555557</v>
      </c>
      <c r="M777">
        <f>shipments[[#This Row],[Profit]]*5%</f>
        <v>0.63977777777777789</v>
      </c>
      <c r="N777">
        <f>shipments[[#This Row],[Profit]]-shipments[[#This Row],[Tax]]</f>
        <v>12.155777777777779</v>
      </c>
    </row>
    <row r="778" spans="3:14" x14ac:dyDescent="0.35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  <c r="I778">
        <f>IFERROR(shipments[[#This Row],[Sales]]/shipments[[#This Row],[Boxes]], 0)</f>
        <v>34.960227272727273</v>
      </c>
      <c r="J778">
        <f>_xlfn.XLOOKUP(shipments[[#This Row],[Product]],'Dimension Data'!B:B,'Dimension Data'!D:D)</f>
        <v>5.26</v>
      </c>
      <c r="K778">
        <f>shipments[[#This Row],[Total cost]]*shipments[[#This Row],[Boxes]]</f>
        <v>694.31999999999994</v>
      </c>
      <c r="L778">
        <f>shipments[[#This Row],[Sale for 1 box]]-shipments[[#This Row],[Total cost]]</f>
        <v>29.700227272727275</v>
      </c>
      <c r="M778">
        <f>shipments[[#This Row],[Profit]]*5%</f>
        <v>1.4850113636363638</v>
      </c>
      <c r="N778">
        <f>shipments[[#This Row],[Profit]]-shipments[[#This Row],[Tax]]</f>
        <v>28.215215909090912</v>
      </c>
    </row>
    <row r="779" spans="3:14" x14ac:dyDescent="0.35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  <c r="I779">
        <f>IFERROR(shipments[[#This Row],[Sales]]/shipments[[#This Row],[Boxes]], 0)</f>
        <v>10.1513671875</v>
      </c>
      <c r="J779">
        <f>_xlfn.XLOOKUP(shipments[[#This Row],[Product]],'Dimension Data'!B:B,'Dimension Data'!D:D)</f>
        <v>8.43</v>
      </c>
      <c r="K779">
        <f>shipments[[#This Row],[Total cost]]*shipments[[#This Row],[Boxes]]</f>
        <v>2158.08</v>
      </c>
      <c r="L779">
        <f>shipments[[#This Row],[Sale for 1 box]]-shipments[[#This Row],[Total cost]]</f>
        <v>1.7213671875000003</v>
      </c>
      <c r="M779">
        <f>shipments[[#This Row],[Profit]]*5%</f>
        <v>8.6068359375000014E-2</v>
      </c>
      <c r="N779">
        <f>shipments[[#This Row],[Profit]]-shipments[[#This Row],[Tax]]</f>
        <v>1.6352988281250003</v>
      </c>
    </row>
    <row r="780" spans="3:14" x14ac:dyDescent="0.35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  <c r="I780">
        <f>IFERROR(shipments[[#This Row],[Sales]]/shipments[[#This Row],[Boxes]], 0)</f>
        <v>14.735915492957746</v>
      </c>
      <c r="J780">
        <f>_xlfn.XLOOKUP(shipments[[#This Row],[Product]],'Dimension Data'!B:B,'Dimension Data'!D:D)</f>
        <v>3.68</v>
      </c>
      <c r="K780">
        <f>shipments[[#This Row],[Total cost]]*shipments[[#This Row],[Boxes]]</f>
        <v>522.56000000000006</v>
      </c>
      <c r="L780">
        <f>shipments[[#This Row],[Sale for 1 box]]-shipments[[#This Row],[Total cost]]</f>
        <v>11.055915492957746</v>
      </c>
      <c r="M780">
        <f>shipments[[#This Row],[Profit]]*5%</f>
        <v>0.55279577464788732</v>
      </c>
      <c r="N780">
        <f>shipments[[#This Row],[Profit]]-shipments[[#This Row],[Tax]]</f>
        <v>10.503119718309859</v>
      </c>
    </row>
    <row r="781" spans="3:14" x14ac:dyDescent="0.35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  <c r="I781">
        <f>IFERROR(shipments[[#This Row],[Sales]]/shipments[[#This Row],[Boxes]], 0)</f>
        <v>58.978346456692911</v>
      </c>
      <c r="J781">
        <f>_xlfn.XLOOKUP(shipments[[#This Row],[Product]],'Dimension Data'!B:B,'Dimension Data'!D:D)</f>
        <v>9.57</v>
      </c>
      <c r="K781">
        <f>shipments[[#This Row],[Total cost]]*shipments[[#This Row],[Boxes]]</f>
        <v>1215.3900000000001</v>
      </c>
      <c r="L781">
        <f>shipments[[#This Row],[Sale for 1 box]]-shipments[[#This Row],[Total cost]]</f>
        <v>49.408346456692911</v>
      </c>
      <c r="M781">
        <f>shipments[[#This Row],[Profit]]*5%</f>
        <v>2.4704173228346455</v>
      </c>
      <c r="N781">
        <f>shipments[[#This Row],[Profit]]-shipments[[#This Row],[Tax]]</f>
        <v>46.937929133858262</v>
      </c>
    </row>
    <row r="782" spans="3:14" x14ac:dyDescent="0.35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  <c r="I782">
        <f>IFERROR(shipments[[#This Row],[Sales]]/shipments[[#This Row],[Boxes]], 0)</f>
        <v>6.0875000000000004</v>
      </c>
      <c r="J782">
        <f>_xlfn.XLOOKUP(shipments[[#This Row],[Product]],'Dimension Data'!B:B,'Dimension Data'!D:D)</f>
        <v>12.41</v>
      </c>
      <c r="K782">
        <f>shipments[[#This Row],[Total cost]]*shipments[[#This Row],[Boxes]]</f>
        <v>4467.6000000000004</v>
      </c>
      <c r="L782">
        <f>shipments[[#This Row],[Sale for 1 box]]-shipments[[#This Row],[Total cost]]</f>
        <v>-6.3224999999999998</v>
      </c>
      <c r="M782">
        <f>shipments[[#This Row],[Profit]]*5%</f>
        <v>-0.31612499999999999</v>
      </c>
      <c r="N782">
        <f>shipments[[#This Row],[Profit]]-shipments[[#This Row],[Tax]]</f>
        <v>-6.0063750000000002</v>
      </c>
    </row>
    <row r="783" spans="3:14" x14ac:dyDescent="0.35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  <c r="I783">
        <f>IFERROR(shipments[[#This Row],[Sales]]/shipments[[#This Row],[Boxes]], 0)</f>
        <v>3.502212389380531</v>
      </c>
      <c r="J783">
        <f>_xlfn.XLOOKUP(shipments[[#This Row],[Product]],'Dimension Data'!B:B,'Dimension Data'!D:D)</f>
        <v>10.51</v>
      </c>
      <c r="K783">
        <f>shipments[[#This Row],[Total cost]]*shipments[[#This Row],[Boxes]]</f>
        <v>10688.67</v>
      </c>
      <c r="L783">
        <f>shipments[[#This Row],[Sale for 1 box]]-shipments[[#This Row],[Total cost]]</f>
        <v>-7.0077876106194683</v>
      </c>
      <c r="M783">
        <f>shipments[[#This Row],[Profit]]*5%</f>
        <v>-0.35038938053097346</v>
      </c>
      <c r="N783">
        <f>shipments[[#This Row],[Profit]]-shipments[[#This Row],[Tax]]</f>
        <v>-6.6573982300884946</v>
      </c>
    </row>
    <row r="784" spans="3:14" x14ac:dyDescent="0.35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  <c r="I784">
        <f>IFERROR(shipments[[#This Row],[Sales]]/shipments[[#This Row],[Boxes]], 0)</f>
        <v>8.5770676691729317</v>
      </c>
      <c r="J784">
        <f>_xlfn.XLOOKUP(shipments[[#This Row],[Product]],'Dimension Data'!B:B,'Dimension Data'!D:D)</f>
        <v>8.2200000000000006</v>
      </c>
      <c r="K784">
        <f>shipments[[#This Row],[Total cost]]*shipments[[#This Row],[Boxes]]</f>
        <v>3279.78</v>
      </c>
      <c r="L784">
        <f>shipments[[#This Row],[Sale for 1 box]]-shipments[[#This Row],[Total cost]]</f>
        <v>0.35706766917293109</v>
      </c>
      <c r="M784">
        <f>shipments[[#This Row],[Profit]]*5%</f>
        <v>1.7853383458646555E-2</v>
      </c>
      <c r="N784">
        <f>shipments[[#This Row],[Profit]]-shipments[[#This Row],[Tax]]</f>
        <v>0.33921428571428452</v>
      </c>
    </row>
    <row r="785" spans="3:14" x14ac:dyDescent="0.35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  <c r="I785">
        <f>IFERROR(shipments[[#This Row],[Sales]]/shipments[[#This Row],[Boxes]], 0)</f>
        <v>106.07142857142857</v>
      </c>
      <c r="J785">
        <f>_xlfn.XLOOKUP(shipments[[#This Row],[Product]],'Dimension Data'!B:B,'Dimension Data'!D:D)</f>
        <v>6.31</v>
      </c>
      <c r="K785">
        <f>shipments[[#This Row],[Total cost]]*shipments[[#This Row],[Boxes]]</f>
        <v>220.85</v>
      </c>
      <c r="L785">
        <f>shipments[[#This Row],[Sale for 1 box]]-shipments[[#This Row],[Total cost]]</f>
        <v>99.761428571428567</v>
      </c>
      <c r="M785">
        <f>shipments[[#This Row],[Profit]]*5%</f>
        <v>4.9880714285714287</v>
      </c>
      <c r="N785">
        <f>shipments[[#This Row],[Profit]]-shipments[[#This Row],[Tax]]</f>
        <v>94.773357142857137</v>
      </c>
    </row>
    <row r="786" spans="3:14" x14ac:dyDescent="0.35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  <c r="I786">
        <f>IFERROR(shipments[[#This Row],[Sales]]/shipments[[#This Row],[Boxes]], 0)</f>
        <v>66.989495798319325</v>
      </c>
      <c r="J786">
        <f>_xlfn.XLOOKUP(shipments[[#This Row],[Product]],'Dimension Data'!B:B,'Dimension Data'!D:D)</f>
        <v>10.51</v>
      </c>
      <c r="K786">
        <f>shipments[[#This Row],[Total cost]]*shipments[[#This Row],[Boxes]]</f>
        <v>1250.69</v>
      </c>
      <c r="L786">
        <f>shipments[[#This Row],[Sale for 1 box]]-shipments[[#This Row],[Total cost]]</f>
        <v>56.479495798319327</v>
      </c>
      <c r="M786">
        <f>shipments[[#This Row],[Profit]]*5%</f>
        <v>2.8239747899159666</v>
      </c>
      <c r="N786">
        <f>shipments[[#This Row],[Profit]]-shipments[[#This Row],[Tax]]</f>
        <v>53.655521008403362</v>
      </c>
    </row>
    <row r="787" spans="3:14" x14ac:dyDescent="0.35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  <c r="I787">
        <f>IFERROR(shipments[[#This Row],[Sales]]/shipments[[#This Row],[Boxes]], 0)</f>
        <v>1.44</v>
      </c>
      <c r="J787">
        <f>_xlfn.XLOOKUP(shipments[[#This Row],[Product]],'Dimension Data'!B:B,'Dimension Data'!D:D)</f>
        <v>5.26</v>
      </c>
      <c r="K787">
        <f>shipments[[#This Row],[Total cost]]*shipments[[#This Row],[Boxes]]</f>
        <v>1183.5</v>
      </c>
      <c r="L787">
        <f>shipments[[#This Row],[Sale for 1 box]]-shipments[[#This Row],[Total cost]]</f>
        <v>-3.82</v>
      </c>
      <c r="M787">
        <f>shipments[[#This Row],[Profit]]*5%</f>
        <v>-0.191</v>
      </c>
      <c r="N787">
        <f>shipments[[#This Row],[Profit]]-shipments[[#This Row],[Tax]]</f>
        <v>-3.629</v>
      </c>
    </row>
    <row r="788" spans="3:14" x14ac:dyDescent="0.35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  <c r="I788">
        <f>IFERROR(shipments[[#This Row],[Sales]]/shipments[[#This Row],[Boxes]], 0)</f>
        <v>0.60685483870967738</v>
      </c>
      <c r="J788">
        <f>_xlfn.XLOOKUP(shipments[[#This Row],[Product]],'Dimension Data'!B:B,'Dimension Data'!D:D)</f>
        <v>3.85</v>
      </c>
      <c r="K788">
        <f>shipments[[#This Row],[Total cost]]*shipments[[#This Row],[Boxes]]</f>
        <v>4296.6000000000004</v>
      </c>
      <c r="L788">
        <f>shipments[[#This Row],[Sale for 1 box]]-shipments[[#This Row],[Total cost]]</f>
        <v>-3.2431451612903226</v>
      </c>
      <c r="M788">
        <f>shipments[[#This Row],[Profit]]*5%</f>
        <v>-0.16215725806451614</v>
      </c>
      <c r="N788">
        <f>shipments[[#This Row],[Profit]]-shipments[[#This Row],[Tax]]</f>
        <v>-3.0809879032258065</v>
      </c>
    </row>
    <row r="789" spans="3:14" x14ac:dyDescent="0.35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  <c r="I789">
        <f>IFERROR(shipments[[#This Row],[Sales]]/shipments[[#This Row],[Boxes]], 0)</f>
        <v>0.86643145161290325</v>
      </c>
      <c r="J789">
        <f>_xlfn.XLOOKUP(shipments[[#This Row],[Product]],'Dimension Data'!B:B,'Dimension Data'!D:D)</f>
        <v>3.85</v>
      </c>
      <c r="K789">
        <f>shipments[[#This Row],[Total cost]]*shipments[[#This Row],[Boxes]]</f>
        <v>1909.6000000000001</v>
      </c>
      <c r="L789">
        <f>shipments[[#This Row],[Sale for 1 box]]-shipments[[#This Row],[Total cost]]</f>
        <v>-2.9835685483870966</v>
      </c>
      <c r="M789">
        <f>shipments[[#This Row],[Profit]]*5%</f>
        <v>-0.14917842741935483</v>
      </c>
      <c r="N789">
        <f>shipments[[#This Row],[Profit]]-shipments[[#This Row],[Tax]]</f>
        <v>-2.8343901209677416</v>
      </c>
    </row>
    <row r="790" spans="3:14" x14ac:dyDescent="0.35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  <c r="I790">
        <f>IFERROR(shipments[[#This Row],[Sales]]/shipments[[#This Row],[Boxes]], 0)</f>
        <v>40.13403614457831</v>
      </c>
      <c r="J790">
        <f>_xlfn.XLOOKUP(shipments[[#This Row],[Product]],'Dimension Data'!B:B,'Dimension Data'!D:D)</f>
        <v>5.26</v>
      </c>
      <c r="K790">
        <f>shipments[[#This Row],[Total cost]]*shipments[[#This Row],[Boxes]]</f>
        <v>873.16</v>
      </c>
      <c r="L790">
        <f>shipments[[#This Row],[Sale for 1 box]]-shipments[[#This Row],[Total cost]]</f>
        <v>34.874036144578312</v>
      </c>
      <c r="M790">
        <f>shipments[[#This Row],[Profit]]*5%</f>
        <v>1.7437018072289157</v>
      </c>
      <c r="N790">
        <f>shipments[[#This Row],[Profit]]-shipments[[#This Row],[Tax]]</f>
        <v>33.130334337349396</v>
      </c>
    </row>
    <row r="791" spans="3:14" x14ac:dyDescent="0.35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  <c r="I791">
        <f>IFERROR(shipments[[#This Row],[Sales]]/shipments[[#This Row],[Boxes]], 0)</f>
        <v>2.091549295774648</v>
      </c>
      <c r="J791">
        <f>_xlfn.XLOOKUP(shipments[[#This Row],[Product]],'Dimension Data'!B:B,'Dimension Data'!D:D)</f>
        <v>10.51</v>
      </c>
      <c r="K791">
        <f>shipments[[#This Row],[Total cost]]*shipments[[#This Row],[Boxes]]</f>
        <v>1492.42</v>
      </c>
      <c r="L791">
        <f>shipments[[#This Row],[Sale for 1 box]]-shipments[[#This Row],[Total cost]]</f>
        <v>-8.4184507042253518</v>
      </c>
      <c r="M791">
        <f>shipments[[#This Row],[Profit]]*5%</f>
        <v>-0.4209225352112676</v>
      </c>
      <c r="N791">
        <f>shipments[[#This Row],[Profit]]-shipments[[#This Row],[Tax]]</f>
        <v>-7.9975281690140845</v>
      </c>
    </row>
    <row r="792" spans="3:14" x14ac:dyDescent="0.35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  <c r="I792">
        <f>IFERROR(shipments[[#This Row],[Sales]]/shipments[[#This Row],[Boxes]], 0)</f>
        <v>145.17857142857142</v>
      </c>
      <c r="J792">
        <f>_xlfn.XLOOKUP(shipments[[#This Row],[Product]],'Dimension Data'!B:B,'Dimension Data'!D:D)</f>
        <v>3.85</v>
      </c>
      <c r="K792">
        <f>shipments[[#This Row],[Total cost]]*shipments[[#This Row],[Boxes]]</f>
        <v>242.55</v>
      </c>
      <c r="L792">
        <f>shipments[[#This Row],[Sale for 1 box]]-shipments[[#This Row],[Total cost]]</f>
        <v>141.32857142857142</v>
      </c>
      <c r="M792">
        <f>shipments[[#This Row],[Profit]]*5%</f>
        <v>7.0664285714285713</v>
      </c>
      <c r="N792">
        <f>shipments[[#This Row],[Profit]]-shipments[[#This Row],[Tax]]</f>
        <v>134.26214285714286</v>
      </c>
    </row>
    <row r="793" spans="3:14" x14ac:dyDescent="0.35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  <c r="I793">
        <f>IFERROR(shipments[[#This Row],[Sales]]/shipments[[#This Row],[Boxes]], 0)</f>
        <v>7.625</v>
      </c>
      <c r="J793">
        <f>_xlfn.XLOOKUP(shipments[[#This Row],[Product]],'Dimension Data'!B:B,'Dimension Data'!D:D)</f>
        <v>5.26</v>
      </c>
      <c r="K793">
        <f>shipments[[#This Row],[Total cost]]*shipments[[#This Row],[Boxes]]</f>
        <v>94.679999999999993</v>
      </c>
      <c r="L793">
        <f>shipments[[#This Row],[Sale for 1 box]]-shipments[[#This Row],[Total cost]]</f>
        <v>2.3650000000000002</v>
      </c>
      <c r="M793">
        <f>shipments[[#This Row],[Profit]]*5%</f>
        <v>0.11825000000000002</v>
      </c>
      <c r="N793">
        <f>shipments[[#This Row],[Profit]]-shipments[[#This Row],[Tax]]</f>
        <v>2.24675</v>
      </c>
    </row>
    <row r="794" spans="3:14" x14ac:dyDescent="0.35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  <c r="I794">
        <f>IFERROR(shipments[[#This Row],[Sales]]/shipments[[#This Row],[Boxes]], 0)</f>
        <v>99.762096774193552</v>
      </c>
      <c r="J794">
        <f>_xlfn.XLOOKUP(shipments[[#This Row],[Product]],'Dimension Data'!B:B,'Dimension Data'!D:D)</f>
        <v>6.43</v>
      </c>
      <c r="K794">
        <f>shipments[[#This Row],[Total cost]]*shipments[[#This Row],[Boxes]]</f>
        <v>398.65999999999997</v>
      </c>
      <c r="L794">
        <f>shipments[[#This Row],[Sale for 1 box]]-shipments[[#This Row],[Total cost]]</f>
        <v>93.332096774193559</v>
      </c>
      <c r="M794">
        <f>shipments[[#This Row],[Profit]]*5%</f>
        <v>4.6666048387096781</v>
      </c>
      <c r="N794">
        <f>shipments[[#This Row],[Profit]]-shipments[[#This Row],[Tax]]</f>
        <v>88.665491935483885</v>
      </c>
    </row>
    <row r="795" spans="3:14" x14ac:dyDescent="0.35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  <c r="I795">
        <f>IFERROR(shipments[[#This Row],[Sales]]/shipments[[#This Row],[Boxes]], 0)</f>
        <v>7.5716911764705879</v>
      </c>
      <c r="J795">
        <f>_xlfn.XLOOKUP(shipments[[#This Row],[Product]],'Dimension Data'!B:B,'Dimension Data'!D:D)</f>
        <v>8.2200000000000006</v>
      </c>
      <c r="K795">
        <f>shipments[[#This Row],[Total cost]]*shipments[[#This Row],[Boxes]]</f>
        <v>3353.76</v>
      </c>
      <c r="L795">
        <f>shipments[[#This Row],[Sale for 1 box]]-shipments[[#This Row],[Total cost]]</f>
        <v>-0.64830882352941277</v>
      </c>
      <c r="M795">
        <f>shipments[[#This Row],[Profit]]*5%</f>
        <v>-3.241544117647064E-2</v>
      </c>
      <c r="N795">
        <f>shipments[[#This Row],[Profit]]-shipments[[#This Row],[Tax]]</f>
        <v>-0.61589338235294211</v>
      </c>
    </row>
    <row r="796" spans="3:14" x14ac:dyDescent="0.35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  <c r="I796">
        <f>IFERROR(shipments[[#This Row],[Sales]]/shipments[[#This Row],[Boxes]], 0)</f>
        <v>4.8998186763372624</v>
      </c>
      <c r="J796">
        <f>_xlfn.XLOOKUP(shipments[[#This Row],[Product]],'Dimension Data'!B:B,'Dimension Data'!D:D)</f>
        <v>5.15</v>
      </c>
      <c r="K796">
        <f>shipments[[#This Row],[Total cost]]*shipments[[#This Row],[Boxes]]</f>
        <v>5680.4500000000007</v>
      </c>
      <c r="L796">
        <f>shipments[[#This Row],[Sale for 1 box]]-shipments[[#This Row],[Total cost]]</f>
        <v>-0.25018132366273793</v>
      </c>
      <c r="M796">
        <f>shipments[[#This Row],[Profit]]*5%</f>
        <v>-1.2509066183136897E-2</v>
      </c>
      <c r="N796">
        <f>shipments[[#This Row],[Profit]]-shipments[[#This Row],[Tax]]</f>
        <v>-0.23767225747960102</v>
      </c>
    </row>
    <row r="797" spans="3:14" x14ac:dyDescent="0.35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  <c r="I797">
        <f>IFERROR(shipments[[#This Row],[Sales]]/shipments[[#This Row],[Boxes]], 0)</f>
        <v>17.511702127659575</v>
      </c>
      <c r="J797">
        <f>_xlfn.XLOOKUP(shipments[[#This Row],[Product]],'Dimension Data'!B:B,'Dimension Data'!D:D)</f>
        <v>3.32</v>
      </c>
      <c r="K797">
        <f>shipments[[#This Row],[Total cost]]*shipments[[#This Row],[Boxes]]</f>
        <v>780.19999999999993</v>
      </c>
      <c r="L797">
        <f>shipments[[#This Row],[Sale for 1 box]]-shipments[[#This Row],[Total cost]]</f>
        <v>14.191702127659575</v>
      </c>
      <c r="M797">
        <f>shipments[[#This Row],[Profit]]*5%</f>
        <v>0.70958510638297878</v>
      </c>
      <c r="N797">
        <f>shipments[[#This Row],[Profit]]-shipments[[#This Row],[Tax]]</f>
        <v>13.482117021276595</v>
      </c>
    </row>
    <row r="798" spans="3:14" x14ac:dyDescent="0.35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  <c r="I798">
        <f>IFERROR(shipments[[#This Row],[Sales]]/shipments[[#This Row],[Boxes]], 0)</f>
        <v>43.07673267326733</v>
      </c>
      <c r="J798">
        <f>_xlfn.XLOOKUP(shipments[[#This Row],[Product]],'Dimension Data'!B:B,'Dimension Data'!D:D)</f>
        <v>7.73</v>
      </c>
      <c r="K798">
        <f>shipments[[#This Row],[Total cost]]*shipments[[#This Row],[Boxes]]</f>
        <v>2342.19</v>
      </c>
      <c r="L798">
        <f>shipments[[#This Row],[Sale for 1 box]]-shipments[[#This Row],[Total cost]]</f>
        <v>35.346732673267326</v>
      </c>
      <c r="M798">
        <f>shipments[[#This Row],[Profit]]*5%</f>
        <v>1.7673366336633665</v>
      </c>
      <c r="N798">
        <f>shipments[[#This Row],[Profit]]-shipments[[#This Row],[Tax]]</f>
        <v>33.579396039603957</v>
      </c>
    </row>
    <row r="799" spans="3:14" x14ac:dyDescent="0.35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  <c r="I799">
        <f>IFERROR(shipments[[#This Row],[Sales]]/shipments[[#This Row],[Boxes]], 0)</f>
        <v>15.546482412060302</v>
      </c>
      <c r="J799">
        <f>_xlfn.XLOOKUP(shipments[[#This Row],[Product]],'Dimension Data'!B:B,'Dimension Data'!D:D)</f>
        <v>7.73</v>
      </c>
      <c r="K799">
        <f>shipments[[#This Row],[Total cost]]*shipments[[#This Row],[Boxes]]</f>
        <v>1538.27</v>
      </c>
      <c r="L799">
        <f>shipments[[#This Row],[Sale for 1 box]]-shipments[[#This Row],[Total cost]]</f>
        <v>7.8164824120603011</v>
      </c>
      <c r="M799">
        <f>shipments[[#This Row],[Profit]]*5%</f>
        <v>0.39082412060301508</v>
      </c>
      <c r="N799">
        <f>shipments[[#This Row],[Profit]]-shipments[[#This Row],[Tax]]</f>
        <v>7.4256582914572862</v>
      </c>
    </row>
    <row r="800" spans="3:14" x14ac:dyDescent="0.35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  <c r="I800">
        <f>IFERROR(shipments[[#This Row],[Sales]]/shipments[[#This Row],[Boxes]], 0)</f>
        <v>127.5241935483871</v>
      </c>
      <c r="J800">
        <f>_xlfn.XLOOKUP(shipments[[#This Row],[Product]],'Dimension Data'!B:B,'Dimension Data'!D:D)</f>
        <v>5.26</v>
      </c>
      <c r="K800">
        <f>shipments[[#This Row],[Total cost]]*shipments[[#This Row],[Boxes]]</f>
        <v>326.12</v>
      </c>
      <c r="L800">
        <f>shipments[[#This Row],[Sale for 1 box]]-shipments[[#This Row],[Total cost]]</f>
        <v>122.2641935483871</v>
      </c>
      <c r="M800">
        <f>shipments[[#This Row],[Profit]]*5%</f>
        <v>6.1132096774193556</v>
      </c>
      <c r="N800">
        <f>shipments[[#This Row],[Profit]]-shipments[[#This Row],[Tax]]</f>
        <v>116.15098387096774</v>
      </c>
    </row>
    <row r="801" spans="3:14" x14ac:dyDescent="0.35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  <c r="I801">
        <f>IFERROR(shipments[[#This Row],[Sales]]/shipments[[#This Row],[Boxes]], 0)</f>
        <v>20.495930232558141</v>
      </c>
      <c r="J801">
        <f>_xlfn.XLOOKUP(shipments[[#This Row],[Product]],'Dimension Data'!B:B,'Dimension Data'!D:D)</f>
        <v>10.23</v>
      </c>
      <c r="K801">
        <f>shipments[[#This Row],[Total cost]]*shipments[[#This Row],[Boxes]]</f>
        <v>4398.9000000000005</v>
      </c>
      <c r="L801">
        <f>shipments[[#This Row],[Sale for 1 box]]-shipments[[#This Row],[Total cost]]</f>
        <v>10.265930232558141</v>
      </c>
      <c r="M801">
        <f>shipments[[#This Row],[Profit]]*5%</f>
        <v>0.51329651162790702</v>
      </c>
      <c r="N801">
        <f>shipments[[#This Row],[Profit]]-shipments[[#This Row],[Tax]]</f>
        <v>9.7526337209302341</v>
      </c>
    </row>
    <row r="802" spans="3:14" x14ac:dyDescent="0.35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  <c r="I802">
        <f>IFERROR(shipments[[#This Row],[Sales]]/shipments[[#This Row],[Boxes]], 0)</f>
        <v>522.9</v>
      </c>
      <c r="J802">
        <f>_xlfn.XLOOKUP(shipments[[#This Row],[Product]],'Dimension Data'!B:B,'Dimension Data'!D:D)</f>
        <v>3.85</v>
      </c>
      <c r="K802">
        <f>shipments[[#This Row],[Total cost]]*shipments[[#This Row],[Boxes]]</f>
        <v>38.5</v>
      </c>
      <c r="L802">
        <f>shipments[[#This Row],[Sale for 1 box]]-shipments[[#This Row],[Total cost]]</f>
        <v>519.04999999999995</v>
      </c>
      <c r="M802">
        <f>shipments[[#This Row],[Profit]]*5%</f>
        <v>25.952500000000001</v>
      </c>
      <c r="N802">
        <f>shipments[[#This Row],[Profit]]-shipments[[#This Row],[Tax]]</f>
        <v>493.09749999999997</v>
      </c>
    </row>
    <row r="803" spans="3:14" x14ac:dyDescent="0.35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  <c r="I803">
        <f>IFERROR(shipments[[#This Row],[Sales]]/shipments[[#This Row],[Boxes]], 0)</f>
        <v>38.973214285714285</v>
      </c>
      <c r="J803">
        <f>_xlfn.XLOOKUP(shipments[[#This Row],[Product]],'Dimension Data'!B:B,'Dimension Data'!D:D)</f>
        <v>6.43</v>
      </c>
      <c r="K803">
        <f>shipments[[#This Row],[Total cost]]*shipments[[#This Row],[Boxes]]</f>
        <v>900.19999999999993</v>
      </c>
      <c r="L803">
        <f>shipments[[#This Row],[Sale for 1 box]]-shipments[[#This Row],[Total cost]]</f>
        <v>32.543214285714285</v>
      </c>
      <c r="M803">
        <f>shipments[[#This Row],[Profit]]*5%</f>
        <v>1.6271607142857143</v>
      </c>
      <c r="N803">
        <f>shipments[[#This Row],[Profit]]-shipments[[#This Row],[Tax]]</f>
        <v>30.91605357142857</v>
      </c>
    </row>
    <row r="804" spans="3:14" x14ac:dyDescent="0.35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  <c r="I804">
        <f>IFERROR(shipments[[#This Row],[Sales]]/shipments[[#This Row],[Boxes]], 0)</f>
        <v>28.028728606356967</v>
      </c>
      <c r="J804">
        <f>_xlfn.XLOOKUP(shipments[[#This Row],[Product]],'Dimension Data'!B:B,'Dimension Data'!D:D)</f>
        <v>5.15</v>
      </c>
      <c r="K804">
        <f>shipments[[#This Row],[Total cost]]*shipments[[#This Row],[Boxes]]</f>
        <v>2106.3500000000004</v>
      </c>
      <c r="L804">
        <f>shipments[[#This Row],[Sale for 1 box]]-shipments[[#This Row],[Total cost]]</f>
        <v>22.878728606356965</v>
      </c>
      <c r="M804">
        <f>shipments[[#This Row],[Profit]]*5%</f>
        <v>1.1439364303178483</v>
      </c>
      <c r="N804">
        <f>shipments[[#This Row],[Profit]]-shipments[[#This Row],[Tax]]</f>
        <v>21.734792176039118</v>
      </c>
    </row>
    <row r="805" spans="3:14" x14ac:dyDescent="0.35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  <c r="I805">
        <f>IFERROR(shipments[[#This Row],[Sales]]/shipments[[#This Row],[Boxes]], 0)</f>
        <v>37.684357541899445</v>
      </c>
      <c r="J805">
        <f>_xlfn.XLOOKUP(shipments[[#This Row],[Product]],'Dimension Data'!B:B,'Dimension Data'!D:D)</f>
        <v>6.43</v>
      </c>
      <c r="K805">
        <f>shipments[[#This Row],[Total cost]]*shipments[[#This Row],[Boxes]]</f>
        <v>1150.97</v>
      </c>
      <c r="L805">
        <f>shipments[[#This Row],[Sale for 1 box]]-shipments[[#This Row],[Total cost]]</f>
        <v>31.254357541899445</v>
      </c>
      <c r="M805">
        <f>shipments[[#This Row],[Profit]]*5%</f>
        <v>1.5627178770949723</v>
      </c>
      <c r="N805">
        <f>shipments[[#This Row],[Profit]]-shipments[[#This Row],[Tax]]</f>
        <v>29.691639664804473</v>
      </c>
    </row>
    <row r="806" spans="3:14" x14ac:dyDescent="0.35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  <c r="I806">
        <f>IFERROR(shipments[[#This Row],[Sales]]/shipments[[#This Row],[Boxes]], 0)</f>
        <v>397.73076923076923</v>
      </c>
      <c r="J806">
        <f>_xlfn.XLOOKUP(shipments[[#This Row],[Product]],'Dimension Data'!B:B,'Dimension Data'!D:D)</f>
        <v>5.26</v>
      </c>
      <c r="K806">
        <f>shipments[[#This Row],[Total cost]]*shipments[[#This Row],[Boxes]]</f>
        <v>136.76</v>
      </c>
      <c r="L806">
        <f>shipments[[#This Row],[Sale for 1 box]]-shipments[[#This Row],[Total cost]]</f>
        <v>392.47076923076924</v>
      </c>
      <c r="M806">
        <f>shipments[[#This Row],[Profit]]*5%</f>
        <v>19.623538461538462</v>
      </c>
      <c r="N806">
        <f>shipments[[#This Row],[Profit]]-shipments[[#This Row],[Tax]]</f>
        <v>372.84723076923075</v>
      </c>
    </row>
    <row r="807" spans="3:14" x14ac:dyDescent="0.35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  <c r="I807">
        <f>IFERROR(shipments[[#This Row],[Sales]]/shipments[[#This Row],[Boxes]], 0)</f>
        <v>11.899696048632219</v>
      </c>
      <c r="J807">
        <f>_xlfn.XLOOKUP(shipments[[#This Row],[Product]],'Dimension Data'!B:B,'Dimension Data'!D:D)</f>
        <v>5.04</v>
      </c>
      <c r="K807">
        <f>shipments[[#This Row],[Total cost]]*shipments[[#This Row],[Boxes]]</f>
        <v>1658.16</v>
      </c>
      <c r="L807">
        <f>shipments[[#This Row],[Sale for 1 box]]-shipments[[#This Row],[Total cost]]</f>
        <v>6.8596960486322187</v>
      </c>
      <c r="M807">
        <f>shipments[[#This Row],[Profit]]*5%</f>
        <v>0.34298480243161095</v>
      </c>
      <c r="N807">
        <f>shipments[[#This Row],[Profit]]-shipments[[#This Row],[Tax]]</f>
        <v>6.5167112462006074</v>
      </c>
    </row>
    <row r="808" spans="3:14" x14ac:dyDescent="0.35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  <c r="I808">
        <f>IFERROR(shipments[[#This Row],[Sales]]/shipments[[#This Row],[Boxes]], 0)</f>
        <v>25.089622641509433</v>
      </c>
      <c r="J808">
        <f>_xlfn.XLOOKUP(shipments[[#This Row],[Product]],'Dimension Data'!B:B,'Dimension Data'!D:D)</f>
        <v>5.15</v>
      </c>
      <c r="K808">
        <f>shipments[[#This Row],[Total cost]]*shipments[[#This Row],[Boxes]]</f>
        <v>818.85</v>
      </c>
      <c r="L808">
        <f>shipments[[#This Row],[Sale for 1 box]]-shipments[[#This Row],[Total cost]]</f>
        <v>19.93962264150943</v>
      </c>
      <c r="M808">
        <f>shipments[[#This Row],[Profit]]*5%</f>
        <v>0.99698113207547157</v>
      </c>
      <c r="N808">
        <f>shipments[[#This Row],[Profit]]-shipments[[#This Row],[Tax]]</f>
        <v>18.942641509433958</v>
      </c>
    </row>
    <row r="809" spans="3:14" x14ac:dyDescent="0.35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  <c r="I809">
        <f>IFERROR(shipments[[#This Row],[Sales]]/shipments[[#This Row],[Boxes]], 0)</f>
        <v>28.248046875</v>
      </c>
      <c r="J809">
        <f>_xlfn.XLOOKUP(shipments[[#This Row],[Product]],'Dimension Data'!B:B,'Dimension Data'!D:D)</f>
        <v>5.04</v>
      </c>
      <c r="K809">
        <f>shipments[[#This Row],[Total cost]]*shipments[[#This Row],[Boxes]]</f>
        <v>645.12</v>
      </c>
      <c r="L809">
        <f>shipments[[#This Row],[Sale for 1 box]]-shipments[[#This Row],[Total cost]]</f>
        <v>23.208046875000001</v>
      </c>
      <c r="M809">
        <f>shipments[[#This Row],[Profit]]*5%</f>
        <v>1.1604023437500002</v>
      </c>
      <c r="N809">
        <f>shipments[[#This Row],[Profit]]-shipments[[#This Row],[Tax]]</f>
        <v>22.04764453125</v>
      </c>
    </row>
    <row r="810" spans="3:14" x14ac:dyDescent="0.35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  <c r="I810">
        <f>IFERROR(shipments[[#This Row],[Sales]]/shipments[[#This Row],[Boxes]], 0)</f>
        <v>44.865671641791046</v>
      </c>
      <c r="J810">
        <f>_xlfn.XLOOKUP(shipments[[#This Row],[Product]],'Dimension Data'!B:B,'Dimension Data'!D:D)</f>
        <v>8.2200000000000006</v>
      </c>
      <c r="K810">
        <f>shipments[[#This Row],[Total cost]]*shipments[[#This Row],[Boxes]]</f>
        <v>550.74</v>
      </c>
      <c r="L810">
        <f>shipments[[#This Row],[Sale for 1 box]]-shipments[[#This Row],[Total cost]]</f>
        <v>36.645671641791047</v>
      </c>
      <c r="M810">
        <f>shipments[[#This Row],[Profit]]*5%</f>
        <v>1.8322835820895524</v>
      </c>
      <c r="N810">
        <f>shipments[[#This Row],[Profit]]-shipments[[#This Row],[Tax]]</f>
        <v>34.813388059701495</v>
      </c>
    </row>
    <row r="811" spans="3:14" x14ac:dyDescent="0.35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  <c r="I811">
        <f>IFERROR(shipments[[#This Row],[Sales]]/shipments[[#This Row],[Boxes]], 0)</f>
        <v>57.742105263157896</v>
      </c>
      <c r="J811">
        <f>_xlfn.XLOOKUP(shipments[[#This Row],[Product]],'Dimension Data'!B:B,'Dimension Data'!D:D)</f>
        <v>5.04</v>
      </c>
      <c r="K811">
        <f>shipments[[#This Row],[Total cost]]*shipments[[#This Row],[Boxes]]</f>
        <v>478.8</v>
      </c>
      <c r="L811">
        <f>shipments[[#This Row],[Sale for 1 box]]-shipments[[#This Row],[Total cost]]</f>
        <v>52.702105263157897</v>
      </c>
      <c r="M811">
        <f>shipments[[#This Row],[Profit]]*5%</f>
        <v>2.6351052631578948</v>
      </c>
      <c r="N811">
        <f>shipments[[#This Row],[Profit]]-shipments[[#This Row],[Tax]]</f>
        <v>50.067</v>
      </c>
    </row>
    <row r="812" spans="3:14" x14ac:dyDescent="0.35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  <c r="I812">
        <f>IFERROR(shipments[[#This Row],[Sales]]/shipments[[#This Row],[Boxes]], 0)</f>
        <v>13.233236151603499</v>
      </c>
      <c r="J812">
        <f>_xlfn.XLOOKUP(shipments[[#This Row],[Product]],'Dimension Data'!B:B,'Dimension Data'!D:D)</f>
        <v>9.57</v>
      </c>
      <c r="K812">
        <f>shipments[[#This Row],[Total cost]]*shipments[[#This Row],[Boxes]]</f>
        <v>9847.5300000000007</v>
      </c>
      <c r="L812">
        <f>shipments[[#This Row],[Sale for 1 box]]-shipments[[#This Row],[Total cost]]</f>
        <v>3.663236151603499</v>
      </c>
      <c r="M812">
        <f>shipments[[#This Row],[Profit]]*5%</f>
        <v>0.18316180758017497</v>
      </c>
      <c r="N812">
        <f>shipments[[#This Row],[Profit]]-shipments[[#This Row],[Tax]]</f>
        <v>3.4800743440233242</v>
      </c>
    </row>
    <row r="813" spans="3:14" x14ac:dyDescent="0.35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  <c r="I813">
        <f>IFERROR(shipments[[#This Row],[Sales]]/shipments[[#This Row],[Boxes]], 0)</f>
        <v>28.028894472361809</v>
      </c>
      <c r="J813">
        <f>_xlfn.XLOOKUP(shipments[[#This Row],[Product]],'Dimension Data'!B:B,'Dimension Data'!D:D)</f>
        <v>6.43</v>
      </c>
      <c r="K813">
        <f>shipments[[#This Row],[Total cost]]*shipments[[#This Row],[Boxes]]</f>
        <v>1279.57</v>
      </c>
      <c r="L813">
        <f>shipments[[#This Row],[Sale for 1 box]]-shipments[[#This Row],[Total cost]]</f>
        <v>21.59889447236181</v>
      </c>
      <c r="M813">
        <f>shipments[[#This Row],[Profit]]*5%</f>
        <v>1.0799447236180906</v>
      </c>
      <c r="N813">
        <f>shipments[[#This Row],[Profit]]-shipments[[#This Row],[Tax]]</f>
        <v>20.518949748743719</v>
      </c>
    </row>
    <row r="814" spans="3:14" x14ac:dyDescent="0.35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  <c r="I814">
        <f>IFERROR(shipments[[#This Row],[Sales]]/shipments[[#This Row],[Boxes]], 0)</f>
        <v>7.8652173913043475</v>
      </c>
      <c r="J814">
        <f>_xlfn.XLOOKUP(shipments[[#This Row],[Product]],'Dimension Data'!B:B,'Dimension Data'!D:D)</f>
        <v>8.2200000000000006</v>
      </c>
      <c r="K814">
        <f>shipments[[#This Row],[Total cost]]*shipments[[#This Row],[Boxes]]</f>
        <v>4726.5</v>
      </c>
      <c r="L814">
        <f>shipments[[#This Row],[Sale for 1 box]]-shipments[[#This Row],[Total cost]]</f>
        <v>-0.35478260869565315</v>
      </c>
      <c r="M814">
        <f>shipments[[#This Row],[Profit]]*5%</f>
        <v>-1.7739130434782657E-2</v>
      </c>
      <c r="N814">
        <f>shipments[[#This Row],[Profit]]-shipments[[#This Row],[Tax]]</f>
        <v>-0.3370434782608705</v>
      </c>
    </row>
    <row r="815" spans="3:14" x14ac:dyDescent="0.35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  <c r="I815">
        <f>IFERROR(shipments[[#This Row],[Sales]]/shipments[[#This Row],[Boxes]], 0)</f>
        <v>27.235331632653061</v>
      </c>
      <c r="J815">
        <f>_xlfn.XLOOKUP(shipments[[#This Row],[Product]],'Dimension Data'!B:B,'Dimension Data'!D:D)</f>
        <v>2.76</v>
      </c>
      <c r="K815">
        <f>shipments[[#This Row],[Total cost]]*shipments[[#This Row],[Boxes]]</f>
        <v>1081.9199999999998</v>
      </c>
      <c r="L815">
        <f>shipments[[#This Row],[Sale for 1 box]]-shipments[[#This Row],[Total cost]]</f>
        <v>24.475331632653059</v>
      </c>
      <c r="M815">
        <f>shipments[[#This Row],[Profit]]*5%</f>
        <v>1.2237665816326531</v>
      </c>
      <c r="N815">
        <f>shipments[[#This Row],[Profit]]-shipments[[#This Row],[Tax]]</f>
        <v>23.251565051020407</v>
      </c>
    </row>
    <row r="816" spans="3:14" x14ac:dyDescent="0.35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  <c r="I816">
        <f>IFERROR(shipments[[#This Row],[Sales]]/shipments[[#This Row],[Boxes]], 0)</f>
        <v>6.7563559322033901</v>
      </c>
      <c r="J816">
        <f>_xlfn.XLOOKUP(shipments[[#This Row],[Product]],'Dimension Data'!B:B,'Dimension Data'!D:D)</f>
        <v>5.26</v>
      </c>
      <c r="K816">
        <f>shipments[[#This Row],[Total cost]]*shipments[[#This Row],[Boxes]]</f>
        <v>1862.04</v>
      </c>
      <c r="L816">
        <f>shipments[[#This Row],[Sale for 1 box]]-shipments[[#This Row],[Total cost]]</f>
        <v>1.4963559322033904</v>
      </c>
      <c r="M816">
        <f>shipments[[#This Row],[Profit]]*5%</f>
        <v>7.4817796610169518E-2</v>
      </c>
      <c r="N816">
        <f>shipments[[#This Row],[Profit]]-shipments[[#This Row],[Tax]]</f>
        <v>1.4215381355932208</v>
      </c>
    </row>
    <row r="817" spans="3:14" x14ac:dyDescent="0.35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  <c r="I817">
        <f>IFERROR(shipments[[#This Row],[Sales]]/shipments[[#This Row],[Boxes]], 0)</f>
        <v>41.29245283018868</v>
      </c>
      <c r="J817">
        <f>_xlfn.XLOOKUP(shipments[[#This Row],[Product]],'Dimension Data'!B:B,'Dimension Data'!D:D)</f>
        <v>5.26</v>
      </c>
      <c r="K817">
        <f>shipments[[#This Row],[Total cost]]*shipments[[#This Row],[Boxes]]</f>
        <v>836.33999999999992</v>
      </c>
      <c r="L817">
        <f>shipments[[#This Row],[Sale for 1 box]]-shipments[[#This Row],[Total cost]]</f>
        <v>36.032452830188682</v>
      </c>
      <c r="M817">
        <f>shipments[[#This Row],[Profit]]*5%</f>
        <v>1.8016226415094341</v>
      </c>
      <c r="N817">
        <f>shipments[[#This Row],[Profit]]-shipments[[#This Row],[Tax]]</f>
        <v>34.230830188679249</v>
      </c>
    </row>
    <row r="818" spans="3:14" x14ac:dyDescent="0.35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  <c r="I818">
        <f>IFERROR(shipments[[#This Row],[Sales]]/shipments[[#This Row],[Boxes]], 0)</f>
        <v>14.954545454545455</v>
      </c>
      <c r="J818">
        <f>_xlfn.XLOOKUP(shipments[[#This Row],[Product]],'Dimension Data'!B:B,'Dimension Data'!D:D)</f>
        <v>3.68</v>
      </c>
      <c r="K818">
        <f>shipments[[#This Row],[Total cost]]*shipments[[#This Row],[Boxes]]</f>
        <v>364.32</v>
      </c>
      <c r="L818">
        <f>shipments[[#This Row],[Sale for 1 box]]-shipments[[#This Row],[Total cost]]</f>
        <v>11.274545454545455</v>
      </c>
      <c r="M818">
        <f>shipments[[#This Row],[Profit]]*5%</f>
        <v>0.56372727272727274</v>
      </c>
      <c r="N818">
        <f>shipments[[#This Row],[Profit]]-shipments[[#This Row],[Tax]]</f>
        <v>10.710818181818183</v>
      </c>
    </row>
    <row r="819" spans="3:14" x14ac:dyDescent="0.35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  <c r="I819">
        <f>IFERROR(shipments[[#This Row],[Sales]]/shipments[[#This Row],[Boxes]], 0)</f>
        <v>1.8405253283302063</v>
      </c>
      <c r="J819">
        <f>_xlfn.XLOOKUP(shipments[[#This Row],[Product]],'Dimension Data'!B:B,'Dimension Data'!D:D)</f>
        <v>9.94</v>
      </c>
      <c r="K819">
        <f>shipments[[#This Row],[Total cost]]*shipments[[#This Row],[Boxes]]</f>
        <v>10596.039999999999</v>
      </c>
      <c r="L819">
        <f>shipments[[#This Row],[Sale for 1 box]]-shipments[[#This Row],[Total cost]]</f>
        <v>-8.0994746716697925</v>
      </c>
      <c r="M819">
        <f>shipments[[#This Row],[Profit]]*5%</f>
        <v>-0.40497373358348965</v>
      </c>
      <c r="N819">
        <f>shipments[[#This Row],[Profit]]-shipments[[#This Row],[Tax]]</f>
        <v>-7.6945009380863025</v>
      </c>
    </row>
    <row r="820" spans="3:14" x14ac:dyDescent="0.35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  <c r="I820">
        <f>IFERROR(shipments[[#This Row],[Sales]]/shipments[[#This Row],[Boxes]], 0)</f>
        <v>13.139150943396226</v>
      </c>
      <c r="J820">
        <f>_xlfn.XLOOKUP(shipments[[#This Row],[Product]],'Dimension Data'!B:B,'Dimension Data'!D:D)</f>
        <v>9.57</v>
      </c>
      <c r="K820">
        <f>shipments[[#This Row],[Total cost]]*shipments[[#This Row],[Boxes]]</f>
        <v>6086.52</v>
      </c>
      <c r="L820">
        <f>shipments[[#This Row],[Sale for 1 box]]-shipments[[#This Row],[Total cost]]</f>
        <v>3.5691509433962256</v>
      </c>
      <c r="M820">
        <f>shipments[[#This Row],[Profit]]*5%</f>
        <v>0.1784575471698113</v>
      </c>
      <c r="N820">
        <f>shipments[[#This Row],[Profit]]-shipments[[#This Row],[Tax]]</f>
        <v>3.3906933962264145</v>
      </c>
    </row>
    <row r="821" spans="3:14" x14ac:dyDescent="0.35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  <c r="I821">
        <f>IFERROR(shipments[[#This Row],[Sales]]/shipments[[#This Row],[Boxes]], 0)</f>
        <v>46.177325581395351</v>
      </c>
      <c r="J821">
        <f>_xlfn.XLOOKUP(shipments[[#This Row],[Product]],'Dimension Data'!B:B,'Dimension Data'!D:D)</f>
        <v>6.43</v>
      </c>
      <c r="K821">
        <f>shipments[[#This Row],[Total cost]]*shipments[[#This Row],[Boxes]]</f>
        <v>552.98</v>
      </c>
      <c r="L821">
        <f>shipments[[#This Row],[Sale for 1 box]]-shipments[[#This Row],[Total cost]]</f>
        <v>39.747325581395351</v>
      </c>
      <c r="M821">
        <f>shipments[[#This Row],[Profit]]*5%</f>
        <v>1.9873662790697677</v>
      </c>
      <c r="N821">
        <f>shipments[[#This Row],[Profit]]-shipments[[#This Row],[Tax]]</f>
        <v>37.759959302325584</v>
      </c>
    </row>
    <row r="822" spans="3:14" x14ac:dyDescent="0.35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  <c r="I822">
        <f>IFERROR(shipments[[#This Row],[Sales]]/shipments[[#This Row],[Boxes]], 0)</f>
        <v>33.652799999999999</v>
      </c>
      <c r="J822">
        <f>_xlfn.XLOOKUP(shipments[[#This Row],[Product]],'Dimension Data'!B:B,'Dimension Data'!D:D)</f>
        <v>9.57</v>
      </c>
      <c r="K822">
        <f>shipments[[#This Row],[Total cost]]*shipments[[#This Row],[Boxes]]</f>
        <v>5981.25</v>
      </c>
      <c r="L822">
        <f>shipments[[#This Row],[Sale for 1 box]]-shipments[[#This Row],[Total cost]]</f>
        <v>24.082799999999999</v>
      </c>
      <c r="M822">
        <f>shipments[[#This Row],[Profit]]*5%</f>
        <v>1.20414</v>
      </c>
      <c r="N822">
        <f>shipments[[#This Row],[Profit]]-shipments[[#This Row],[Tax]]</f>
        <v>22.87866</v>
      </c>
    </row>
    <row r="823" spans="3:14" x14ac:dyDescent="0.35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  <c r="I823">
        <f>IFERROR(shipments[[#This Row],[Sales]]/shipments[[#This Row],[Boxes]], 0)</f>
        <v>7.0210843373493974</v>
      </c>
      <c r="J823">
        <f>_xlfn.XLOOKUP(shipments[[#This Row],[Product]],'Dimension Data'!B:B,'Dimension Data'!D:D)</f>
        <v>6.31</v>
      </c>
      <c r="K823">
        <f>shipments[[#This Row],[Total cost]]*shipments[[#This Row],[Boxes]]</f>
        <v>1571.1899999999998</v>
      </c>
      <c r="L823">
        <f>shipments[[#This Row],[Sale for 1 box]]-shipments[[#This Row],[Total cost]]</f>
        <v>0.7110843373493978</v>
      </c>
      <c r="M823">
        <f>shipments[[#This Row],[Profit]]*5%</f>
        <v>3.5554216867469894E-2</v>
      </c>
      <c r="N823">
        <f>shipments[[#This Row],[Profit]]-shipments[[#This Row],[Tax]]</f>
        <v>0.67553012048192795</v>
      </c>
    </row>
    <row r="824" spans="3:14" x14ac:dyDescent="0.35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  <c r="I824">
        <f>IFERROR(shipments[[#This Row],[Sales]]/shipments[[#This Row],[Boxes]], 0)</f>
        <v>6.0099173553719005</v>
      </c>
      <c r="J824">
        <f>_xlfn.XLOOKUP(shipments[[#This Row],[Product]],'Dimension Data'!B:B,'Dimension Data'!D:D)</f>
        <v>5.72</v>
      </c>
      <c r="K824">
        <f>shipments[[#This Row],[Total cost]]*shipments[[#This Row],[Boxes]]</f>
        <v>3460.6</v>
      </c>
      <c r="L824">
        <f>shipments[[#This Row],[Sale for 1 box]]-shipments[[#This Row],[Total cost]]</f>
        <v>0.28991735537190078</v>
      </c>
      <c r="M824">
        <f>shipments[[#This Row],[Profit]]*5%</f>
        <v>1.4495867768595039E-2</v>
      </c>
      <c r="N824">
        <f>shipments[[#This Row],[Profit]]-shipments[[#This Row],[Tax]]</f>
        <v>0.27542148760330576</v>
      </c>
    </row>
    <row r="825" spans="3:14" x14ac:dyDescent="0.35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  <c r="I825">
        <f>IFERROR(shipments[[#This Row],[Sales]]/shipments[[#This Row],[Boxes]], 0)</f>
        <v>32.960820895522389</v>
      </c>
      <c r="J825">
        <f>_xlfn.XLOOKUP(shipments[[#This Row],[Product]],'Dimension Data'!B:B,'Dimension Data'!D:D)</f>
        <v>9.57</v>
      </c>
      <c r="K825">
        <f>shipments[[#This Row],[Total cost]]*shipments[[#This Row],[Boxes]]</f>
        <v>2564.7600000000002</v>
      </c>
      <c r="L825">
        <f>shipments[[#This Row],[Sale for 1 box]]-shipments[[#This Row],[Total cost]]</f>
        <v>23.390820895522388</v>
      </c>
      <c r="M825">
        <f>shipments[[#This Row],[Profit]]*5%</f>
        <v>1.1695410447761194</v>
      </c>
      <c r="N825">
        <f>shipments[[#This Row],[Profit]]-shipments[[#This Row],[Tax]]</f>
        <v>22.221279850746271</v>
      </c>
    </row>
    <row r="826" spans="3:14" x14ac:dyDescent="0.35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  <c r="I826">
        <f>IFERROR(shipments[[#This Row],[Sales]]/shipments[[#This Row],[Boxes]], 0)</f>
        <v>232.65</v>
      </c>
      <c r="J826">
        <f>_xlfn.XLOOKUP(shipments[[#This Row],[Product]],'Dimension Data'!B:B,'Dimension Data'!D:D)</f>
        <v>5.15</v>
      </c>
      <c r="K826">
        <f>shipments[[#This Row],[Total cost]]*shipments[[#This Row],[Boxes]]</f>
        <v>103</v>
      </c>
      <c r="L826">
        <f>shipments[[#This Row],[Sale for 1 box]]-shipments[[#This Row],[Total cost]]</f>
        <v>227.5</v>
      </c>
      <c r="M826">
        <f>shipments[[#This Row],[Profit]]*5%</f>
        <v>11.375</v>
      </c>
      <c r="N826">
        <f>shipments[[#This Row],[Profit]]-shipments[[#This Row],[Tax]]</f>
        <v>216.125</v>
      </c>
    </row>
    <row r="827" spans="3:14" x14ac:dyDescent="0.35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  <c r="I827">
        <f>IFERROR(shipments[[#This Row],[Sales]]/shipments[[#This Row],[Boxes]], 0)</f>
        <v>11.654999999999999</v>
      </c>
      <c r="J827">
        <f>_xlfn.XLOOKUP(shipments[[#This Row],[Product]],'Dimension Data'!B:B,'Dimension Data'!D:D)</f>
        <v>3.68</v>
      </c>
      <c r="K827">
        <f>shipments[[#This Row],[Total cost]]*shipments[[#This Row],[Boxes]]</f>
        <v>184</v>
      </c>
      <c r="L827">
        <f>shipments[[#This Row],[Sale for 1 box]]-shipments[[#This Row],[Total cost]]</f>
        <v>7.9749999999999996</v>
      </c>
      <c r="M827">
        <f>shipments[[#This Row],[Profit]]*5%</f>
        <v>0.39874999999999999</v>
      </c>
      <c r="N827">
        <f>shipments[[#This Row],[Profit]]-shipments[[#This Row],[Tax]]</f>
        <v>7.5762499999999999</v>
      </c>
    </row>
    <row r="828" spans="3:14" x14ac:dyDescent="0.35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  <c r="I828">
        <f>IFERROR(shipments[[#This Row],[Sales]]/shipments[[#This Row],[Boxes]], 0)</f>
        <v>8.8934911242603558</v>
      </c>
      <c r="J828">
        <f>_xlfn.XLOOKUP(shipments[[#This Row],[Product]],'Dimension Data'!B:B,'Dimension Data'!D:D)</f>
        <v>2.65</v>
      </c>
      <c r="K828">
        <f>shipments[[#This Row],[Total cost]]*shipments[[#This Row],[Boxes]]</f>
        <v>1791.3999999999999</v>
      </c>
      <c r="L828">
        <f>shipments[[#This Row],[Sale for 1 box]]-shipments[[#This Row],[Total cost]]</f>
        <v>6.2434911242603555</v>
      </c>
      <c r="M828">
        <f>shipments[[#This Row],[Profit]]*5%</f>
        <v>0.31217455621301782</v>
      </c>
      <c r="N828">
        <f>shipments[[#This Row],[Profit]]-shipments[[#This Row],[Tax]]</f>
        <v>5.9313165680473379</v>
      </c>
    </row>
    <row r="829" spans="3:14" x14ac:dyDescent="0.35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  <c r="I829">
        <f>IFERROR(shipments[[#This Row],[Sales]]/shipments[[#This Row],[Boxes]], 0)</f>
        <v>2.1932176656151419</v>
      </c>
      <c r="J829">
        <f>_xlfn.XLOOKUP(shipments[[#This Row],[Product]],'Dimension Data'!B:B,'Dimension Data'!D:D)</f>
        <v>6.8</v>
      </c>
      <c r="K829">
        <f>shipments[[#This Row],[Total cost]]*shipments[[#This Row],[Boxes]]</f>
        <v>2155.6</v>
      </c>
      <c r="L829">
        <f>shipments[[#This Row],[Sale for 1 box]]-shipments[[#This Row],[Total cost]]</f>
        <v>-4.6067823343848584</v>
      </c>
      <c r="M829">
        <f>shipments[[#This Row],[Profit]]*5%</f>
        <v>-0.23033911671924293</v>
      </c>
      <c r="N829">
        <f>shipments[[#This Row],[Profit]]-shipments[[#This Row],[Tax]]</f>
        <v>-4.3764432176656154</v>
      </c>
    </row>
    <row r="830" spans="3:14" x14ac:dyDescent="0.35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  <c r="I830">
        <f>IFERROR(shipments[[#This Row],[Sales]]/shipments[[#This Row],[Boxes]], 0)</f>
        <v>3.7924528301886791</v>
      </c>
      <c r="J830">
        <f>_xlfn.XLOOKUP(shipments[[#This Row],[Product]],'Dimension Data'!B:B,'Dimension Data'!D:D)</f>
        <v>3.85</v>
      </c>
      <c r="K830">
        <f>shipments[[#This Row],[Total cost]]*shipments[[#This Row],[Boxes]]</f>
        <v>1224.3</v>
      </c>
      <c r="L830">
        <f>shipments[[#This Row],[Sale for 1 box]]-shipments[[#This Row],[Total cost]]</f>
        <v>-5.7547169811321019E-2</v>
      </c>
      <c r="M830">
        <f>shipments[[#This Row],[Profit]]*5%</f>
        <v>-2.8773584905660513E-3</v>
      </c>
      <c r="N830">
        <f>shipments[[#This Row],[Profit]]-shipments[[#This Row],[Tax]]</f>
        <v>-5.466981132075497E-2</v>
      </c>
    </row>
    <row r="831" spans="3:14" x14ac:dyDescent="0.35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  <c r="I831">
        <f>IFERROR(shipments[[#This Row],[Sales]]/shipments[[#This Row],[Boxes]], 0)</f>
        <v>3.4009978991596639</v>
      </c>
      <c r="J831">
        <f>_xlfn.XLOOKUP(shipments[[#This Row],[Product]],'Dimension Data'!B:B,'Dimension Data'!D:D)</f>
        <v>7.48</v>
      </c>
      <c r="K831">
        <f>shipments[[#This Row],[Total cost]]*shipments[[#This Row],[Boxes]]</f>
        <v>7120.96</v>
      </c>
      <c r="L831">
        <f>shipments[[#This Row],[Sale for 1 box]]-shipments[[#This Row],[Total cost]]</f>
        <v>-4.0790021008403361</v>
      </c>
      <c r="M831">
        <f>shipments[[#This Row],[Profit]]*5%</f>
        <v>-0.20395010504201683</v>
      </c>
      <c r="N831">
        <f>shipments[[#This Row],[Profit]]-shipments[[#This Row],[Tax]]</f>
        <v>-3.8750519957983194</v>
      </c>
    </row>
    <row r="832" spans="3:14" x14ac:dyDescent="0.35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  <c r="I832">
        <f>IFERROR(shipments[[#This Row],[Sales]]/shipments[[#This Row],[Boxes]], 0)</f>
        <v>43.576530612244895</v>
      </c>
      <c r="J832">
        <f>_xlfn.XLOOKUP(shipments[[#This Row],[Product]],'Dimension Data'!B:B,'Dimension Data'!D:D)</f>
        <v>9.94</v>
      </c>
      <c r="K832">
        <f>shipments[[#This Row],[Total cost]]*shipments[[#This Row],[Boxes]]</f>
        <v>974.12</v>
      </c>
      <c r="L832">
        <f>shipments[[#This Row],[Sale for 1 box]]-shipments[[#This Row],[Total cost]]</f>
        <v>33.636530612244897</v>
      </c>
      <c r="M832">
        <f>shipments[[#This Row],[Profit]]*5%</f>
        <v>1.6818265306122449</v>
      </c>
      <c r="N832">
        <f>shipments[[#This Row],[Profit]]-shipments[[#This Row],[Tax]]</f>
        <v>31.954704081632652</v>
      </c>
    </row>
    <row r="833" spans="3:14" x14ac:dyDescent="0.35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  <c r="I833">
        <f>IFERROR(shipments[[#This Row],[Sales]]/shipments[[#This Row],[Boxes]], 0)</f>
        <v>23.3671875</v>
      </c>
      <c r="J833">
        <f>_xlfn.XLOOKUP(shipments[[#This Row],[Product]],'Dimension Data'!B:B,'Dimension Data'!D:D)</f>
        <v>8.43</v>
      </c>
      <c r="K833">
        <f>shipments[[#This Row],[Total cost]]*shipments[[#This Row],[Boxes]]</f>
        <v>1618.56</v>
      </c>
      <c r="L833">
        <f>shipments[[#This Row],[Sale for 1 box]]-shipments[[#This Row],[Total cost]]</f>
        <v>14.9371875</v>
      </c>
      <c r="M833">
        <f>shipments[[#This Row],[Profit]]*5%</f>
        <v>0.7468593750000001</v>
      </c>
      <c r="N833">
        <f>shipments[[#This Row],[Profit]]-shipments[[#This Row],[Tax]]</f>
        <v>14.190328125000001</v>
      </c>
    </row>
    <row r="834" spans="3:14" x14ac:dyDescent="0.35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  <c r="I834">
        <f>IFERROR(shipments[[#This Row],[Sales]]/shipments[[#This Row],[Boxes]], 0)</f>
        <v>0.51923076923076927</v>
      </c>
      <c r="J834">
        <f>_xlfn.XLOOKUP(shipments[[#This Row],[Product]],'Dimension Data'!B:B,'Dimension Data'!D:D)</f>
        <v>2.76</v>
      </c>
      <c r="K834">
        <f>shipments[[#This Row],[Total cost]]*shipments[[#This Row],[Boxes]]</f>
        <v>1542.84</v>
      </c>
      <c r="L834">
        <f>shipments[[#This Row],[Sale for 1 box]]-shipments[[#This Row],[Total cost]]</f>
        <v>-2.2407692307692306</v>
      </c>
      <c r="M834">
        <f>shipments[[#This Row],[Profit]]*5%</f>
        <v>-0.11203846153846153</v>
      </c>
      <c r="N834">
        <f>shipments[[#This Row],[Profit]]-shipments[[#This Row],[Tax]]</f>
        <v>-2.1287307692307689</v>
      </c>
    </row>
    <row r="835" spans="3:14" x14ac:dyDescent="0.35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  <c r="I835">
        <f>IFERROR(shipments[[#This Row],[Sales]]/shipments[[#This Row],[Boxes]], 0)</f>
        <v>8.2942804428044283</v>
      </c>
      <c r="J835">
        <f>_xlfn.XLOOKUP(shipments[[#This Row],[Product]],'Dimension Data'!B:B,'Dimension Data'!D:D)</f>
        <v>8.43</v>
      </c>
      <c r="K835">
        <f>shipments[[#This Row],[Total cost]]*shipments[[#This Row],[Boxes]]</f>
        <v>2284.5299999999997</v>
      </c>
      <c r="L835">
        <f>shipments[[#This Row],[Sale for 1 box]]-shipments[[#This Row],[Total cost]]</f>
        <v>-0.13571955719557138</v>
      </c>
      <c r="M835">
        <f>shipments[[#This Row],[Profit]]*5%</f>
        <v>-6.7859778597785698E-3</v>
      </c>
      <c r="N835">
        <f>shipments[[#This Row],[Profit]]-shipments[[#This Row],[Tax]]</f>
        <v>-0.1289335793357928</v>
      </c>
    </row>
    <row r="836" spans="3:14" x14ac:dyDescent="0.35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  <c r="I836">
        <f>IFERROR(shipments[[#This Row],[Sales]]/shipments[[#This Row],[Boxes]], 0)</f>
        <v>20.745762711864408</v>
      </c>
      <c r="J836">
        <f>_xlfn.XLOOKUP(shipments[[#This Row],[Product]],'Dimension Data'!B:B,'Dimension Data'!D:D)</f>
        <v>10.23</v>
      </c>
      <c r="K836">
        <f>shipments[[#This Row],[Total cost]]*shipments[[#This Row],[Boxes]]</f>
        <v>4828.5600000000004</v>
      </c>
      <c r="L836">
        <f>shipments[[#This Row],[Sale for 1 box]]-shipments[[#This Row],[Total cost]]</f>
        <v>10.515762711864408</v>
      </c>
      <c r="M836">
        <f>shipments[[#This Row],[Profit]]*5%</f>
        <v>0.52578813559322046</v>
      </c>
      <c r="N836">
        <f>shipments[[#This Row],[Profit]]-shipments[[#This Row],[Tax]]</f>
        <v>9.9899745762711873</v>
      </c>
    </row>
    <row r="837" spans="3:14" x14ac:dyDescent="0.35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  <c r="I837">
        <f>IFERROR(shipments[[#This Row],[Sales]]/shipments[[#This Row],[Boxes]], 0)</f>
        <v>12.452205882352942</v>
      </c>
      <c r="J837">
        <f>_xlfn.XLOOKUP(shipments[[#This Row],[Product]],'Dimension Data'!B:B,'Dimension Data'!D:D)</f>
        <v>10.51</v>
      </c>
      <c r="K837">
        <f>shipments[[#This Row],[Total cost]]*shipments[[#This Row],[Boxes]]</f>
        <v>2144.04</v>
      </c>
      <c r="L837">
        <f>shipments[[#This Row],[Sale for 1 box]]-shipments[[#This Row],[Total cost]]</f>
        <v>1.9422058823529422</v>
      </c>
      <c r="M837">
        <f>shipments[[#This Row],[Profit]]*5%</f>
        <v>9.7110294117647114E-2</v>
      </c>
      <c r="N837">
        <f>shipments[[#This Row],[Profit]]-shipments[[#This Row],[Tax]]</f>
        <v>1.8450955882352951</v>
      </c>
    </row>
    <row r="838" spans="3:14" x14ac:dyDescent="0.35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  <c r="I838">
        <f>IFERROR(shipments[[#This Row],[Sales]]/shipments[[#This Row],[Boxes]], 0)</f>
        <v>1.9138235294117647</v>
      </c>
      <c r="J838">
        <f>_xlfn.XLOOKUP(shipments[[#This Row],[Product]],'Dimension Data'!B:B,'Dimension Data'!D:D)</f>
        <v>3.32</v>
      </c>
      <c r="K838">
        <f>shipments[[#This Row],[Total cost]]*shipments[[#This Row],[Boxes]]</f>
        <v>2822</v>
      </c>
      <c r="L838">
        <f>shipments[[#This Row],[Sale for 1 box]]-shipments[[#This Row],[Total cost]]</f>
        <v>-1.4061764705882351</v>
      </c>
      <c r="M838">
        <f>shipments[[#This Row],[Profit]]*5%</f>
        <v>-7.0308823529411757E-2</v>
      </c>
      <c r="N838">
        <f>shipments[[#This Row],[Profit]]-shipments[[#This Row],[Tax]]</f>
        <v>-1.3358676470588233</v>
      </c>
    </row>
    <row r="839" spans="3:14" x14ac:dyDescent="0.35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  <c r="I839">
        <f>IFERROR(shipments[[#This Row],[Sales]]/shipments[[#This Row],[Boxes]], 0)</f>
        <v>18.390756302521009</v>
      </c>
      <c r="J839">
        <f>_xlfn.XLOOKUP(shipments[[#This Row],[Product]],'Dimension Data'!B:B,'Dimension Data'!D:D)</f>
        <v>2.76</v>
      </c>
      <c r="K839">
        <f>shipments[[#This Row],[Total cost]]*shipments[[#This Row],[Boxes]]</f>
        <v>985.31999999999994</v>
      </c>
      <c r="L839">
        <f>shipments[[#This Row],[Sale for 1 box]]-shipments[[#This Row],[Total cost]]</f>
        <v>15.630756302521009</v>
      </c>
      <c r="M839">
        <f>shipments[[#This Row],[Profit]]*5%</f>
        <v>0.78153781512605047</v>
      </c>
      <c r="N839">
        <f>shipments[[#This Row],[Profit]]-shipments[[#This Row],[Tax]]</f>
        <v>14.849218487394959</v>
      </c>
    </row>
    <row r="840" spans="3:14" x14ac:dyDescent="0.35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  <c r="I840">
        <f>IFERROR(shipments[[#This Row],[Sales]]/shipments[[#This Row],[Boxes]], 0)</f>
        <v>26.134615384615383</v>
      </c>
      <c r="J840">
        <f>_xlfn.XLOOKUP(shipments[[#This Row],[Product]],'Dimension Data'!B:B,'Dimension Data'!D:D)</f>
        <v>9.57</v>
      </c>
      <c r="K840">
        <f>shipments[[#This Row],[Total cost]]*shipments[[#This Row],[Boxes]]</f>
        <v>1866.15</v>
      </c>
      <c r="L840">
        <f>shipments[[#This Row],[Sale for 1 box]]-shipments[[#This Row],[Total cost]]</f>
        <v>16.564615384615383</v>
      </c>
      <c r="M840">
        <f>shipments[[#This Row],[Profit]]*5%</f>
        <v>0.82823076923076921</v>
      </c>
      <c r="N840">
        <f>shipments[[#This Row],[Profit]]-shipments[[#This Row],[Tax]]</f>
        <v>15.736384615384614</v>
      </c>
    </row>
    <row r="841" spans="3:14" x14ac:dyDescent="0.35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  <c r="I841">
        <f>IFERROR(shipments[[#This Row],[Sales]]/shipments[[#This Row],[Boxes]], 0)</f>
        <v>19.997448979591837</v>
      </c>
      <c r="J841">
        <f>_xlfn.XLOOKUP(shipments[[#This Row],[Product]],'Dimension Data'!B:B,'Dimension Data'!D:D)</f>
        <v>8.43</v>
      </c>
      <c r="K841">
        <f>shipments[[#This Row],[Total cost]]*shipments[[#This Row],[Boxes]]</f>
        <v>2478.42</v>
      </c>
      <c r="L841">
        <f>shipments[[#This Row],[Sale for 1 box]]-shipments[[#This Row],[Total cost]]</f>
        <v>11.567448979591838</v>
      </c>
      <c r="M841">
        <f>shipments[[#This Row],[Profit]]*5%</f>
        <v>0.57837244897959195</v>
      </c>
      <c r="N841">
        <f>shipments[[#This Row],[Profit]]-shipments[[#This Row],[Tax]]</f>
        <v>10.989076530612246</v>
      </c>
    </row>
    <row r="842" spans="3:14" x14ac:dyDescent="0.35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  <c r="I842">
        <f>IFERROR(shipments[[#This Row],[Sales]]/shipments[[#This Row],[Boxes]], 0)</f>
        <v>29.379807692307693</v>
      </c>
      <c r="J842">
        <f>_xlfn.XLOOKUP(shipments[[#This Row],[Product]],'Dimension Data'!B:B,'Dimension Data'!D:D)</f>
        <v>2.65</v>
      </c>
      <c r="K842">
        <f>shipments[[#This Row],[Total cost]]*shipments[[#This Row],[Boxes]]</f>
        <v>551.19999999999993</v>
      </c>
      <c r="L842">
        <f>shipments[[#This Row],[Sale for 1 box]]-shipments[[#This Row],[Total cost]]</f>
        <v>26.729807692307695</v>
      </c>
      <c r="M842">
        <f>shipments[[#This Row],[Profit]]*5%</f>
        <v>1.3364903846153848</v>
      </c>
      <c r="N842">
        <f>shipments[[#This Row],[Profit]]-shipments[[#This Row],[Tax]]</f>
        <v>25.39331730769231</v>
      </c>
    </row>
    <row r="843" spans="3:14" x14ac:dyDescent="0.35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  <c r="I843">
        <f>IFERROR(shipments[[#This Row],[Sales]]/shipments[[#This Row],[Boxes]], 0)</f>
        <v>2.7701005025125629</v>
      </c>
      <c r="J843">
        <f>_xlfn.XLOOKUP(shipments[[#This Row],[Product]],'Dimension Data'!B:B,'Dimension Data'!D:D)</f>
        <v>3.68</v>
      </c>
      <c r="K843">
        <f>shipments[[#This Row],[Total cost]]*shipments[[#This Row],[Boxes]]</f>
        <v>2929.28</v>
      </c>
      <c r="L843">
        <f>shipments[[#This Row],[Sale for 1 box]]-shipments[[#This Row],[Total cost]]</f>
        <v>-0.90989949748743726</v>
      </c>
      <c r="M843">
        <f>shipments[[#This Row],[Profit]]*5%</f>
        <v>-4.5494974874371867E-2</v>
      </c>
      <c r="N843">
        <f>shipments[[#This Row],[Profit]]-shipments[[#This Row],[Tax]]</f>
        <v>-0.86440452261306544</v>
      </c>
    </row>
    <row r="844" spans="3:14" x14ac:dyDescent="0.35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  <c r="I844">
        <f>IFERROR(shipments[[#This Row],[Sales]]/shipments[[#This Row],[Boxes]], 0)</f>
        <v>2.75</v>
      </c>
      <c r="J844">
        <f>_xlfn.XLOOKUP(shipments[[#This Row],[Product]],'Dimension Data'!B:B,'Dimension Data'!D:D)</f>
        <v>10.51</v>
      </c>
      <c r="K844">
        <f>shipments[[#This Row],[Total cost]]*shipments[[#This Row],[Boxes]]</f>
        <v>3121.47</v>
      </c>
      <c r="L844">
        <f>shipments[[#This Row],[Sale for 1 box]]-shipments[[#This Row],[Total cost]]</f>
        <v>-7.76</v>
      </c>
      <c r="M844">
        <f>shipments[[#This Row],[Profit]]*5%</f>
        <v>-0.38800000000000001</v>
      </c>
      <c r="N844">
        <f>shipments[[#This Row],[Profit]]-shipments[[#This Row],[Tax]]</f>
        <v>-7.3719999999999999</v>
      </c>
    </row>
    <row r="845" spans="3:14" x14ac:dyDescent="0.35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  <c r="I845">
        <f>IFERROR(shipments[[#This Row],[Sales]]/shipments[[#This Row],[Boxes]], 0)</f>
        <v>205.71428571428572</v>
      </c>
      <c r="J845">
        <f>_xlfn.XLOOKUP(shipments[[#This Row],[Product]],'Dimension Data'!B:B,'Dimension Data'!D:D)</f>
        <v>3.68</v>
      </c>
      <c r="K845">
        <f>shipments[[#This Row],[Total cost]]*shipments[[#This Row],[Boxes]]</f>
        <v>412.16</v>
      </c>
      <c r="L845">
        <f>shipments[[#This Row],[Sale for 1 box]]-shipments[[#This Row],[Total cost]]</f>
        <v>202.03428571428572</v>
      </c>
      <c r="M845">
        <f>shipments[[#This Row],[Profit]]*5%</f>
        <v>10.101714285714287</v>
      </c>
      <c r="N845">
        <f>shipments[[#This Row],[Profit]]-shipments[[#This Row],[Tax]]</f>
        <v>191.93257142857144</v>
      </c>
    </row>
    <row r="846" spans="3:14" x14ac:dyDescent="0.35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  <c r="I846">
        <f>IFERROR(shipments[[#This Row],[Sales]]/shipments[[#This Row],[Boxes]], 0)</f>
        <v>26.688970588235293</v>
      </c>
      <c r="J846">
        <f>_xlfn.XLOOKUP(shipments[[#This Row],[Product]],'Dimension Data'!B:B,'Dimension Data'!D:D)</f>
        <v>3.85</v>
      </c>
      <c r="K846">
        <f>shipments[[#This Row],[Total cost]]*shipments[[#This Row],[Boxes]]</f>
        <v>1309</v>
      </c>
      <c r="L846">
        <f>shipments[[#This Row],[Sale for 1 box]]-shipments[[#This Row],[Total cost]]</f>
        <v>22.838970588235291</v>
      </c>
      <c r="M846">
        <f>shipments[[#This Row],[Profit]]*5%</f>
        <v>1.1419485294117646</v>
      </c>
      <c r="N846">
        <f>shipments[[#This Row],[Profit]]-shipments[[#This Row],[Tax]]</f>
        <v>21.697022058823528</v>
      </c>
    </row>
    <row r="847" spans="3:14" x14ac:dyDescent="0.35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  <c r="I847">
        <f>IFERROR(shipments[[#This Row],[Sales]]/shipments[[#This Row],[Boxes]], 0)</f>
        <v>5.7110570236439502</v>
      </c>
      <c r="J847">
        <f>_xlfn.XLOOKUP(shipments[[#This Row],[Product]],'Dimension Data'!B:B,'Dimension Data'!D:D)</f>
        <v>4.74</v>
      </c>
      <c r="K847">
        <f>shipments[[#This Row],[Total cost]]*shipments[[#This Row],[Boxes]]</f>
        <v>6816.12</v>
      </c>
      <c r="L847">
        <f>shipments[[#This Row],[Sale for 1 box]]-shipments[[#This Row],[Total cost]]</f>
        <v>0.97105702364394997</v>
      </c>
      <c r="M847">
        <f>shipments[[#This Row],[Profit]]*5%</f>
        <v>4.8552851182197501E-2</v>
      </c>
      <c r="N847">
        <f>shipments[[#This Row],[Profit]]-shipments[[#This Row],[Tax]]</f>
        <v>0.92250417246175243</v>
      </c>
    </row>
    <row r="848" spans="3:14" x14ac:dyDescent="0.35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  <c r="I848">
        <f>IFERROR(shipments[[#This Row],[Sales]]/shipments[[#This Row],[Boxes]], 0)</f>
        <v>11.708388814913448</v>
      </c>
      <c r="J848">
        <f>_xlfn.XLOOKUP(shipments[[#This Row],[Product]],'Dimension Data'!B:B,'Dimension Data'!D:D)</f>
        <v>2.65</v>
      </c>
      <c r="K848">
        <f>shipments[[#This Row],[Total cost]]*shipments[[#This Row],[Boxes]]</f>
        <v>1990.1499999999999</v>
      </c>
      <c r="L848">
        <f>shipments[[#This Row],[Sale for 1 box]]-shipments[[#This Row],[Total cost]]</f>
        <v>9.0583888149134477</v>
      </c>
      <c r="M848">
        <f>shipments[[#This Row],[Profit]]*5%</f>
        <v>0.45291944074567242</v>
      </c>
      <c r="N848">
        <f>shipments[[#This Row],[Profit]]-shipments[[#This Row],[Tax]]</f>
        <v>8.6054693741677752</v>
      </c>
    </row>
    <row r="849" spans="3:14" x14ac:dyDescent="0.35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  <c r="I849">
        <f>IFERROR(shipments[[#This Row],[Sales]]/shipments[[#This Row],[Boxes]], 0)</f>
        <v>24.75</v>
      </c>
      <c r="J849">
        <f>_xlfn.XLOOKUP(shipments[[#This Row],[Product]],'Dimension Data'!B:B,'Dimension Data'!D:D)</f>
        <v>3.32</v>
      </c>
      <c r="K849">
        <f>shipments[[#This Row],[Total cost]]*shipments[[#This Row],[Boxes]]</f>
        <v>368.52</v>
      </c>
      <c r="L849">
        <f>shipments[[#This Row],[Sale for 1 box]]-shipments[[#This Row],[Total cost]]</f>
        <v>21.43</v>
      </c>
      <c r="M849">
        <f>shipments[[#This Row],[Profit]]*5%</f>
        <v>1.0715000000000001</v>
      </c>
      <c r="N849">
        <f>shipments[[#This Row],[Profit]]-shipments[[#This Row],[Tax]]</f>
        <v>20.358499999999999</v>
      </c>
    </row>
    <row r="850" spans="3:14" x14ac:dyDescent="0.35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  <c r="I850">
        <f>IFERROR(shipments[[#This Row],[Sales]]/shipments[[#This Row],[Boxes]], 0)</f>
        <v>24.597457627118644</v>
      </c>
      <c r="J850">
        <f>_xlfn.XLOOKUP(shipments[[#This Row],[Product]],'Dimension Data'!B:B,'Dimension Data'!D:D)</f>
        <v>7.73</v>
      </c>
      <c r="K850">
        <f>shipments[[#This Row],[Total cost]]*shipments[[#This Row],[Boxes]]</f>
        <v>912.1400000000001</v>
      </c>
      <c r="L850">
        <f>shipments[[#This Row],[Sale for 1 box]]-shipments[[#This Row],[Total cost]]</f>
        <v>16.867457627118643</v>
      </c>
      <c r="M850">
        <f>shipments[[#This Row],[Profit]]*5%</f>
        <v>0.84337288135593225</v>
      </c>
      <c r="N850">
        <f>shipments[[#This Row],[Profit]]-shipments[[#This Row],[Tax]]</f>
        <v>16.02408474576271</v>
      </c>
    </row>
    <row r="851" spans="3:14" x14ac:dyDescent="0.35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  <c r="I851">
        <f>IFERROR(shipments[[#This Row],[Sales]]/shipments[[#This Row],[Boxes]], 0)</f>
        <v>11.438513513513513</v>
      </c>
      <c r="J851">
        <f>_xlfn.XLOOKUP(shipments[[#This Row],[Product]],'Dimension Data'!B:B,'Dimension Data'!D:D)</f>
        <v>2.76</v>
      </c>
      <c r="K851">
        <f>shipments[[#This Row],[Total cost]]*shipments[[#This Row],[Boxes]]</f>
        <v>1021.1999999999999</v>
      </c>
      <c r="L851">
        <f>shipments[[#This Row],[Sale for 1 box]]-shipments[[#This Row],[Total cost]]</f>
        <v>8.6785135135135132</v>
      </c>
      <c r="M851">
        <f>shipments[[#This Row],[Profit]]*5%</f>
        <v>0.43392567567567569</v>
      </c>
      <c r="N851">
        <f>shipments[[#This Row],[Profit]]-shipments[[#This Row],[Tax]]</f>
        <v>8.2445878378378374</v>
      </c>
    </row>
    <row r="852" spans="3:14" x14ac:dyDescent="0.35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  <c r="I852">
        <f>IFERROR(shipments[[#This Row],[Sales]]/shipments[[#This Row],[Boxes]], 0)</f>
        <v>5.8983644859813085</v>
      </c>
      <c r="J852">
        <f>_xlfn.XLOOKUP(shipments[[#This Row],[Product]],'Dimension Data'!B:B,'Dimension Data'!D:D)</f>
        <v>6.43</v>
      </c>
      <c r="K852">
        <f>shipments[[#This Row],[Total cost]]*shipments[[#This Row],[Boxes]]</f>
        <v>5504.08</v>
      </c>
      <c r="L852">
        <f>shipments[[#This Row],[Sale for 1 box]]-shipments[[#This Row],[Total cost]]</f>
        <v>-0.53163551401869125</v>
      </c>
      <c r="M852">
        <f>shipments[[#This Row],[Profit]]*5%</f>
        <v>-2.6581775700934562E-2</v>
      </c>
      <c r="N852">
        <f>shipments[[#This Row],[Profit]]-shipments[[#This Row],[Tax]]</f>
        <v>-0.50505373831775668</v>
      </c>
    </row>
    <row r="853" spans="3:14" x14ac:dyDescent="0.35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  <c r="I853">
        <f>IFERROR(shipments[[#This Row],[Sales]]/shipments[[#This Row],[Boxes]], 0)</f>
        <v>80.874223602484477</v>
      </c>
      <c r="J853">
        <f>_xlfn.XLOOKUP(shipments[[#This Row],[Product]],'Dimension Data'!B:B,'Dimension Data'!D:D)</f>
        <v>7.73</v>
      </c>
      <c r="K853">
        <f>shipments[[#This Row],[Total cost]]*shipments[[#This Row],[Boxes]]</f>
        <v>1244.53</v>
      </c>
      <c r="L853">
        <f>shipments[[#This Row],[Sale for 1 box]]-shipments[[#This Row],[Total cost]]</f>
        <v>73.144223602484473</v>
      </c>
      <c r="M853">
        <f>shipments[[#This Row],[Profit]]*5%</f>
        <v>3.6572111801242237</v>
      </c>
      <c r="N853">
        <f>shipments[[#This Row],[Profit]]-shipments[[#This Row],[Tax]]</f>
        <v>69.487012422360252</v>
      </c>
    </row>
    <row r="854" spans="3:14" x14ac:dyDescent="0.35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  <c r="I854">
        <f>IFERROR(shipments[[#This Row],[Sales]]/shipments[[#This Row],[Boxes]], 0)</f>
        <v>13.214285714285714</v>
      </c>
      <c r="J854">
        <f>_xlfn.XLOOKUP(shipments[[#This Row],[Product]],'Dimension Data'!B:B,'Dimension Data'!D:D)</f>
        <v>4.74</v>
      </c>
      <c r="K854">
        <f>shipments[[#This Row],[Total cost]]*shipments[[#This Row],[Boxes]]</f>
        <v>1194.48</v>
      </c>
      <c r="L854">
        <f>shipments[[#This Row],[Sale for 1 box]]-shipments[[#This Row],[Total cost]]</f>
        <v>8.4742857142857133</v>
      </c>
      <c r="M854">
        <f>shipments[[#This Row],[Profit]]*5%</f>
        <v>0.42371428571428571</v>
      </c>
      <c r="N854">
        <f>shipments[[#This Row],[Profit]]-shipments[[#This Row],[Tax]]</f>
        <v>8.0505714285714269</v>
      </c>
    </row>
    <row r="855" spans="3:14" x14ac:dyDescent="0.35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  <c r="I855">
        <f>IFERROR(shipments[[#This Row],[Sales]]/shipments[[#This Row],[Boxes]], 0)</f>
        <v>2624.0625</v>
      </c>
      <c r="J855">
        <f>_xlfn.XLOOKUP(shipments[[#This Row],[Product]],'Dimension Data'!B:B,'Dimension Data'!D:D)</f>
        <v>8.43</v>
      </c>
      <c r="K855">
        <f>shipments[[#This Row],[Total cost]]*shipments[[#This Row],[Boxes]]</f>
        <v>33.72</v>
      </c>
      <c r="L855">
        <f>shipments[[#This Row],[Sale for 1 box]]-shipments[[#This Row],[Total cost]]</f>
        <v>2615.6325000000002</v>
      </c>
      <c r="M855">
        <f>shipments[[#This Row],[Profit]]*5%</f>
        <v>130.78162500000002</v>
      </c>
      <c r="N855">
        <f>shipments[[#This Row],[Profit]]-shipments[[#This Row],[Tax]]</f>
        <v>2484.8508750000001</v>
      </c>
    </row>
    <row r="856" spans="3:14" x14ac:dyDescent="0.35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  <c r="I856">
        <f>IFERROR(shipments[[#This Row],[Sales]]/shipments[[#This Row],[Boxes]], 0)</f>
        <v>41.301369863013697</v>
      </c>
      <c r="J856">
        <f>_xlfn.XLOOKUP(shipments[[#This Row],[Product]],'Dimension Data'!B:B,'Dimension Data'!D:D)</f>
        <v>12.41</v>
      </c>
      <c r="K856">
        <f>shipments[[#This Row],[Total cost]]*shipments[[#This Row],[Boxes]]</f>
        <v>905.93000000000006</v>
      </c>
      <c r="L856">
        <f>shipments[[#This Row],[Sale for 1 box]]-shipments[[#This Row],[Total cost]]</f>
        <v>28.891369863013697</v>
      </c>
      <c r="M856">
        <f>shipments[[#This Row],[Profit]]*5%</f>
        <v>1.444568493150685</v>
      </c>
      <c r="N856">
        <f>shipments[[#This Row],[Profit]]-shipments[[#This Row],[Tax]]</f>
        <v>27.44680136986301</v>
      </c>
    </row>
    <row r="857" spans="3:14" x14ac:dyDescent="0.35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  <c r="I857">
        <f>IFERROR(shipments[[#This Row],[Sales]]/shipments[[#This Row],[Boxes]], 0)</f>
        <v>4.3691860465116283</v>
      </c>
      <c r="J857">
        <f>_xlfn.XLOOKUP(shipments[[#This Row],[Product]],'Dimension Data'!B:B,'Dimension Data'!D:D)</f>
        <v>6.8</v>
      </c>
      <c r="K857">
        <f>shipments[[#This Row],[Total cost]]*shipments[[#This Row],[Boxes]]</f>
        <v>1754.3999999999999</v>
      </c>
      <c r="L857">
        <f>shipments[[#This Row],[Sale for 1 box]]-shipments[[#This Row],[Total cost]]</f>
        <v>-2.4308139534883715</v>
      </c>
      <c r="M857">
        <f>shipments[[#This Row],[Profit]]*5%</f>
        <v>-0.12154069767441858</v>
      </c>
      <c r="N857">
        <f>shipments[[#This Row],[Profit]]-shipments[[#This Row],[Tax]]</f>
        <v>-2.3092732558139528</v>
      </c>
    </row>
    <row r="858" spans="3:14" x14ac:dyDescent="0.35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  <c r="I858">
        <f>IFERROR(shipments[[#This Row],[Sales]]/shipments[[#This Row],[Boxes]], 0)</f>
        <v>123.73026315789474</v>
      </c>
      <c r="J858">
        <f>_xlfn.XLOOKUP(shipments[[#This Row],[Product]],'Dimension Data'!B:B,'Dimension Data'!D:D)</f>
        <v>9.57</v>
      </c>
      <c r="K858">
        <f>shipments[[#This Row],[Total cost]]*shipments[[#This Row],[Boxes]]</f>
        <v>1090.98</v>
      </c>
      <c r="L858">
        <f>shipments[[#This Row],[Sale for 1 box]]-shipments[[#This Row],[Total cost]]</f>
        <v>114.16026315789475</v>
      </c>
      <c r="M858">
        <f>shipments[[#This Row],[Profit]]*5%</f>
        <v>5.7080131578947375</v>
      </c>
      <c r="N858">
        <f>shipments[[#This Row],[Profit]]-shipments[[#This Row],[Tax]]</f>
        <v>108.45225000000001</v>
      </c>
    </row>
    <row r="859" spans="3:14" x14ac:dyDescent="0.35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  <c r="I859">
        <f>IFERROR(shipments[[#This Row],[Sales]]/shipments[[#This Row],[Boxes]], 0)</f>
        <v>160.08088235294119</v>
      </c>
      <c r="J859">
        <f>_xlfn.XLOOKUP(shipments[[#This Row],[Product]],'Dimension Data'!B:B,'Dimension Data'!D:D)</f>
        <v>2.65</v>
      </c>
      <c r="K859">
        <f>shipments[[#This Row],[Total cost]]*shipments[[#This Row],[Boxes]]</f>
        <v>90.1</v>
      </c>
      <c r="L859">
        <f>shipments[[#This Row],[Sale for 1 box]]-shipments[[#This Row],[Total cost]]</f>
        <v>157.43088235294118</v>
      </c>
      <c r="M859">
        <f>shipments[[#This Row],[Profit]]*5%</f>
        <v>7.8715441176470593</v>
      </c>
      <c r="N859">
        <f>shipments[[#This Row],[Profit]]-shipments[[#This Row],[Tax]]</f>
        <v>149.55933823529412</v>
      </c>
    </row>
    <row r="860" spans="3:14" x14ac:dyDescent="0.35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  <c r="I860">
        <f>IFERROR(shipments[[#This Row],[Sales]]/shipments[[#This Row],[Boxes]], 0)</f>
        <v>64.775000000000006</v>
      </c>
      <c r="J860">
        <f>_xlfn.XLOOKUP(shipments[[#This Row],[Product]],'Dimension Data'!B:B,'Dimension Data'!D:D)</f>
        <v>5.26</v>
      </c>
      <c r="K860">
        <f>shipments[[#This Row],[Total cost]]*shipments[[#This Row],[Boxes]]</f>
        <v>473.4</v>
      </c>
      <c r="L860">
        <f>shipments[[#This Row],[Sale for 1 box]]-shipments[[#This Row],[Total cost]]</f>
        <v>59.515000000000008</v>
      </c>
      <c r="M860">
        <f>shipments[[#This Row],[Profit]]*5%</f>
        <v>2.9757500000000006</v>
      </c>
      <c r="N860">
        <f>shipments[[#This Row],[Profit]]-shipments[[#This Row],[Tax]]</f>
        <v>56.53925000000001</v>
      </c>
    </row>
    <row r="861" spans="3:14" x14ac:dyDescent="0.35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  <c r="I861">
        <f>IFERROR(shipments[[#This Row],[Sales]]/shipments[[#This Row],[Boxes]], 0)</f>
        <v>59.256637168141594</v>
      </c>
      <c r="J861">
        <f>_xlfn.XLOOKUP(shipments[[#This Row],[Product]],'Dimension Data'!B:B,'Dimension Data'!D:D)</f>
        <v>12.41</v>
      </c>
      <c r="K861">
        <f>shipments[[#This Row],[Total cost]]*shipments[[#This Row],[Boxes]]</f>
        <v>1402.33</v>
      </c>
      <c r="L861">
        <f>shipments[[#This Row],[Sale for 1 box]]-shipments[[#This Row],[Total cost]]</f>
        <v>46.846637168141598</v>
      </c>
      <c r="M861">
        <f>shipments[[#This Row],[Profit]]*5%</f>
        <v>2.3423318584070798</v>
      </c>
      <c r="N861">
        <f>shipments[[#This Row],[Profit]]-shipments[[#This Row],[Tax]]</f>
        <v>44.504305309734519</v>
      </c>
    </row>
    <row r="862" spans="3:14" x14ac:dyDescent="0.35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  <c r="I862">
        <f>IFERROR(shipments[[#This Row],[Sales]]/shipments[[#This Row],[Boxes]], 0)</f>
        <v>283.37946428571428</v>
      </c>
      <c r="J862">
        <f>_xlfn.XLOOKUP(shipments[[#This Row],[Product]],'Dimension Data'!B:B,'Dimension Data'!D:D)</f>
        <v>3.85</v>
      </c>
      <c r="K862">
        <f>shipments[[#This Row],[Total cost]]*shipments[[#This Row],[Boxes]]</f>
        <v>215.6</v>
      </c>
      <c r="L862">
        <f>shipments[[#This Row],[Sale for 1 box]]-shipments[[#This Row],[Total cost]]</f>
        <v>279.52946428571425</v>
      </c>
      <c r="M862">
        <f>shipments[[#This Row],[Profit]]*5%</f>
        <v>13.976473214285713</v>
      </c>
      <c r="N862">
        <f>shipments[[#This Row],[Profit]]-shipments[[#This Row],[Tax]]</f>
        <v>265.55299107142855</v>
      </c>
    </row>
    <row r="863" spans="3:14" x14ac:dyDescent="0.35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  <c r="I863">
        <f>IFERROR(shipments[[#This Row],[Sales]]/shipments[[#This Row],[Boxes]], 0)</f>
        <v>50.612359550561798</v>
      </c>
      <c r="J863">
        <f>_xlfn.XLOOKUP(shipments[[#This Row],[Product]],'Dimension Data'!B:B,'Dimension Data'!D:D)</f>
        <v>5.04</v>
      </c>
      <c r="K863">
        <f>shipments[[#This Row],[Total cost]]*shipments[[#This Row],[Boxes]]</f>
        <v>897.12</v>
      </c>
      <c r="L863">
        <f>shipments[[#This Row],[Sale for 1 box]]-shipments[[#This Row],[Total cost]]</f>
        <v>45.572359550561799</v>
      </c>
      <c r="M863">
        <f>shipments[[#This Row],[Profit]]*5%</f>
        <v>2.2786179775280901</v>
      </c>
      <c r="N863">
        <f>shipments[[#This Row],[Profit]]-shipments[[#This Row],[Tax]]</f>
        <v>43.293741573033707</v>
      </c>
    </row>
    <row r="864" spans="3:14" x14ac:dyDescent="0.35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  <c r="I864">
        <f>IFERROR(shipments[[#This Row],[Sales]]/shipments[[#This Row],[Boxes]], 0)</f>
        <v>2.4682835820895521</v>
      </c>
      <c r="J864">
        <f>_xlfn.XLOOKUP(shipments[[#This Row],[Product]],'Dimension Data'!B:B,'Dimension Data'!D:D)</f>
        <v>5.72</v>
      </c>
      <c r="K864">
        <f>shipments[[#This Row],[Total cost]]*shipments[[#This Row],[Boxes]]</f>
        <v>1532.96</v>
      </c>
      <c r="L864">
        <f>shipments[[#This Row],[Sale for 1 box]]-shipments[[#This Row],[Total cost]]</f>
        <v>-3.2517164179104476</v>
      </c>
      <c r="M864">
        <f>shipments[[#This Row],[Profit]]*5%</f>
        <v>-0.1625858208955224</v>
      </c>
      <c r="N864">
        <f>shipments[[#This Row],[Profit]]-shipments[[#This Row],[Tax]]</f>
        <v>-3.0891305970149254</v>
      </c>
    </row>
    <row r="865" spans="3:14" x14ac:dyDescent="0.35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  <c r="I865">
        <f>IFERROR(shipments[[#This Row],[Sales]]/shipments[[#This Row],[Boxes]], 0)</f>
        <v>12.408926417370326</v>
      </c>
      <c r="J865">
        <f>_xlfn.XLOOKUP(shipments[[#This Row],[Product]],'Dimension Data'!B:B,'Dimension Data'!D:D)</f>
        <v>2.65</v>
      </c>
      <c r="K865">
        <f>shipments[[#This Row],[Total cost]]*shipments[[#This Row],[Boxes]]</f>
        <v>2196.85</v>
      </c>
      <c r="L865">
        <f>shipments[[#This Row],[Sale for 1 box]]-shipments[[#This Row],[Total cost]]</f>
        <v>9.7589264173703256</v>
      </c>
      <c r="M865">
        <f>shipments[[#This Row],[Profit]]*5%</f>
        <v>0.4879463208685163</v>
      </c>
      <c r="N865">
        <f>shipments[[#This Row],[Profit]]-shipments[[#This Row],[Tax]]</f>
        <v>9.270980096501809</v>
      </c>
    </row>
    <row r="866" spans="3:14" x14ac:dyDescent="0.35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  <c r="I866">
        <f>IFERROR(shipments[[#This Row],[Sales]]/shipments[[#This Row],[Boxes]], 0)</f>
        <v>21.892548596112309</v>
      </c>
      <c r="J866">
        <f>_xlfn.XLOOKUP(shipments[[#This Row],[Product]],'Dimension Data'!B:B,'Dimension Data'!D:D)</f>
        <v>5.26</v>
      </c>
      <c r="K866">
        <f>shipments[[#This Row],[Total cost]]*shipments[[#This Row],[Boxes]]</f>
        <v>2435.38</v>
      </c>
      <c r="L866">
        <f>shipments[[#This Row],[Sale for 1 box]]-shipments[[#This Row],[Total cost]]</f>
        <v>16.632548596112308</v>
      </c>
      <c r="M866">
        <f>shipments[[#This Row],[Profit]]*5%</f>
        <v>0.83162742980561544</v>
      </c>
      <c r="N866">
        <f>shipments[[#This Row],[Profit]]-shipments[[#This Row],[Tax]]</f>
        <v>15.800921166306692</v>
      </c>
    </row>
    <row r="867" spans="3:14" x14ac:dyDescent="0.35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  <c r="I867">
        <f>IFERROR(shipments[[#This Row],[Sales]]/shipments[[#This Row],[Boxes]], 0)</f>
        <v>6.1630434782608692</v>
      </c>
      <c r="J867">
        <f>_xlfn.XLOOKUP(shipments[[#This Row],[Product]],'Dimension Data'!B:B,'Dimension Data'!D:D)</f>
        <v>12.41</v>
      </c>
      <c r="K867">
        <f>shipments[[#This Row],[Total cost]]*shipments[[#This Row],[Boxes]]</f>
        <v>8277.4699999999993</v>
      </c>
      <c r="L867">
        <f>shipments[[#This Row],[Sale for 1 box]]-shipments[[#This Row],[Total cost]]</f>
        <v>-6.246956521739131</v>
      </c>
      <c r="M867">
        <f>shipments[[#This Row],[Profit]]*5%</f>
        <v>-0.31234782608695655</v>
      </c>
      <c r="N867">
        <f>shipments[[#This Row],[Profit]]-shipments[[#This Row],[Tax]]</f>
        <v>-5.9346086956521749</v>
      </c>
    </row>
    <row r="868" spans="3:14" x14ac:dyDescent="0.35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  <c r="I868">
        <f>IFERROR(shipments[[#This Row],[Sales]]/shipments[[#This Row],[Boxes]], 0)</f>
        <v>1.1276978417266188</v>
      </c>
      <c r="J868">
        <f>_xlfn.XLOOKUP(shipments[[#This Row],[Product]],'Dimension Data'!B:B,'Dimension Data'!D:D)</f>
        <v>5.04</v>
      </c>
      <c r="K868">
        <f>shipments[[#This Row],[Total cost]]*shipments[[#This Row],[Boxes]]</f>
        <v>2101.6799999999998</v>
      </c>
      <c r="L868">
        <f>shipments[[#This Row],[Sale for 1 box]]-shipments[[#This Row],[Total cost]]</f>
        <v>-3.9123021582733815</v>
      </c>
      <c r="M868">
        <f>shipments[[#This Row],[Profit]]*5%</f>
        <v>-0.1956151079136691</v>
      </c>
      <c r="N868">
        <f>shipments[[#This Row],[Profit]]-shipments[[#This Row],[Tax]]</f>
        <v>-3.7166870503597123</v>
      </c>
    </row>
    <row r="869" spans="3:14" x14ac:dyDescent="0.35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  <c r="I869">
        <f>IFERROR(shipments[[#This Row],[Sales]]/shipments[[#This Row],[Boxes]], 0)</f>
        <v>13.1625</v>
      </c>
      <c r="J869">
        <f>_xlfn.XLOOKUP(shipments[[#This Row],[Product]],'Dimension Data'!B:B,'Dimension Data'!D:D)</f>
        <v>6.43</v>
      </c>
      <c r="K869">
        <f>shipments[[#This Row],[Total cost]]*shipments[[#This Row],[Boxes]]</f>
        <v>643</v>
      </c>
      <c r="L869">
        <f>shipments[[#This Row],[Sale for 1 box]]-shipments[[#This Row],[Total cost]]</f>
        <v>6.7324999999999999</v>
      </c>
      <c r="M869">
        <f>shipments[[#This Row],[Profit]]*5%</f>
        <v>0.33662500000000001</v>
      </c>
      <c r="N869">
        <f>shipments[[#This Row],[Profit]]-shipments[[#This Row],[Tax]]</f>
        <v>6.3958750000000002</v>
      </c>
    </row>
    <row r="870" spans="3:14" x14ac:dyDescent="0.35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  <c r="I870">
        <f>IFERROR(shipments[[#This Row],[Sales]]/shipments[[#This Row],[Boxes]], 0)</f>
        <v>7.0172413793103452</v>
      </c>
      <c r="J870">
        <f>_xlfn.XLOOKUP(shipments[[#This Row],[Product]],'Dimension Data'!B:B,'Dimension Data'!D:D)</f>
        <v>5.26</v>
      </c>
      <c r="K870">
        <f>shipments[[#This Row],[Total cost]]*shipments[[#This Row],[Boxes]]</f>
        <v>1372.86</v>
      </c>
      <c r="L870">
        <f>shipments[[#This Row],[Sale for 1 box]]-shipments[[#This Row],[Total cost]]</f>
        <v>1.7572413793103454</v>
      </c>
      <c r="M870">
        <f>shipments[[#This Row],[Profit]]*5%</f>
        <v>8.7862068965517279E-2</v>
      </c>
      <c r="N870">
        <f>shipments[[#This Row],[Profit]]-shipments[[#This Row],[Tax]]</f>
        <v>1.6693793103448282</v>
      </c>
    </row>
    <row r="871" spans="3:14" x14ac:dyDescent="0.35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  <c r="I871">
        <f>IFERROR(shipments[[#This Row],[Sales]]/shipments[[#This Row],[Boxes]], 0)</f>
        <v>32.731132075471699</v>
      </c>
      <c r="J871">
        <f>_xlfn.XLOOKUP(shipments[[#This Row],[Product]],'Dimension Data'!B:B,'Dimension Data'!D:D)</f>
        <v>6.31</v>
      </c>
      <c r="K871">
        <f>shipments[[#This Row],[Total cost]]*shipments[[#This Row],[Boxes]]</f>
        <v>1337.72</v>
      </c>
      <c r="L871">
        <f>shipments[[#This Row],[Sale for 1 box]]-shipments[[#This Row],[Total cost]]</f>
        <v>26.4211320754717</v>
      </c>
      <c r="M871">
        <f>shipments[[#This Row],[Profit]]*5%</f>
        <v>1.3210566037735851</v>
      </c>
      <c r="N871">
        <f>shipments[[#This Row],[Profit]]-shipments[[#This Row],[Tax]]</f>
        <v>25.100075471698116</v>
      </c>
    </row>
    <row r="872" spans="3:14" x14ac:dyDescent="0.35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  <c r="I872">
        <f>IFERROR(shipments[[#This Row],[Sales]]/shipments[[#This Row],[Boxes]], 0)</f>
        <v>14.455307262569832</v>
      </c>
      <c r="J872">
        <f>_xlfn.XLOOKUP(shipments[[#This Row],[Product]],'Dimension Data'!B:B,'Dimension Data'!D:D)</f>
        <v>5.26</v>
      </c>
      <c r="K872">
        <f>shipments[[#This Row],[Total cost]]*shipments[[#This Row],[Boxes]]</f>
        <v>941.54</v>
      </c>
      <c r="L872">
        <f>shipments[[#This Row],[Sale for 1 box]]-shipments[[#This Row],[Total cost]]</f>
        <v>9.1953072625698322</v>
      </c>
      <c r="M872">
        <f>shipments[[#This Row],[Profit]]*5%</f>
        <v>0.45976536312849164</v>
      </c>
      <c r="N872">
        <f>shipments[[#This Row],[Profit]]-shipments[[#This Row],[Tax]]</f>
        <v>8.7355418994413405</v>
      </c>
    </row>
    <row r="873" spans="3:14" x14ac:dyDescent="0.35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  <c r="I873">
        <f>IFERROR(shipments[[#This Row],[Sales]]/shipments[[#This Row],[Boxes]], 0)</f>
        <v>27.784351145038169</v>
      </c>
      <c r="J873">
        <f>_xlfn.XLOOKUP(shipments[[#This Row],[Product]],'Dimension Data'!B:B,'Dimension Data'!D:D)</f>
        <v>3.85</v>
      </c>
      <c r="K873">
        <f>shipments[[#This Row],[Total cost]]*shipments[[#This Row],[Boxes]]</f>
        <v>1513.05</v>
      </c>
      <c r="L873">
        <f>shipments[[#This Row],[Sale for 1 box]]-shipments[[#This Row],[Total cost]]</f>
        <v>23.934351145038168</v>
      </c>
      <c r="M873">
        <f>shipments[[#This Row],[Profit]]*5%</f>
        <v>1.1967175572519084</v>
      </c>
      <c r="N873">
        <f>shipments[[#This Row],[Profit]]-shipments[[#This Row],[Tax]]</f>
        <v>22.737633587786259</v>
      </c>
    </row>
    <row r="874" spans="3:14" x14ac:dyDescent="0.35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  <c r="I874">
        <f>IFERROR(shipments[[#This Row],[Sales]]/shipments[[#This Row],[Boxes]], 0)</f>
        <v>15.069610778443113</v>
      </c>
      <c r="J874">
        <f>_xlfn.XLOOKUP(shipments[[#This Row],[Product]],'Dimension Data'!B:B,'Dimension Data'!D:D)</f>
        <v>4.74</v>
      </c>
      <c r="K874">
        <f>shipments[[#This Row],[Total cost]]*shipments[[#This Row],[Boxes]]</f>
        <v>1583.16</v>
      </c>
      <c r="L874">
        <f>shipments[[#This Row],[Sale for 1 box]]-shipments[[#This Row],[Total cost]]</f>
        <v>10.329610778443113</v>
      </c>
      <c r="M874">
        <f>shipments[[#This Row],[Profit]]*5%</f>
        <v>0.51648053892215573</v>
      </c>
      <c r="N874">
        <f>shipments[[#This Row],[Profit]]-shipments[[#This Row],[Tax]]</f>
        <v>9.813130239520957</v>
      </c>
    </row>
    <row r="875" spans="3:14" x14ac:dyDescent="0.35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  <c r="I875">
        <f>IFERROR(shipments[[#This Row],[Sales]]/shipments[[#This Row],[Boxes]], 0)</f>
        <v>21.274111675126903</v>
      </c>
      <c r="J875">
        <f>_xlfn.XLOOKUP(shipments[[#This Row],[Product]],'Dimension Data'!B:B,'Dimension Data'!D:D)</f>
        <v>3.85</v>
      </c>
      <c r="K875">
        <f>shipments[[#This Row],[Total cost]]*shipments[[#This Row],[Boxes]]</f>
        <v>2275.35</v>
      </c>
      <c r="L875">
        <f>shipments[[#This Row],[Sale for 1 box]]-shipments[[#This Row],[Total cost]]</f>
        <v>17.424111675126902</v>
      </c>
      <c r="M875">
        <f>shipments[[#This Row],[Profit]]*5%</f>
        <v>0.87120558375634516</v>
      </c>
      <c r="N875">
        <f>shipments[[#This Row],[Profit]]-shipments[[#This Row],[Tax]]</f>
        <v>16.552906091370556</v>
      </c>
    </row>
    <row r="876" spans="3:14" x14ac:dyDescent="0.35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  <c r="I876">
        <f>IFERROR(shipments[[#This Row],[Sales]]/shipments[[#This Row],[Boxes]], 0)</f>
        <v>18.554154302670621</v>
      </c>
      <c r="J876">
        <f>_xlfn.XLOOKUP(shipments[[#This Row],[Product]],'Dimension Data'!B:B,'Dimension Data'!D:D)</f>
        <v>5.26</v>
      </c>
      <c r="K876">
        <f>shipments[[#This Row],[Total cost]]*shipments[[#This Row],[Boxes]]</f>
        <v>1772.62</v>
      </c>
      <c r="L876">
        <f>shipments[[#This Row],[Sale for 1 box]]-shipments[[#This Row],[Total cost]]</f>
        <v>13.294154302670622</v>
      </c>
      <c r="M876">
        <f>shipments[[#This Row],[Profit]]*5%</f>
        <v>0.66470771513353111</v>
      </c>
      <c r="N876">
        <f>shipments[[#This Row],[Profit]]-shipments[[#This Row],[Tax]]</f>
        <v>12.629446587537091</v>
      </c>
    </row>
    <row r="877" spans="3:14" x14ac:dyDescent="0.35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  <c r="I877">
        <f>IFERROR(shipments[[#This Row],[Sales]]/shipments[[#This Row],[Boxes]], 0)</f>
        <v>34.705102040816328</v>
      </c>
      <c r="J877">
        <f>_xlfn.XLOOKUP(shipments[[#This Row],[Product]],'Dimension Data'!B:B,'Dimension Data'!D:D)</f>
        <v>9.57</v>
      </c>
      <c r="K877">
        <f>shipments[[#This Row],[Total cost]]*shipments[[#This Row],[Boxes]]</f>
        <v>2344.65</v>
      </c>
      <c r="L877">
        <f>shipments[[#This Row],[Sale for 1 box]]-shipments[[#This Row],[Total cost]]</f>
        <v>25.135102040816328</v>
      </c>
      <c r="M877">
        <f>shipments[[#This Row],[Profit]]*5%</f>
        <v>1.2567551020408165</v>
      </c>
      <c r="N877">
        <f>shipments[[#This Row],[Profit]]-shipments[[#This Row],[Tax]]</f>
        <v>23.878346938775511</v>
      </c>
    </row>
    <row r="878" spans="3:14" x14ac:dyDescent="0.35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  <c r="I878">
        <f>IFERROR(shipments[[#This Row],[Sales]]/shipments[[#This Row],[Boxes]], 0)</f>
        <v>16.296637744034708</v>
      </c>
      <c r="J878">
        <f>_xlfn.XLOOKUP(shipments[[#This Row],[Product]],'Dimension Data'!B:B,'Dimension Data'!D:D)</f>
        <v>6.43</v>
      </c>
      <c r="K878">
        <f>shipments[[#This Row],[Total cost]]*shipments[[#This Row],[Boxes]]</f>
        <v>2964.23</v>
      </c>
      <c r="L878">
        <f>shipments[[#This Row],[Sale for 1 box]]-shipments[[#This Row],[Total cost]]</f>
        <v>9.8666377440347084</v>
      </c>
      <c r="M878">
        <f>shipments[[#This Row],[Profit]]*5%</f>
        <v>0.49333188720173543</v>
      </c>
      <c r="N878">
        <f>shipments[[#This Row],[Profit]]-shipments[[#This Row],[Tax]]</f>
        <v>9.3733058568329728</v>
      </c>
    </row>
    <row r="879" spans="3:14" x14ac:dyDescent="0.35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  <c r="I879">
        <f>IFERROR(shipments[[#This Row],[Sales]]/shipments[[#This Row],[Boxes]], 0)</f>
        <v>13.105102040816327</v>
      </c>
      <c r="J879">
        <f>_xlfn.XLOOKUP(shipments[[#This Row],[Product]],'Dimension Data'!B:B,'Dimension Data'!D:D)</f>
        <v>2.76</v>
      </c>
      <c r="K879">
        <f>shipments[[#This Row],[Total cost]]*shipments[[#This Row],[Boxes]]</f>
        <v>676.19999999999993</v>
      </c>
      <c r="L879">
        <f>shipments[[#This Row],[Sale for 1 box]]-shipments[[#This Row],[Total cost]]</f>
        <v>10.345102040816327</v>
      </c>
      <c r="M879">
        <f>shipments[[#This Row],[Profit]]*5%</f>
        <v>0.51725510204081637</v>
      </c>
      <c r="N879">
        <f>shipments[[#This Row],[Profit]]-shipments[[#This Row],[Tax]]</f>
        <v>9.8278469387755099</v>
      </c>
    </row>
    <row r="880" spans="3:14" x14ac:dyDescent="0.35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  <c r="I880">
        <f>IFERROR(shipments[[#This Row],[Sales]]/shipments[[#This Row],[Boxes]], 0)</f>
        <v>11.128378378378379</v>
      </c>
      <c r="J880">
        <f>_xlfn.XLOOKUP(shipments[[#This Row],[Product]],'Dimension Data'!B:B,'Dimension Data'!D:D)</f>
        <v>6.31</v>
      </c>
      <c r="K880">
        <f>shipments[[#This Row],[Total cost]]*shipments[[#This Row],[Boxes]]</f>
        <v>1634.29</v>
      </c>
      <c r="L880">
        <f>shipments[[#This Row],[Sale for 1 box]]-shipments[[#This Row],[Total cost]]</f>
        <v>4.8183783783783793</v>
      </c>
      <c r="M880">
        <f>shipments[[#This Row],[Profit]]*5%</f>
        <v>0.24091891891891898</v>
      </c>
      <c r="N880">
        <f>shipments[[#This Row],[Profit]]-shipments[[#This Row],[Tax]]</f>
        <v>4.57745945945946</v>
      </c>
    </row>
    <row r="881" spans="3:14" x14ac:dyDescent="0.35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  <c r="I881">
        <f>IFERROR(shipments[[#This Row],[Sales]]/shipments[[#This Row],[Boxes]], 0)</f>
        <v>11.133254716981131</v>
      </c>
      <c r="J881">
        <f>_xlfn.XLOOKUP(shipments[[#This Row],[Product]],'Dimension Data'!B:B,'Dimension Data'!D:D)</f>
        <v>2.65</v>
      </c>
      <c r="K881">
        <f>shipments[[#This Row],[Total cost]]*shipments[[#This Row],[Boxes]]</f>
        <v>1685.3999999999999</v>
      </c>
      <c r="L881">
        <f>shipments[[#This Row],[Sale for 1 box]]-shipments[[#This Row],[Total cost]]</f>
        <v>8.483254716981131</v>
      </c>
      <c r="M881">
        <f>shipments[[#This Row],[Profit]]*5%</f>
        <v>0.42416273584905656</v>
      </c>
      <c r="N881">
        <f>shipments[[#This Row],[Profit]]-shipments[[#This Row],[Tax]]</f>
        <v>8.0590919811320738</v>
      </c>
    </row>
    <row r="882" spans="3:14" x14ac:dyDescent="0.35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  <c r="I882">
        <f>IFERROR(shipments[[#This Row],[Sales]]/shipments[[#This Row],[Boxes]], 0)</f>
        <v>15.082417582417582</v>
      </c>
      <c r="J882">
        <f>_xlfn.XLOOKUP(shipments[[#This Row],[Product]],'Dimension Data'!B:B,'Dimension Data'!D:D)</f>
        <v>5.72</v>
      </c>
      <c r="K882">
        <f>shipments[[#This Row],[Total cost]]*shipments[[#This Row],[Boxes]]</f>
        <v>1041.04</v>
      </c>
      <c r="L882">
        <f>shipments[[#This Row],[Sale for 1 box]]-shipments[[#This Row],[Total cost]]</f>
        <v>9.3624175824175815</v>
      </c>
      <c r="M882">
        <f>shipments[[#This Row],[Profit]]*5%</f>
        <v>0.46812087912087907</v>
      </c>
      <c r="N882">
        <f>shipments[[#This Row],[Profit]]-shipments[[#This Row],[Tax]]</f>
        <v>8.8942967032967033</v>
      </c>
    </row>
    <row r="883" spans="3:14" x14ac:dyDescent="0.35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  <c r="I883">
        <f>IFERROR(shipments[[#This Row],[Sales]]/shipments[[#This Row],[Boxes]], 0)</f>
        <v>28.759615384615383</v>
      </c>
      <c r="J883">
        <f>_xlfn.XLOOKUP(shipments[[#This Row],[Product]],'Dimension Data'!B:B,'Dimension Data'!D:D)</f>
        <v>8.43</v>
      </c>
      <c r="K883">
        <f>shipments[[#This Row],[Total cost]]*shipments[[#This Row],[Boxes]]</f>
        <v>657.54</v>
      </c>
      <c r="L883">
        <f>shipments[[#This Row],[Sale for 1 box]]-shipments[[#This Row],[Total cost]]</f>
        <v>20.329615384615384</v>
      </c>
      <c r="M883">
        <f>shipments[[#This Row],[Profit]]*5%</f>
        <v>1.0164807692307691</v>
      </c>
      <c r="N883">
        <f>shipments[[#This Row],[Profit]]-shipments[[#This Row],[Tax]]</f>
        <v>19.313134615384616</v>
      </c>
    </row>
    <row r="884" spans="3:14" x14ac:dyDescent="0.35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  <c r="I884">
        <f>IFERROR(shipments[[#This Row],[Sales]]/shipments[[#This Row],[Boxes]], 0)</f>
        <v>35.392137096774192</v>
      </c>
      <c r="J884">
        <f>_xlfn.XLOOKUP(shipments[[#This Row],[Product]],'Dimension Data'!B:B,'Dimension Data'!D:D)</f>
        <v>6.43</v>
      </c>
      <c r="K884">
        <f>shipments[[#This Row],[Total cost]]*shipments[[#This Row],[Boxes]]</f>
        <v>1594.6399999999999</v>
      </c>
      <c r="L884">
        <f>shipments[[#This Row],[Sale for 1 box]]-shipments[[#This Row],[Total cost]]</f>
        <v>28.962137096774192</v>
      </c>
      <c r="M884">
        <f>shipments[[#This Row],[Profit]]*5%</f>
        <v>1.4481068548387097</v>
      </c>
      <c r="N884">
        <f>shipments[[#This Row],[Profit]]-shipments[[#This Row],[Tax]]</f>
        <v>27.514030241935483</v>
      </c>
    </row>
    <row r="885" spans="3:14" x14ac:dyDescent="0.35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  <c r="I885">
        <f>IFERROR(shipments[[#This Row],[Sales]]/shipments[[#This Row],[Boxes]], 0)</f>
        <v>21.287383177570092</v>
      </c>
      <c r="J885">
        <f>_xlfn.XLOOKUP(shipments[[#This Row],[Product]],'Dimension Data'!B:B,'Dimension Data'!D:D)</f>
        <v>3.32</v>
      </c>
      <c r="K885">
        <f>shipments[[#This Row],[Total cost]]*shipments[[#This Row],[Boxes]]</f>
        <v>1065.72</v>
      </c>
      <c r="L885">
        <f>shipments[[#This Row],[Sale for 1 box]]-shipments[[#This Row],[Total cost]]</f>
        <v>17.967383177570092</v>
      </c>
      <c r="M885">
        <f>shipments[[#This Row],[Profit]]*5%</f>
        <v>0.89836915887850466</v>
      </c>
      <c r="N885">
        <f>shipments[[#This Row],[Profit]]-shipments[[#This Row],[Tax]]</f>
        <v>17.069014018691586</v>
      </c>
    </row>
    <row r="886" spans="3:14" x14ac:dyDescent="0.35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  <c r="I886">
        <f>IFERROR(shipments[[#This Row],[Sales]]/shipments[[#This Row],[Boxes]], 0)</f>
        <v>51.1875</v>
      </c>
      <c r="J886">
        <f>_xlfn.XLOOKUP(shipments[[#This Row],[Product]],'Dimension Data'!B:B,'Dimension Data'!D:D)</f>
        <v>8.2200000000000006</v>
      </c>
      <c r="K886">
        <f>shipments[[#This Row],[Total cost]]*shipments[[#This Row],[Boxes]]</f>
        <v>1446.72</v>
      </c>
      <c r="L886">
        <f>shipments[[#This Row],[Sale for 1 box]]-shipments[[#This Row],[Total cost]]</f>
        <v>42.967500000000001</v>
      </c>
      <c r="M886">
        <f>shipments[[#This Row],[Profit]]*5%</f>
        <v>2.1483750000000001</v>
      </c>
      <c r="N886">
        <f>shipments[[#This Row],[Profit]]-shipments[[#This Row],[Tax]]</f>
        <v>40.819125</v>
      </c>
    </row>
    <row r="887" spans="3:14" x14ac:dyDescent="0.35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  <c r="I887">
        <f>IFERROR(shipments[[#This Row],[Sales]]/shipments[[#This Row],[Boxes]], 0)</f>
        <v>36.630000000000003</v>
      </c>
      <c r="J887">
        <f>_xlfn.XLOOKUP(shipments[[#This Row],[Product]],'Dimension Data'!B:B,'Dimension Data'!D:D)</f>
        <v>2.76</v>
      </c>
      <c r="K887">
        <f>shipments[[#This Row],[Total cost]]*shipments[[#This Row],[Boxes]]</f>
        <v>138</v>
      </c>
      <c r="L887">
        <f>shipments[[#This Row],[Sale for 1 box]]-shipments[[#This Row],[Total cost]]</f>
        <v>33.870000000000005</v>
      </c>
      <c r="M887">
        <f>shipments[[#This Row],[Profit]]*5%</f>
        <v>1.6935000000000002</v>
      </c>
      <c r="N887">
        <f>shipments[[#This Row],[Profit]]-shipments[[#This Row],[Tax]]</f>
        <v>32.176500000000004</v>
      </c>
    </row>
    <row r="888" spans="3:14" x14ac:dyDescent="0.35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  <c r="I888">
        <f>IFERROR(shipments[[#This Row],[Sales]]/shipments[[#This Row],[Boxes]], 0)</f>
        <v>1.7243362831858406</v>
      </c>
      <c r="J888">
        <f>_xlfn.XLOOKUP(shipments[[#This Row],[Product]],'Dimension Data'!B:B,'Dimension Data'!D:D)</f>
        <v>5.15</v>
      </c>
      <c r="K888">
        <f>shipments[[#This Row],[Total cost]]*shipments[[#This Row],[Boxes]]</f>
        <v>2909.75</v>
      </c>
      <c r="L888">
        <f>shipments[[#This Row],[Sale for 1 box]]-shipments[[#This Row],[Total cost]]</f>
        <v>-3.4256637168141597</v>
      </c>
      <c r="M888">
        <f>shipments[[#This Row],[Profit]]*5%</f>
        <v>-0.17128318584070801</v>
      </c>
      <c r="N888">
        <f>shipments[[#This Row],[Profit]]-shipments[[#This Row],[Tax]]</f>
        <v>-3.2543805309734517</v>
      </c>
    </row>
    <row r="889" spans="3:14" x14ac:dyDescent="0.35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  <c r="I889">
        <f>IFERROR(shipments[[#This Row],[Sales]]/shipments[[#This Row],[Boxes]], 0)</f>
        <v>11.270134228187919</v>
      </c>
      <c r="J889">
        <f>_xlfn.XLOOKUP(shipments[[#This Row],[Product]],'Dimension Data'!B:B,'Dimension Data'!D:D)</f>
        <v>2.76</v>
      </c>
      <c r="K889">
        <f>shipments[[#This Row],[Total cost]]*shipments[[#This Row],[Boxes]]</f>
        <v>1233.7199999999998</v>
      </c>
      <c r="L889">
        <f>shipments[[#This Row],[Sale for 1 box]]-shipments[[#This Row],[Total cost]]</f>
        <v>8.5101342281879191</v>
      </c>
      <c r="M889">
        <f>shipments[[#This Row],[Profit]]*5%</f>
        <v>0.425506711409396</v>
      </c>
      <c r="N889">
        <f>shipments[[#This Row],[Profit]]-shipments[[#This Row],[Tax]]</f>
        <v>8.0846275167785233</v>
      </c>
    </row>
    <row r="890" spans="3:14" x14ac:dyDescent="0.35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  <c r="I890">
        <f>IFERROR(shipments[[#This Row],[Sales]]/shipments[[#This Row],[Boxes]], 0)</f>
        <v>436.95</v>
      </c>
      <c r="J890">
        <f>_xlfn.XLOOKUP(shipments[[#This Row],[Product]],'Dimension Data'!B:B,'Dimension Data'!D:D)</f>
        <v>10.51</v>
      </c>
      <c r="K890">
        <f>shipments[[#This Row],[Total cost]]*shipments[[#This Row],[Boxes]]</f>
        <v>157.65</v>
      </c>
      <c r="L890">
        <f>shipments[[#This Row],[Sale for 1 box]]-shipments[[#This Row],[Total cost]]</f>
        <v>426.44</v>
      </c>
      <c r="M890">
        <f>shipments[[#This Row],[Profit]]*5%</f>
        <v>21.322000000000003</v>
      </c>
      <c r="N890">
        <f>shipments[[#This Row],[Profit]]-shipments[[#This Row],[Tax]]</f>
        <v>405.11799999999999</v>
      </c>
    </row>
    <row r="891" spans="3:14" x14ac:dyDescent="0.35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  <c r="I891">
        <f>IFERROR(shipments[[#This Row],[Sales]]/shipments[[#This Row],[Boxes]], 0)</f>
        <v>17.711401425178146</v>
      </c>
      <c r="J891">
        <f>_xlfn.XLOOKUP(shipments[[#This Row],[Product]],'Dimension Data'!B:B,'Dimension Data'!D:D)</f>
        <v>7.48</v>
      </c>
      <c r="K891">
        <f>shipments[[#This Row],[Total cost]]*shipments[[#This Row],[Boxes]]</f>
        <v>6298.1600000000008</v>
      </c>
      <c r="L891">
        <f>shipments[[#This Row],[Sale for 1 box]]-shipments[[#This Row],[Total cost]]</f>
        <v>10.231401425178145</v>
      </c>
      <c r="M891">
        <f>shipments[[#This Row],[Profit]]*5%</f>
        <v>0.5115700712589073</v>
      </c>
      <c r="N891">
        <f>shipments[[#This Row],[Profit]]-shipments[[#This Row],[Tax]]</f>
        <v>9.719831353919238</v>
      </c>
    </row>
    <row r="892" spans="3:14" x14ac:dyDescent="0.35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  <c r="I892">
        <f>IFERROR(shipments[[#This Row],[Sales]]/shipments[[#This Row],[Boxes]], 0)</f>
        <v>4.6202290076335881</v>
      </c>
      <c r="J892">
        <f>_xlfn.XLOOKUP(shipments[[#This Row],[Product]],'Dimension Data'!B:B,'Dimension Data'!D:D)</f>
        <v>10.23</v>
      </c>
      <c r="K892">
        <f>shipments[[#This Row],[Total cost]]*shipments[[#This Row],[Boxes]]</f>
        <v>5360.52</v>
      </c>
      <c r="L892">
        <f>shipments[[#This Row],[Sale for 1 box]]-shipments[[#This Row],[Total cost]]</f>
        <v>-5.6097709923664123</v>
      </c>
      <c r="M892">
        <f>shipments[[#This Row],[Profit]]*5%</f>
        <v>-0.28048854961832065</v>
      </c>
      <c r="N892">
        <f>shipments[[#This Row],[Profit]]-shipments[[#This Row],[Tax]]</f>
        <v>-5.3292824427480916</v>
      </c>
    </row>
    <row r="893" spans="3:14" x14ac:dyDescent="0.35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  <c r="I893">
        <f>IFERROR(shipments[[#This Row],[Sales]]/shipments[[#This Row],[Boxes]], 0)</f>
        <v>24.036253776435046</v>
      </c>
      <c r="J893">
        <f>_xlfn.XLOOKUP(shipments[[#This Row],[Product]],'Dimension Data'!B:B,'Dimension Data'!D:D)</f>
        <v>6.43</v>
      </c>
      <c r="K893">
        <f>shipments[[#This Row],[Total cost]]*shipments[[#This Row],[Boxes]]</f>
        <v>2128.33</v>
      </c>
      <c r="L893">
        <f>shipments[[#This Row],[Sale for 1 box]]-shipments[[#This Row],[Total cost]]</f>
        <v>17.606253776435047</v>
      </c>
      <c r="M893">
        <f>shipments[[#This Row],[Profit]]*5%</f>
        <v>0.8803126888217524</v>
      </c>
      <c r="N893">
        <f>shipments[[#This Row],[Profit]]-shipments[[#This Row],[Tax]]</f>
        <v>16.725941087613293</v>
      </c>
    </row>
    <row r="894" spans="3:14" x14ac:dyDescent="0.35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  <c r="I894">
        <f>IFERROR(shipments[[#This Row],[Sales]]/shipments[[#This Row],[Boxes]], 0)</f>
        <v>4.8631578947368421</v>
      </c>
      <c r="J894">
        <f>_xlfn.XLOOKUP(shipments[[#This Row],[Product]],'Dimension Data'!B:B,'Dimension Data'!D:D)</f>
        <v>3.68</v>
      </c>
      <c r="K894">
        <f>shipments[[#This Row],[Total cost]]*shipments[[#This Row],[Boxes]]</f>
        <v>1048.8</v>
      </c>
      <c r="L894">
        <f>shipments[[#This Row],[Sale for 1 box]]-shipments[[#This Row],[Total cost]]</f>
        <v>1.183157894736842</v>
      </c>
      <c r="M894">
        <f>shipments[[#This Row],[Profit]]*5%</f>
        <v>5.9157894736842104E-2</v>
      </c>
      <c r="N894">
        <f>shipments[[#This Row],[Profit]]-shipments[[#This Row],[Tax]]</f>
        <v>1.1239999999999999</v>
      </c>
    </row>
    <row r="895" spans="3:14" x14ac:dyDescent="0.35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  <c r="I895">
        <f>IFERROR(shipments[[#This Row],[Sales]]/shipments[[#This Row],[Boxes]], 0)</f>
        <v>1.3806818181818181</v>
      </c>
      <c r="J895">
        <f>_xlfn.XLOOKUP(shipments[[#This Row],[Product]],'Dimension Data'!B:B,'Dimension Data'!D:D)</f>
        <v>10.51</v>
      </c>
      <c r="K895">
        <f>shipments[[#This Row],[Total cost]]*shipments[[#This Row],[Boxes]]</f>
        <v>1387.32</v>
      </c>
      <c r="L895">
        <f>shipments[[#This Row],[Sale for 1 box]]-shipments[[#This Row],[Total cost]]</f>
        <v>-9.1293181818181814</v>
      </c>
      <c r="M895">
        <f>shipments[[#This Row],[Profit]]*5%</f>
        <v>-0.45646590909090912</v>
      </c>
      <c r="N895">
        <f>shipments[[#This Row],[Profit]]-shipments[[#This Row],[Tax]]</f>
        <v>-8.6728522727272725</v>
      </c>
    </row>
    <row r="896" spans="3:14" x14ac:dyDescent="0.35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  <c r="I896">
        <f>IFERROR(shipments[[#This Row],[Sales]]/shipments[[#This Row],[Boxes]], 0)</f>
        <v>47.559065934065934</v>
      </c>
      <c r="J896">
        <f>_xlfn.XLOOKUP(shipments[[#This Row],[Product]],'Dimension Data'!B:B,'Dimension Data'!D:D)</f>
        <v>3.85</v>
      </c>
      <c r="K896">
        <f>shipments[[#This Row],[Total cost]]*shipments[[#This Row],[Boxes]]</f>
        <v>700.7</v>
      </c>
      <c r="L896">
        <f>shipments[[#This Row],[Sale for 1 box]]-shipments[[#This Row],[Total cost]]</f>
        <v>43.709065934065933</v>
      </c>
      <c r="M896">
        <f>shipments[[#This Row],[Profit]]*5%</f>
        <v>2.1854532967032969</v>
      </c>
      <c r="N896">
        <f>shipments[[#This Row],[Profit]]-shipments[[#This Row],[Tax]]</f>
        <v>41.523612637362639</v>
      </c>
    </row>
    <row r="897" spans="3:14" x14ac:dyDescent="0.35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  <c r="I897">
        <f>IFERROR(shipments[[#This Row],[Sales]]/shipments[[#This Row],[Boxes]], 0)</f>
        <v>177.53571428571428</v>
      </c>
      <c r="J897">
        <f>_xlfn.XLOOKUP(shipments[[#This Row],[Product]],'Dimension Data'!B:B,'Dimension Data'!D:D)</f>
        <v>12.41</v>
      </c>
      <c r="K897">
        <f>shipments[[#This Row],[Total cost]]*shipments[[#This Row],[Boxes]]</f>
        <v>260.61</v>
      </c>
      <c r="L897">
        <f>shipments[[#This Row],[Sale for 1 box]]-shipments[[#This Row],[Total cost]]</f>
        <v>165.12571428571428</v>
      </c>
      <c r="M897">
        <f>shipments[[#This Row],[Profit]]*5%</f>
        <v>8.2562857142857151</v>
      </c>
      <c r="N897">
        <f>shipments[[#This Row],[Profit]]-shipments[[#This Row],[Tax]]</f>
        <v>156.86942857142856</v>
      </c>
    </row>
    <row r="898" spans="3:14" x14ac:dyDescent="0.35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  <c r="I898">
        <f>IFERROR(shipments[[#This Row],[Sales]]/shipments[[#This Row],[Boxes]], 0)</f>
        <v>14.675904977375566</v>
      </c>
      <c r="J898">
        <f>_xlfn.XLOOKUP(shipments[[#This Row],[Product]],'Dimension Data'!B:B,'Dimension Data'!D:D)</f>
        <v>4.74</v>
      </c>
      <c r="K898">
        <f>shipments[[#This Row],[Total cost]]*shipments[[#This Row],[Boxes]]</f>
        <v>2095.08</v>
      </c>
      <c r="L898">
        <f>shipments[[#This Row],[Sale for 1 box]]-shipments[[#This Row],[Total cost]]</f>
        <v>9.9359049773755661</v>
      </c>
      <c r="M898">
        <f>shipments[[#This Row],[Profit]]*5%</f>
        <v>0.49679524886877835</v>
      </c>
      <c r="N898">
        <f>shipments[[#This Row],[Profit]]-shipments[[#This Row],[Tax]]</f>
        <v>9.4391097285067875</v>
      </c>
    </row>
    <row r="899" spans="3:14" x14ac:dyDescent="0.35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  <c r="I899">
        <f>IFERROR(shipments[[#This Row],[Sales]]/shipments[[#This Row],[Boxes]], 0)</f>
        <v>0.93868710429856717</v>
      </c>
      <c r="J899">
        <f>_xlfn.XLOOKUP(shipments[[#This Row],[Product]],'Dimension Data'!B:B,'Dimension Data'!D:D)</f>
        <v>7.48</v>
      </c>
      <c r="K899">
        <f>shipments[[#This Row],[Total cost]]*shipments[[#This Row],[Boxes]]</f>
        <v>22447.48</v>
      </c>
      <c r="L899">
        <f>shipments[[#This Row],[Sale for 1 box]]-shipments[[#This Row],[Total cost]]</f>
        <v>-6.5413128957014335</v>
      </c>
      <c r="M899">
        <f>shipments[[#This Row],[Profit]]*5%</f>
        <v>-0.32706564478507172</v>
      </c>
      <c r="N899">
        <f>shipments[[#This Row],[Profit]]-shipments[[#This Row],[Tax]]</f>
        <v>-6.2142472509163618</v>
      </c>
    </row>
    <row r="900" spans="3:14" x14ac:dyDescent="0.35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  <c r="I900">
        <f>IFERROR(shipments[[#This Row],[Sales]]/shipments[[#This Row],[Boxes]], 0)</f>
        <v>1.5612244897959184</v>
      </c>
      <c r="J900">
        <f>_xlfn.XLOOKUP(shipments[[#This Row],[Product]],'Dimension Data'!B:B,'Dimension Data'!D:D)</f>
        <v>5.72</v>
      </c>
      <c r="K900">
        <f>shipments[[#This Row],[Total cost]]*shipments[[#This Row],[Boxes]]</f>
        <v>2522.52</v>
      </c>
      <c r="L900">
        <f>shipments[[#This Row],[Sale for 1 box]]-shipments[[#This Row],[Total cost]]</f>
        <v>-4.1587755102040811</v>
      </c>
      <c r="M900">
        <f>shipments[[#This Row],[Profit]]*5%</f>
        <v>-0.20793877551020407</v>
      </c>
      <c r="N900">
        <f>shipments[[#This Row],[Profit]]-shipments[[#This Row],[Tax]]</f>
        <v>-3.9508367346938771</v>
      </c>
    </row>
    <row r="901" spans="3:14" x14ac:dyDescent="0.35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  <c r="I901">
        <f>IFERROR(shipments[[#This Row],[Sales]]/shipments[[#This Row],[Boxes]], 0)</f>
        <v>5.5396551724137932</v>
      </c>
      <c r="J901">
        <f>_xlfn.XLOOKUP(shipments[[#This Row],[Product]],'Dimension Data'!B:B,'Dimension Data'!D:D)</f>
        <v>10.23</v>
      </c>
      <c r="K901">
        <f>shipments[[#This Row],[Total cost]]*shipments[[#This Row],[Boxes]]</f>
        <v>2966.7000000000003</v>
      </c>
      <c r="L901">
        <f>shipments[[#This Row],[Sale for 1 box]]-shipments[[#This Row],[Total cost]]</f>
        <v>-4.6903448275862072</v>
      </c>
      <c r="M901">
        <f>shipments[[#This Row],[Profit]]*5%</f>
        <v>-0.23451724137931038</v>
      </c>
      <c r="N901">
        <f>shipments[[#This Row],[Profit]]-shipments[[#This Row],[Tax]]</f>
        <v>-4.4558275862068966</v>
      </c>
    </row>
    <row r="902" spans="3:14" x14ac:dyDescent="0.35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  <c r="I902">
        <f>IFERROR(shipments[[#This Row],[Sales]]/shipments[[#This Row],[Boxes]], 0)</f>
        <v>5.3596570397111911</v>
      </c>
      <c r="J902">
        <f>_xlfn.XLOOKUP(shipments[[#This Row],[Product]],'Dimension Data'!B:B,'Dimension Data'!D:D)</f>
        <v>3.85</v>
      </c>
      <c r="K902">
        <f>shipments[[#This Row],[Total cost]]*shipments[[#This Row],[Boxes]]</f>
        <v>6398.7</v>
      </c>
      <c r="L902">
        <f>shipments[[#This Row],[Sale for 1 box]]-shipments[[#This Row],[Total cost]]</f>
        <v>1.509657039711191</v>
      </c>
      <c r="M902">
        <f>shipments[[#This Row],[Profit]]*5%</f>
        <v>7.5482851985559554E-2</v>
      </c>
      <c r="N902">
        <f>shipments[[#This Row],[Profit]]-shipments[[#This Row],[Tax]]</f>
        <v>1.4341741877256315</v>
      </c>
    </row>
    <row r="903" spans="3:14" x14ac:dyDescent="0.35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  <c r="I903">
        <f>IFERROR(shipments[[#This Row],[Sales]]/shipments[[#This Row],[Boxes]], 0)</f>
        <v>0.95118025751072965</v>
      </c>
      <c r="J903">
        <f>_xlfn.XLOOKUP(shipments[[#This Row],[Product]],'Dimension Data'!B:B,'Dimension Data'!D:D)</f>
        <v>5.72</v>
      </c>
      <c r="K903">
        <f>shipments[[#This Row],[Total cost]]*shipments[[#This Row],[Boxes]]</f>
        <v>2665.52</v>
      </c>
      <c r="L903">
        <f>shipments[[#This Row],[Sale for 1 box]]-shipments[[#This Row],[Total cost]]</f>
        <v>-4.7688197424892698</v>
      </c>
      <c r="M903">
        <f>shipments[[#This Row],[Profit]]*5%</f>
        <v>-0.23844098712446349</v>
      </c>
      <c r="N903">
        <f>shipments[[#This Row],[Profit]]-shipments[[#This Row],[Tax]]</f>
        <v>-4.5303787553648061</v>
      </c>
    </row>
    <row r="904" spans="3:14" x14ac:dyDescent="0.35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  <c r="I904">
        <f>IFERROR(shipments[[#This Row],[Sales]]/shipments[[#This Row],[Boxes]], 0)</f>
        <v>27.437874251497007</v>
      </c>
      <c r="J904">
        <f>_xlfn.XLOOKUP(shipments[[#This Row],[Product]],'Dimension Data'!B:B,'Dimension Data'!D:D)</f>
        <v>4.74</v>
      </c>
      <c r="K904">
        <f>shipments[[#This Row],[Total cost]]*shipments[[#This Row],[Boxes]]</f>
        <v>1583.16</v>
      </c>
      <c r="L904">
        <f>shipments[[#This Row],[Sale for 1 box]]-shipments[[#This Row],[Total cost]]</f>
        <v>22.697874251497005</v>
      </c>
      <c r="M904">
        <f>shipments[[#This Row],[Profit]]*5%</f>
        <v>1.1348937125748504</v>
      </c>
      <c r="N904">
        <f>shipments[[#This Row],[Profit]]-shipments[[#This Row],[Tax]]</f>
        <v>21.562980538922154</v>
      </c>
    </row>
    <row r="905" spans="3:14" x14ac:dyDescent="0.35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  <c r="I905">
        <f>IFERROR(shipments[[#This Row],[Sales]]/shipments[[#This Row],[Boxes]], 0)</f>
        <v>216.71590909090909</v>
      </c>
      <c r="J905">
        <f>_xlfn.XLOOKUP(shipments[[#This Row],[Product]],'Dimension Data'!B:B,'Dimension Data'!D:D)</f>
        <v>9.57</v>
      </c>
      <c r="K905">
        <f>shipments[[#This Row],[Total cost]]*shipments[[#This Row],[Boxes]]</f>
        <v>631.62</v>
      </c>
      <c r="L905">
        <f>shipments[[#This Row],[Sale for 1 box]]-shipments[[#This Row],[Total cost]]</f>
        <v>207.1459090909091</v>
      </c>
      <c r="M905">
        <f>shipments[[#This Row],[Profit]]*5%</f>
        <v>10.357295454545456</v>
      </c>
      <c r="N905">
        <f>shipments[[#This Row],[Profit]]-shipments[[#This Row],[Tax]]</f>
        <v>196.78861363636364</v>
      </c>
    </row>
    <row r="906" spans="3:14" x14ac:dyDescent="0.35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  <c r="I906">
        <f>IFERROR(shipments[[#This Row],[Sales]]/shipments[[#This Row],[Boxes]], 0)</f>
        <v>6.8233695652173916</v>
      </c>
      <c r="J906">
        <f>_xlfn.XLOOKUP(shipments[[#This Row],[Product]],'Dimension Data'!B:B,'Dimension Data'!D:D)</f>
        <v>8.2200000000000006</v>
      </c>
      <c r="K906">
        <f>shipments[[#This Row],[Total cost]]*shipments[[#This Row],[Boxes]]</f>
        <v>1512.48</v>
      </c>
      <c r="L906">
        <f>shipments[[#This Row],[Sale for 1 box]]-shipments[[#This Row],[Total cost]]</f>
        <v>-1.3966304347826091</v>
      </c>
      <c r="M906">
        <f>shipments[[#This Row],[Profit]]*5%</f>
        <v>-6.9831521739130459E-2</v>
      </c>
      <c r="N906">
        <f>shipments[[#This Row],[Profit]]-shipments[[#This Row],[Tax]]</f>
        <v>-1.3267989130434785</v>
      </c>
    </row>
    <row r="907" spans="3:14" x14ac:dyDescent="0.35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  <c r="I907">
        <f>IFERROR(shipments[[#This Row],[Sales]]/shipments[[#This Row],[Boxes]], 0)</f>
        <v>48.352722772277225</v>
      </c>
      <c r="J907">
        <f>_xlfn.XLOOKUP(shipments[[#This Row],[Product]],'Dimension Data'!B:B,'Dimension Data'!D:D)</f>
        <v>7.73</v>
      </c>
      <c r="K907">
        <f>shipments[[#This Row],[Total cost]]*shipments[[#This Row],[Boxes]]</f>
        <v>1561.46</v>
      </c>
      <c r="L907">
        <f>shipments[[#This Row],[Sale for 1 box]]-shipments[[#This Row],[Total cost]]</f>
        <v>40.622722772277228</v>
      </c>
      <c r="M907">
        <f>shipments[[#This Row],[Profit]]*5%</f>
        <v>2.0311361386138613</v>
      </c>
      <c r="N907">
        <f>shipments[[#This Row],[Profit]]-shipments[[#This Row],[Tax]]</f>
        <v>38.591586633663368</v>
      </c>
    </row>
    <row r="908" spans="3:14" x14ac:dyDescent="0.35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  <c r="I908">
        <f>IFERROR(shipments[[#This Row],[Sales]]/shipments[[#This Row],[Boxes]], 0)</f>
        <v>78.031914893617028</v>
      </c>
      <c r="J908">
        <f>_xlfn.XLOOKUP(shipments[[#This Row],[Product]],'Dimension Data'!B:B,'Dimension Data'!D:D)</f>
        <v>6.8</v>
      </c>
      <c r="K908">
        <f>shipments[[#This Row],[Total cost]]*shipments[[#This Row],[Boxes]]</f>
        <v>639.19999999999993</v>
      </c>
      <c r="L908">
        <f>shipments[[#This Row],[Sale for 1 box]]-shipments[[#This Row],[Total cost]]</f>
        <v>71.231914893617031</v>
      </c>
      <c r="M908">
        <f>shipments[[#This Row],[Profit]]*5%</f>
        <v>3.5615957446808517</v>
      </c>
      <c r="N908">
        <f>shipments[[#This Row],[Profit]]-shipments[[#This Row],[Tax]]</f>
        <v>67.670319148936173</v>
      </c>
    </row>
    <row r="909" spans="3:14" x14ac:dyDescent="0.35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  <c r="I909">
        <f>IFERROR(shipments[[#This Row],[Sales]]/shipments[[#This Row],[Boxes]], 0)</f>
        <v>149.25</v>
      </c>
      <c r="J909">
        <f>_xlfn.XLOOKUP(shipments[[#This Row],[Product]],'Dimension Data'!B:B,'Dimension Data'!D:D)</f>
        <v>6.43</v>
      </c>
      <c r="K909">
        <f>shipments[[#This Row],[Total cost]]*shipments[[#This Row],[Boxes]]</f>
        <v>385.79999999999995</v>
      </c>
      <c r="L909">
        <f>shipments[[#This Row],[Sale for 1 box]]-shipments[[#This Row],[Total cost]]</f>
        <v>142.82</v>
      </c>
      <c r="M909">
        <f>shipments[[#This Row],[Profit]]*5%</f>
        <v>7.141</v>
      </c>
      <c r="N909">
        <f>shipments[[#This Row],[Profit]]-shipments[[#This Row],[Tax]]</f>
        <v>135.679</v>
      </c>
    </row>
    <row r="910" spans="3:14" x14ac:dyDescent="0.35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  <c r="I910">
        <f>IFERROR(shipments[[#This Row],[Sales]]/shipments[[#This Row],[Boxes]], 0)</f>
        <v>8.8280730897009967</v>
      </c>
      <c r="J910">
        <f>_xlfn.XLOOKUP(shipments[[#This Row],[Product]],'Dimension Data'!B:B,'Dimension Data'!D:D)</f>
        <v>5.15</v>
      </c>
      <c r="K910">
        <f>shipments[[#This Row],[Total cost]]*shipments[[#This Row],[Boxes]]</f>
        <v>3100.3</v>
      </c>
      <c r="L910">
        <f>shipments[[#This Row],[Sale for 1 box]]-shipments[[#This Row],[Total cost]]</f>
        <v>3.6780730897009963</v>
      </c>
      <c r="M910">
        <f>shipments[[#This Row],[Profit]]*5%</f>
        <v>0.18390365448504983</v>
      </c>
      <c r="N910">
        <f>shipments[[#This Row],[Profit]]-shipments[[#This Row],[Tax]]</f>
        <v>3.4941694352159467</v>
      </c>
    </row>
    <row r="911" spans="3:14" x14ac:dyDescent="0.35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  <c r="I911">
        <f>IFERROR(shipments[[#This Row],[Sales]]/shipments[[#This Row],[Boxes]], 0)</f>
        <v>28.914524421593832</v>
      </c>
      <c r="J911">
        <f>_xlfn.XLOOKUP(shipments[[#This Row],[Product]],'Dimension Data'!B:B,'Dimension Data'!D:D)</f>
        <v>3.68</v>
      </c>
      <c r="K911">
        <f>shipments[[#This Row],[Total cost]]*shipments[[#This Row],[Boxes]]</f>
        <v>1431.52</v>
      </c>
      <c r="L911">
        <f>shipments[[#This Row],[Sale for 1 box]]-shipments[[#This Row],[Total cost]]</f>
        <v>25.234524421593832</v>
      </c>
      <c r="M911">
        <f>shipments[[#This Row],[Profit]]*5%</f>
        <v>1.2617262210796918</v>
      </c>
      <c r="N911">
        <f>shipments[[#This Row],[Profit]]-shipments[[#This Row],[Tax]]</f>
        <v>23.972798200514141</v>
      </c>
    </row>
    <row r="912" spans="3:14" x14ac:dyDescent="0.35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  <c r="I912">
        <f>IFERROR(shipments[[#This Row],[Sales]]/shipments[[#This Row],[Boxes]], 0)</f>
        <v>37.549999999999997</v>
      </c>
      <c r="J912">
        <f>_xlfn.XLOOKUP(shipments[[#This Row],[Product]],'Dimension Data'!B:B,'Dimension Data'!D:D)</f>
        <v>9.94</v>
      </c>
      <c r="K912">
        <f>shipments[[#This Row],[Total cost]]*shipments[[#This Row],[Boxes]]</f>
        <v>1789.1999999999998</v>
      </c>
      <c r="L912">
        <f>shipments[[#This Row],[Sale for 1 box]]-shipments[[#This Row],[Total cost]]</f>
        <v>27.61</v>
      </c>
      <c r="M912">
        <f>shipments[[#This Row],[Profit]]*5%</f>
        <v>1.3805000000000001</v>
      </c>
      <c r="N912">
        <f>shipments[[#This Row],[Profit]]-shipments[[#This Row],[Tax]]</f>
        <v>26.229499999999998</v>
      </c>
    </row>
    <row r="913" spans="3:14" x14ac:dyDescent="0.35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  <c r="I913">
        <f>IFERROR(shipments[[#This Row],[Sales]]/shipments[[#This Row],[Boxes]], 0)</f>
        <v>55.6171875</v>
      </c>
      <c r="J913">
        <f>_xlfn.XLOOKUP(shipments[[#This Row],[Product]],'Dimension Data'!B:B,'Dimension Data'!D:D)</f>
        <v>10.51</v>
      </c>
      <c r="K913">
        <f>shipments[[#This Row],[Total cost]]*shipments[[#This Row],[Boxes]]</f>
        <v>2354.2399999999998</v>
      </c>
      <c r="L913">
        <f>shipments[[#This Row],[Sale for 1 box]]-shipments[[#This Row],[Total cost]]</f>
        <v>45.107187500000002</v>
      </c>
      <c r="M913">
        <f>shipments[[#This Row],[Profit]]*5%</f>
        <v>2.2553593750000003</v>
      </c>
      <c r="N913">
        <f>shipments[[#This Row],[Profit]]-shipments[[#This Row],[Tax]]</f>
        <v>42.851828125000004</v>
      </c>
    </row>
    <row r="914" spans="3:14" x14ac:dyDescent="0.35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  <c r="I914">
        <f>IFERROR(shipments[[#This Row],[Sales]]/shipments[[#This Row],[Boxes]], 0)</f>
        <v>16.10904255319149</v>
      </c>
      <c r="J914">
        <f>_xlfn.XLOOKUP(shipments[[#This Row],[Product]],'Dimension Data'!B:B,'Dimension Data'!D:D)</f>
        <v>3.68</v>
      </c>
      <c r="K914">
        <f>shipments[[#This Row],[Total cost]]*shipments[[#This Row],[Boxes]]</f>
        <v>2421.44</v>
      </c>
      <c r="L914">
        <f>shipments[[#This Row],[Sale for 1 box]]-shipments[[#This Row],[Total cost]]</f>
        <v>12.42904255319149</v>
      </c>
      <c r="M914">
        <f>shipments[[#This Row],[Profit]]*5%</f>
        <v>0.62145212765957458</v>
      </c>
      <c r="N914">
        <f>shipments[[#This Row],[Profit]]-shipments[[#This Row],[Tax]]</f>
        <v>11.807590425531915</v>
      </c>
    </row>
    <row r="915" spans="3:14" x14ac:dyDescent="0.35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  <c r="I915">
        <f>IFERROR(shipments[[#This Row],[Sales]]/shipments[[#This Row],[Boxes]], 0)</f>
        <v>8.1595982142857135</v>
      </c>
      <c r="J915">
        <f>_xlfn.XLOOKUP(shipments[[#This Row],[Product]],'Dimension Data'!B:B,'Dimension Data'!D:D)</f>
        <v>10.23</v>
      </c>
      <c r="K915">
        <f>shipments[[#This Row],[Total cost]]*shipments[[#This Row],[Boxes]]</f>
        <v>6874.56</v>
      </c>
      <c r="L915">
        <f>shipments[[#This Row],[Sale for 1 box]]-shipments[[#This Row],[Total cost]]</f>
        <v>-2.0704017857142869</v>
      </c>
      <c r="M915">
        <f>shipments[[#This Row],[Profit]]*5%</f>
        <v>-0.10352008928571435</v>
      </c>
      <c r="N915">
        <f>shipments[[#This Row],[Profit]]-shipments[[#This Row],[Tax]]</f>
        <v>-1.9668816964285725</v>
      </c>
    </row>
    <row r="916" spans="3:14" x14ac:dyDescent="0.35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  <c r="I916">
        <f>IFERROR(shipments[[#This Row],[Sales]]/shipments[[#This Row],[Boxes]], 0)</f>
        <v>8.7418032786885238</v>
      </c>
      <c r="J916">
        <f>_xlfn.XLOOKUP(shipments[[#This Row],[Product]],'Dimension Data'!B:B,'Dimension Data'!D:D)</f>
        <v>6.8</v>
      </c>
      <c r="K916">
        <f>shipments[[#This Row],[Total cost]]*shipments[[#This Row],[Boxes]]</f>
        <v>414.8</v>
      </c>
      <c r="L916">
        <f>shipments[[#This Row],[Sale for 1 box]]-shipments[[#This Row],[Total cost]]</f>
        <v>1.941803278688524</v>
      </c>
      <c r="M916">
        <f>shipments[[#This Row],[Profit]]*5%</f>
        <v>9.709016393442621E-2</v>
      </c>
      <c r="N916">
        <f>shipments[[#This Row],[Profit]]-shipments[[#This Row],[Tax]]</f>
        <v>1.8447131147540978</v>
      </c>
    </row>
    <row r="917" spans="3:14" x14ac:dyDescent="0.35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  <c r="I917">
        <f>IFERROR(shipments[[#This Row],[Sales]]/shipments[[#This Row],[Boxes]], 0)</f>
        <v>18.58743842364532</v>
      </c>
      <c r="J917">
        <f>_xlfn.XLOOKUP(shipments[[#This Row],[Product]],'Dimension Data'!B:B,'Dimension Data'!D:D)</f>
        <v>3.32</v>
      </c>
      <c r="K917">
        <f>shipments[[#This Row],[Total cost]]*shipments[[#This Row],[Boxes]]</f>
        <v>673.95999999999992</v>
      </c>
      <c r="L917">
        <f>shipments[[#This Row],[Sale for 1 box]]-shipments[[#This Row],[Total cost]]</f>
        <v>15.26743842364532</v>
      </c>
      <c r="M917">
        <f>shipments[[#This Row],[Profit]]*5%</f>
        <v>0.76337192118226604</v>
      </c>
      <c r="N917">
        <f>shipments[[#This Row],[Profit]]-shipments[[#This Row],[Tax]]</f>
        <v>14.504066502463054</v>
      </c>
    </row>
    <row r="918" spans="3:14" x14ac:dyDescent="0.35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  <c r="I918">
        <f>IFERROR(shipments[[#This Row],[Sales]]/shipments[[#This Row],[Boxes]], 0)</f>
        <v>15.365079365079366</v>
      </c>
      <c r="J918">
        <f>_xlfn.XLOOKUP(shipments[[#This Row],[Product]],'Dimension Data'!B:B,'Dimension Data'!D:D)</f>
        <v>2.65</v>
      </c>
      <c r="K918">
        <f>shipments[[#This Row],[Total cost]]*shipments[[#This Row],[Boxes]]</f>
        <v>1502.55</v>
      </c>
      <c r="L918">
        <f>shipments[[#This Row],[Sale for 1 box]]-shipments[[#This Row],[Total cost]]</f>
        <v>12.715079365079365</v>
      </c>
      <c r="M918">
        <f>shipments[[#This Row],[Profit]]*5%</f>
        <v>0.63575396825396835</v>
      </c>
      <c r="N918">
        <f>shipments[[#This Row],[Profit]]-shipments[[#This Row],[Tax]]</f>
        <v>12.079325396825396</v>
      </c>
    </row>
    <row r="919" spans="3:14" x14ac:dyDescent="0.35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  <c r="I919">
        <f>IFERROR(shipments[[#This Row],[Sales]]/shipments[[#This Row],[Boxes]], 0)</f>
        <v>5.8967065868263475</v>
      </c>
      <c r="J919">
        <f>_xlfn.XLOOKUP(shipments[[#This Row],[Product]],'Dimension Data'!B:B,'Dimension Data'!D:D)</f>
        <v>5.15</v>
      </c>
      <c r="K919">
        <f>shipments[[#This Row],[Total cost]]*shipments[[#This Row],[Boxes]]</f>
        <v>2580.15</v>
      </c>
      <c r="L919">
        <f>shipments[[#This Row],[Sale for 1 box]]-shipments[[#This Row],[Total cost]]</f>
        <v>0.74670658682634716</v>
      </c>
      <c r="M919">
        <f>shipments[[#This Row],[Profit]]*5%</f>
        <v>3.7335329341317357E-2</v>
      </c>
      <c r="N919">
        <f>shipments[[#This Row],[Profit]]-shipments[[#This Row],[Tax]]</f>
        <v>0.70937125748502983</v>
      </c>
    </row>
    <row r="920" spans="3:14" x14ac:dyDescent="0.35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  <c r="I920">
        <f>IFERROR(shipments[[#This Row],[Sales]]/shipments[[#This Row],[Boxes]], 0)</f>
        <v>35.013698630136986</v>
      </c>
      <c r="J920">
        <f>_xlfn.XLOOKUP(shipments[[#This Row],[Product]],'Dimension Data'!B:B,'Dimension Data'!D:D)</f>
        <v>5.72</v>
      </c>
      <c r="K920">
        <f>shipments[[#This Row],[Total cost]]*shipments[[#This Row],[Boxes]]</f>
        <v>417.56</v>
      </c>
      <c r="L920">
        <f>shipments[[#This Row],[Sale for 1 box]]-shipments[[#This Row],[Total cost]]</f>
        <v>29.293698630136987</v>
      </c>
      <c r="M920">
        <f>shipments[[#This Row],[Profit]]*5%</f>
        <v>1.4646849315068495</v>
      </c>
      <c r="N920">
        <f>shipments[[#This Row],[Profit]]-shipments[[#This Row],[Tax]]</f>
        <v>27.829013698630138</v>
      </c>
    </row>
    <row r="921" spans="3:14" x14ac:dyDescent="0.35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  <c r="I921">
        <f>IFERROR(shipments[[#This Row],[Sales]]/shipments[[#This Row],[Boxes]], 0)</f>
        <v>8473.5</v>
      </c>
      <c r="J921">
        <f>_xlfn.XLOOKUP(shipments[[#This Row],[Product]],'Dimension Data'!B:B,'Dimension Data'!D:D)</f>
        <v>10.51</v>
      </c>
      <c r="K921">
        <f>shipments[[#This Row],[Total cost]]*shipments[[#This Row],[Boxes]]</f>
        <v>10.51</v>
      </c>
      <c r="L921">
        <f>shipments[[#This Row],[Sale for 1 box]]-shipments[[#This Row],[Total cost]]</f>
        <v>8462.99</v>
      </c>
      <c r="M921">
        <f>shipments[[#This Row],[Profit]]*5%</f>
        <v>423.14949999999999</v>
      </c>
      <c r="N921">
        <f>shipments[[#This Row],[Profit]]-shipments[[#This Row],[Tax]]</f>
        <v>8039.8405000000002</v>
      </c>
    </row>
    <row r="922" spans="3:14" x14ac:dyDescent="0.35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  <c r="I922">
        <f>IFERROR(shipments[[#This Row],[Sales]]/shipments[[#This Row],[Boxes]], 0)</f>
        <v>9.4678638941398869</v>
      </c>
      <c r="J922">
        <f>_xlfn.XLOOKUP(shipments[[#This Row],[Product]],'Dimension Data'!B:B,'Dimension Data'!D:D)</f>
        <v>2.65</v>
      </c>
      <c r="K922">
        <f>shipments[[#This Row],[Total cost]]*shipments[[#This Row],[Boxes]]</f>
        <v>1401.85</v>
      </c>
      <c r="L922">
        <f>shipments[[#This Row],[Sale for 1 box]]-shipments[[#This Row],[Total cost]]</f>
        <v>6.8178638941398866</v>
      </c>
      <c r="M922">
        <f>shipments[[#This Row],[Profit]]*5%</f>
        <v>0.34089319470699436</v>
      </c>
      <c r="N922">
        <f>shipments[[#This Row],[Profit]]-shipments[[#This Row],[Tax]]</f>
        <v>6.4769706994328926</v>
      </c>
    </row>
    <row r="923" spans="3:14" x14ac:dyDescent="0.35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  <c r="I923">
        <f>IFERROR(shipments[[#This Row],[Sales]]/shipments[[#This Row],[Boxes]], 0)</f>
        <v>1.3477301387137453</v>
      </c>
      <c r="J923">
        <f>_xlfn.XLOOKUP(shipments[[#This Row],[Product]],'Dimension Data'!B:B,'Dimension Data'!D:D)</f>
        <v>3.85</v>
      </c>
      <c r="K923">
        <f>shipments[[#This Row],[Total cost]]*shipments[[#This Row],[Boxes]]</f>
        <v>3053.05</v>
      </c>
      <c r="L923">
        <f>shipments[[#This Row],[Sale for 1 box]]-shipments[[#This Row],[Total cost]]</f>
        <v>-2.5022698612862548</v>
      </c>
      <c r="M923">
        <f>shipments[[#This Row],[Profit]]*5%</f>
        <v>-0.12511349306431274</v>
      </c>
      <c r="N923">
        <f>shipments[[#This Row],[Profit]]-shipments[[#This Row],[Tax]]</f>
        <v>-2.3771563682219421</v>
      </c>
    </row>
    <row r="924" spans="3:14" x14ac:dyDescent="0.35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  <c r="I924">
        <f>IFERROR(shipments[[#This Row],[Sales]]/shipments[[#This Row],[Boxes]], 0)</f>
        <v>295.875</v>
      </c>
      <c r="J924">
        <f>_xlfn.XLOOKUP(shipments[[#This Row],[Product]],'Dimension Data'!B:B,'Dimension Data'!D:D)</f>
        <v>10.51</v>
      </c>
      <c r="K924">
        <f>shipments[[#This Row],[Total cost]]*shipments[[#This Row],[Boxes]]</f>
        <v>63.06</v>
      </c>
      <c r="L924">
        <f>shipments[[#This Row],[Sale for 1 box]]-shipments[[#This Row],[Total cost]]</f>
        <v>285.36500000000001</v>
      </c>
      <c r="M924">
        <f>shipments[[#This Row],[Profit]]*5%</f>
        <v>14.268250000000002</v>
      </c>
      <c r="N924">
        <f>shipments[[#This Row],[Profit]]-shipments[[#This Row],[Tax]]</f>
        <v>271.09674999999999</v>
      </c>
    </row>
    <row r="925" spans="3:14" x14ac:dyDescent="0.35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  <c r="I925">
        <f>IFERROR(shipments[[#This Row],[Sales]]/shipments[[#This Row],[Boxes]], 0)</f>
        <v>13.217441860465117</v>
      </c>
      <c r="J925">
        <f>_xlfn.XLOOKUP(shipments[[#This Row],[Product]],'Dimension Data'!B:B,'Dimension Data'!D:D)</f>
        <v>6.43</v>
      </c>
      <c r="K925">
        <f>shipments[[#This Row],[Total cost]]*shipments[[#This Row],[Boxes]]</f>
        <v>1382.45</v>
      </c>
      <c r="L925">
        <f>shipments[[#This Row],[Sale for 1 box]]-shipments[[#This Row],[Total cost]]</f>
        <v>6.7874418604651172</v>
      </c>
      <c r="M925">
        <f>shipments[[#This Row],[Profit]]*5%</f>
        <v>0.33937209302325588</v>
      </c>
      <c r="N925">
        <f>shipments[[#This Row],[Profit]]-shipments[[#This Row],[Tax]]</f>
        <v>6.4480697674418614</v>
      </c>
    </row>
    <row r="926" spans="3:14" x14ac:dyDescent="0.35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  <c r="I926">
        <f>IFERROR(shipments[[#This Row],[Sales]]/shipments[[#This Row],[Boxes]], 0)</f>
        <v>14.827272727272728</v>
      </c>
      <c r="J926">
        <f>_xlfn.XLOOKUP(shipments[[#This Row],[Product]],'Dimension Data'!B:B,'Dimension Data'!D:D)</f>
        <v>4.74</v>
      </c>
      <c r="K926">
        <f>shipments[[#This Row],[Total cost]]*shipments[[#This Row],[Boxes]]</f>
        <v>2346.3000000000002</v>
      </c>
      <c r="L926">
        <f>shipments[[#This Row],[Sale for 1 box]]-shipments[[#This Row],[Total cost]]</f>
        <v>10.087272727272728</v>
      </c>
      <c r="M926">
        <f>shipments[[#This Row],[Profit]]*5%</f>
        <v>0.50436363636363646</v>
      </c>
      <c r="N926">
        <f>shipments[[#This Row],[Profit]]-shipments[[#This Row],[Tax]]</f>
        <v>9.5829090909090908</v>
      </c>
    </row>
    <row r="927" spans="3:14" x14ac:dyDescent="0.35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  <c r="I927">
        <f>IFERROR(shipments[[#This Row],[Sales]]/shipments[[#This Row],[Boxes]], 0)</f>
        <v>8.1625827814569529</v>
      </c>
      <c r="J927">
        <f>_xlfn.XLOOKUP(shipments[[#This Row],[Product]],'Dimension Data'!B:B,'Dimension Data'!D:D)</f>
        <v>5.15</v>
      </c>
      <c r="K927">
        <f>shipments[[#This Row],[Total cost]]*shipments[[#This Row],[Boxes]]</f>
        <v>3888.2500000000005</v>
      </c>
      <c r="L927">
        <f>shipments[[#This Row],[Sale for 1 box]]-shipments[[#This Row],[Total cost]]</f>
        <v>3.0125827814569526</v>
      </c>
      <c r="M927">
        <f>shipments[[#This Row],[Profit]]*5%</f>
        <v>0.15062913907284764</v>
      </c>
      <c r="N927">
        <f>shipments[[#This Row],[Profit]]-shipments[[#This Row],[Tax]]</f>
        <v>2.8619536423841048</v>
      </c>
    </row>
    <row r="928" spans="3:14" x14ac:dyDescent="0.35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  <c r="I928">
        <f>IFERROR(shipments[[#This Row],[Sales]]/shipments[[#This Row],[Boxes]], 0)</f>
        <v>764.35714285714289</v>
      </c>
      <c r="J928">
        <f>_xlfn.XLOOKUP(shipments[[#This Row],[Product]],'Dimension Data'!B:B,'Dimension Data'!D:D)</f>
        <v>9.57</v>
      </c>
      <c r="K928">
        <f>shipments[[#This Row],[Total cost]]*shipments[[#This Row],[Boxes]]</f>
        <v>133.98000000000002</v>
      </c>
      <c r="L928">
        <f>shipments[[#This Row],[Sale for 1 box]]-shipments[[#This Row],[Total cost]]</f>
        <v>754.78714285714284</v>
      </c>
      <c r="M928">
        <f>shipments[[#This Row],[Profit]]*5%</f>
        <v>37.739357142857145</v>
      </c>
      <c r="N928">
        <f>shipments[[#This Row],[Profit]]-shipments[[#This Row],[Tax]]</f>
        <v>717.04778571428574</v>
      </c>
    </row>
    <row r="929" spans="3:14" x14ac:dyDescent="0.35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  <c r="I929">
        <f>IFERROR(shipments[[#This Row],[Sales]]/shipments[[#This Row],[Boxes]], 0)</f>
        <v>37.164396887159533</v>
      </c>
      <c r="J929">
        <f>_xlfn.XLOOKUP(shipments[[#This Row],[Product]],'Dimension Data'!B:B,'Dimension Data'!D:D)</f>
        <v>6.43</v>
      </c>
      <c r="K929">
        <f>shipments[[#This Row],[Total cost]]*shipments[[#This Row],[Boxes]]</f>
        <v>1652.51</v>
      </c>
      <c r="L929">
        <f>shipments[[#This Row],[Sale for 1 box]]-shipments[[#This Row],[Total cost]]</f>
        <v>30.734396887159534</v>
      </c>
      <c r="M929">
        <f>shipments[[#This Row],[Profit]]*5%</f>
        <v>1.5367198443579768</v>
      </c>
      <c r="N929">
        <f>shipments[[#This Row],[Profit]]-shipments[[#This Row],[Tax]]</f>
        <v>29.197677042801558</v>
      </c>
    </row>
    <row r="930" spans="3:14" x14ac:dyDescent="0.35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  <c r="I930">
        <f>IFERROR(shipments[[#This Row],[Sales]]/shipments[[#This Row],[Boxes]], 0)</f>
        <v>544.78125</v>
      </c>
      <c r="J930">
        <f>_xlfn.XLOOKUP(shipments[[#This Row],[Product]],'Dimension Data'!B:B,'Dimension Data'!D:D)</f>
        <v>4.74</v>
      </c>
      <c r="K930">
        <f>shipments[[#This Row],[Total cost]]*shipments[[#This Row],[Boxes]]</f>
        <v>113.76</v>
      </c>
      <c r="L930">
        <f>shipments[[#This Row],[Sale for 1 box]]-shipments[[#This Row],[Total cost]]</f>
        <v>540.04124999999999</v>
      </c>
      <c r="M930">
        <f>shipments[[#This Row],[Profit]]*5%</f>
        <v>27.002062500000001</v>
      </c>
      <c r="N930">
        <f>shipments[[#This Row],[Profit]]-shipments[[#This Row],[Tax]]</f>
        <v>513.03918750000003</v>
      </c>
    </row>
    <row r="931" spans="3:14" x14ac:dyDescent="0.35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  <c r="I931">
        <f>IFERROR(shipments[[#This Row],[Sales]]/shipments[[#This Row],[Boxes]], 0)</f>
        <v>6.848958333333333</v>
      </c>
      <c r="J931">
        <f>_xlfn.XLOOKUP(shipments[[#This Row],[Product]],'Dimension Data'!B:B,'Dimension Data'!D:D)</f>
        <v>8.2200000000000006</v>
      </c>
      <c r="K931">
        <f>shipments[[#This Row],[Total cost]]*shipments[[#This Row],[Boxes]]</f>
        <v>3551.0400000000004</v>
      </c>
      <c r="L931">
        <f>shipments[[#This Row],[Sale for 1 box]]-shipments[[#This Row],[Total cost]]</f>
        <v>-1.3710416666666676</v>
      </c>
      <c r="M931">
        <f>shipments[[#This Row],[Profit]]*5%</f>
        <v>-6.8552083333333388E-2</v>
      </c>
      <c r="N931">
        <f>shipments[[#This Row],[Profit]]-shipments[[#This Row],[Tax]]</f>
        <v>-1.3024895833333343</v>
      </c>
    </row>
    <row r="932" spans="3:14" x14ac:dyDescent="0.35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  <c r="I932">
        <f>IFERROR(shipments[[#This Row],[Sales]]/shipments[[#This Row],[Boxes]], 0)</f>
        <v>20.658088235294116</v>
      </c>
      <c r="J932">
        <f>_xlfn.XLOOKUP(shipments[[#This Row],[Product]],'Dimension Data'!B:B,'Dimension Data'!D:D)</f>
        <v>6.8</v>
      </c>
      <c r="K932">
        <f>shipments[[#This Row],[Total cost]]*shipments[[#This Row],[Boxes]]</f>
        <v>1387.2</v>
      </c>
      <c r="L932">
        <f>shipments[[#This Row],[Sale for 1 box]]-shipments[[#This Row],[Total cost]]</f>
        <v>13.858088235294115</v>
      </c>
      <c r="M932">
        <f>shipments[[#This Row],[Profit]]*5%</f>
        <v>0.69290441176470585</v>
      </c>
      <c r="N932">
        <f>shipments[[#This Row],[Profit]]-shipments[[#This Row],[Tax]]</f>
        <v>13.165183823529409</v>
      </c>
    </row>
    <row r="933" spans="3:14" x14ac:dyDescent="0.35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  <c r="I933">
        <f>IFERROR(shipments[[#This Row],[Sales]]/shipments[[#This Row],[Boxes]], 0)</f>
        <v>3.4840561224489797</v>
      </c>
      <c r="J933">
        <f>_xlfn.XLOOKUP(shipments[[#This Row],[Product]],'Dimension Data'!B:B,'Dimension Data'!D:D)</f>
        <v>5.26</v>
      </c>
      <c r="K933">
        <f>shipments[[#This Row],[Total cost]]*shipments[[#This Row],[Boxes]]</f>
        <v>2061.92</v>
      </c>
      <c r="L933">
        <f>shipments[[#This Row],[Sale for 1 box]]-shipments[[#This Row],[Total cost]]</f>
        <v>-1.7759438775510201</v>
      </c>
      <c r="M933">
        <f>shipments[[#This Row],[Profit]]*5%</f>
        <v>-8.8797193877551014E-2</v>
      </c>
      <c r="N933">
        <f>shipments[[#This Row],[Profit]]-shipments[[#This Row],[Tax]]</f>
        <v>-1.6871466836734692</v>
      </c>
    </row>
    <row r="934" spans="3:14" x14ac:dyDescent="0.35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  <c r="I934">
        <f>IFERROR(shipments[[#This Row],[Sales]]/shipments[[#This Row],[Boxes]], 0)</f>
        <v>4.2873626373626372</v>
      </c>
      <c r="J934">
        <f>_xlfn.XLOOKUP(shipments[[#This Row],[Product]],'Dimension Data'!B:B,'Dimension Data'!D:D)</f>
        <v>8.2200000000000006</v>
      </c>
      <c r="K934">
        <f>shipments[[#This Row],[Total cost]]*shipments[[#This Row],[Boxes]]</f>
        <v>3740.1000000000004</v>
      </c>
      <c r="L934">
        <f>shipments[[#This Row],[Sale for 1 box]]-shipments[[#This Row],[Total cost]]</f>
        <v>-3.9326373626373634</v>
      </c>
      <c r="M934">
        <f>shipments[[#This Row],[Profit]]*5%</f>
        <v>-0.19663186813186817</v>
      </c>
      <c r="N934">
        <f>shipments[[#This Row],[Profit]]-shipments[[#This Row],[Tax]]</f>
        <v>-3.7360054945054952</v>
      </c>
    </row>
    <row r="935" spans="3:14" x14ac:dyDescent="0.35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  <c r="I935">
        <f>IFERROR(shipments[[#This Row],[Sales]]/shipments[[#This Row],[Boxes]], 0)</f>
        <v>3.4035532994923856</v>
      </c>
      <c r="J935">
        <f>_xlfn.XLOOKUP(shipments[[#This Row],[Product]],'Dimension Data'!B:B,'Dimension Data'!D:D)</f>
        <v>3.68</v>
      </c>
      <c r="K935">
        <f>shipments[[#This Row],[Total cost]]*shipments[[#This Row],[Boxes]]</f>
        <v>2174.88</v>
      </c>
      <c r="L935">
        <f>shipments[[#This Row],[Sale for 1 box]]-shipments[[#This Row],[Total cost]]</f>
        <v>-0.27644670050761455</v>
      </c>
      <c r="M935">
        <f>shipments[[#This Row],[Profit]]*5%</f>
        <v>-1.3822335025380729E-2</v>
      </c>
      <c r="N935">
        <f>shipments[[#This Row],[Profit]]-shipments[[#This Row],[Tax]]</f>
        <v>-0.26262436548223383</v>
      </c>
    </row>
    <row r="936" spans="3:14" x14ac:dyDescent="0.35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  <c r="I936">
        <f>IFERROR(shipments[[#This Row],[Sales]]/shipments[[#This Row],[Boxes]], 0)</f>
        <v>21.794117647058822</v>
      </c>
      <c r="J936">
        <f>_xlfn.XLOOKUP(shipments[[#This Row],[Product]],'Dimension Data'!B:B,'Dimension Data'!D:D)</f>
        <v>7.73</v>
      </c>
      <c r="K936">
        <f>shipments[[#This Row],[Total cost]]*shipments[[#This Row],[Boxes]]</f>
        <v>2365.38</v>
      </c>
      <c r="L936">
        <f>shipments[[#This Row],[Sale for 1 box]]-shipments[[#This Row],[Total cost]]</f>
        <v>14.064117647058822</v>
      </c>
      <c r="M936">
        <f>shipments[[#This Row],[Profit]]*5%</f>
        <v>0.70320588235294113</v>
      </c>
      <c r="N936">
        <f>shipments[[#This Row],[Profit]]-shipments[[#This Row],[Tax]]</f>
        <v>13.360911764705881</v>
      </c>
    </row>
    <row r="937" spans="3:14" x14ac:dyDescent="0.35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  <c r="I937">
        <f>IFERROR(shipments[[#This Row],[Sales]]/shipments[[#This Row],[Boxes]], 0)</f>
        <v>25.284046692607003</v>
      </c>
      <c r="J937">
        <f>_xlfn.XLOOKUP(shipments[[#This Row],[Product]],'Dimension Data'!B:B,'Dimension Data'!D:D)</f>
        <v>5.26</v>
      </c>
      <c r="K937">
        <f>shipments[[#This Row],[Total cost]]*shipments[[#This Row],[Boxes]]</f>
        <v>1351.82</v>
      </c>
      <c r="L937">
        <f>shipments[[#This Row],[Sale for 1 box]]-shipments[[#This Row],[Total cost]]</f>
        <v>20.024046692607001</v>
      </c>
      <c r="M937">
        <f>shipments[[#This Row],[Profit]]*5%</f>
        <v>1.00120233463035</v>
      </c>
      <c r="N937">
        <f>shipments[[#This Row],[Profit]]-shipments[[#This Row],[Tax]]</f>
        <v>19.022844357976652</v>
      </c>
    </row>
    <row r="938" spans="3:14" x14ac:dyDescent="0.35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  <c r="I938">
        <f>IFERROR(shipments[[#This Row],[Sales]]/shipments[[#This Row],[Boxes]], 0)</f>
        <v>29.988443759630201</v>
      </c>
      <c r="J938">
        <f>_xlfn.XLOOKUP(shipments[[#This Row],[Product]],'Dimension Data'!B:B,'Dimension Data'!D:D)</f>
        <v>3.68</v>
      </c>
      <c r="K938">
        <f>shipments[[#This Row],[Total cost]]*shipments[[#This Row],[Boxes]]</f>
        <v>2388.3200000000002</v>
      </c>
      <c r="L938">
        <f>shipments[[#This Row],[Sale for 1 box]]-shipments[[#This Row],[Total cost]]</f>
        <v>26.308443759630201</v>
      </c>
      <c r="M938">
        <f>shipments[[#This Row],[Profit]]*5%</f>
        <v>1.3154221879815102</v>
      </c>
      <c r="N938">
        <f>shipments[[#This Row],[Profit]]-shipments[[#This Row],[Tax]]</f>
        <v>24.99302157164869</v>
      </c>
    </row>
    <row r="939" spans="3:14" x14ac:dyDescent="0.35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  <c r="I939">
        <f>IFERROR(shipments[[#This Row],[Sales]]/shipments[[#This Row],[Boxes]], 0)</f>
        <v>10.188679245283019</v>
      </c>
      <c r="J939">
        <f>_xlfn.XLOOKUP(shipments[[#This Row],[Product]],'Dimension Data'!B:B,'Dimension Data'!D:D)</f>
        <v>6.31</v>
      </c>
      <c r="K939">
        <f>shipments[[#This Row],[Total cost]]*shipments[[#This Row],[Boxes]]</f>
        <v>1003.29</v>
      </c>
      <c r="L939">
        <f>shipments[[#This Row],[Sale for 1 box]]-shipments[[#This Row],[Total cost]]</f>
        <v>3.8786792452830197</v>
      </c>
      <c r="M939">
        <f>shipments[[#This Row],[Profit]]*5%</f>
        <v>0.19393396226415099</v>
      </c>
      <c r="N939">
        <f>shipments[[#This Row],[Profit]]-shipments[[#This Row],[Tax]]</f>
        <v>3.6847452830188687</v>
      </c>
    </row>
    <row r="940" spans="3:14" x14ac:dyDescent="0.35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  <c r="I940">
        <f>IFERROR(shipments[[#This Row],[Sales]]/shipments[[#This Row],[Boxes]], 0)</f>
        <v>1.4119897959183674</v>
      </c>
      <c r="J940">
        <f>_xlfn.XLOOKUP(shipments[[#This Row],[Product]],'Dimension Data'!B:B,'Dimension Data'!D:D)</f>
        <v>3.85</v>
      </c>
      <c r="K940">
        <f>shipments[[#This Row],[Total cost]]*shipments[[#This Row],[Boxes]]</f>
        <v>754.6</v>
      </c>
      <c r="L940">
        <f>shipments[[#This Row],[Sale for 1 box]]-shipments[[#This Row],[Total cost]]</f>
        <v>-2.4380102040816327</v>
      </c>
      <c r="M940">
        <f>shipments[[#This Row],[Profit]]*5%</f>
        <v>-0.12190051020408164</v>
      </c>
      <c r="N940">
        <f>shipments[[#This Row],[Profit]]-shipments[[#This Row],[Tax]]</f>
        <v>-2.3161096938775509</v>
      </c>
    </row>
    <row r="941" spans="3:14" x14ac:dyDescent="0.35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  <c r="I941">
        <f>IFERROR(shipments[[#This Row],[Sales]]/shipments[[#This Row],[Boxes]], 0)</f>
        <v>25.429568527918782</v>
      </c>
      <c r="J941">
        <f>_xlfn.XLOOKUP(shipments[[#This Row],[Product]],'Dimension Data'!B:B,'Dimension Data'!D:D)</f>
        <v>3.68</v>
      </c>
      <c r="K941">
        <f>shipments[[#This Row],[Total cost]]*shipments[[#This Row],[Boxes]]</f>
        <v>1449.92</v>
      </c>
      <c r="L941">
        <f>shipments[[#This Row],[Sale for 1 box]]-shipments[[#This Row],[Total cost]]</f>
        <v>21.749568527918782</v>
      </c>
      <c r="M941">
        <f>shipments[[#This Row],[Profit]]*5%</f>
        <v>1.0874784263959392</v>
      </c>
      <c r="N941">
        <f>shipments[[#This Row],[Profit]]-shipments[[#This Row],[Tax]]</f>
        <v>20.662090101522843</v>
      </c>
    </row>
    <row r="942" spans="3:14" x14ac:dyDescent="0.35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  <c r="I942">
        <f>IFERROR(shipments[[#This Row],[Sales]]/shipments[[#This Row],[Boxes]], 0)</f>
        <v>87.122727272727275</v>
      </c>
      <c r="J942">
        <f>_xlfn.XLOOKUP(shipments[[#This Row],[Product]],'Dimension Data'!B:B,'Dimension Data'!D:D)</f>
        <v>10.23</v>
      </c>
      <c r="K942">
        <f>shipments[[#This Row],[Total cost]]*shipments[[#This Row],[Boxes]]</f>
        <v>1687.95</v>
      </c>
      <c r="L942">
        <f>shipments[[#This Row],[Sale for 1 box]]-shipments[[#This Row],[Total cost]]</f>
        <v>76.892727272727271</v>
      </c>
      <c r="M942">
        <f>shipments[[#This Row],[Profit]]*5%</f>
        <v>3.8446363636363636</v>
      </c>
      <c r="N942">
        <f>shipments[[#This Row],[Profit]]-shipments[[#This Row],[Tax]]</f>
        <v>73.048090909090902</v>
      </c>
    </row>
    <row r="943" spans="3:14" x14ac:dyDescent="0.35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  <c r="I943">
        <f>IFERROR(shipments[[#This Row],[Sales]]/shipments[[#This Row],[Boxes]], 0)</f>
        <v>4.4378140703517586</v>
      </c>
      <c r="J943">
        <f>_xlfn.XLOOKUP(shipments[[#This Row],[Product]],'Dimension Data'!B:B,'Dimension Data'!D:D)</f>
        <v>3.85</v>
      </c>
      <c r="K943">
        <f>shipments[[#This Row],[Total cost]]*shipments[[#This Row],[Boxes]]</f>
        <v>1532.3</v>
      </c>
      <c r="L943">
        <f>shipments[[#This Row],[Sale for 1 box]]-shipments[[#This Row],[Total cost]]</f>
        <v>0.58781407035175848</v>
      </c>
      <c r="M943">
        <f>shipments[[#This Row],[Profit]]*5%</f>
        <v>2.9390703517587925E-2</v>
      </c>
      <c r="N943">
        <f>shipments[[#This Row],[Profit]]-shipments[[#This Row],[Tax]]</f>
        <v>0.5584233668341706</v>
      </c>
    </row>
    <row r="944" spans="3:14" x14ac:dyDescent="0.35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  <c r="I944">
        <f>IFERROR(shipments[[#This Row],[Sales]]/shipments[[#This Row],[Boxes]], 0)</f>
        <v>79.630434782608702</v>
      </c>
      <c r="J944">
        <f>_xlfn.XLOOKUP(shipments[[#This Row],[Product]],'Dimension Data'!B:B,'Dimension Data'!D:D)</f>
        <v>8.43</v>
      </c>
      <c r="K944">
        <f>shipments[[#This Row],[Total cost]]*shipments[[#This Row],[Boxes]]</f>
        <v>2326.6799999999998</v>
      </c>
      <c r="L944">
        <f>shipments[[#This Row],[Sale for 1 box]]-shipments[[#This Row],[Total cost]]</f>
        <v>71.20043478260871</v>
      </c>
      <c r="M944">
        <f>shipments[[#This Row],[Profit]]*5%</f>
        <v>3.5600217391304358</v>
      </c>
      <c r="N944">
        <f>shipments[[#This Row],[Profit]]-shipments[[#This Row],[Tax]]</f>
        <v>67.640413043478276</v>
      </c>
    </row>
    <row r="945" spans="3:14" x14ac:dyDescent="0.35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  <c r="I945">
        <f>IFERROR(shipments[[#This Row],[Sales]]/shipments[[#This Row],[Boxes]], 0)</f>
        <v>14.54936974789916</v>
      </c>
      <c r="J945">
        <f>_xlfn.XLOOKUP(shipments[[#This Row],[Product]],'Dimension Data'!B:B,'Dimension Data'!D:D)</f>
        <v>5.26</v>
      </c>
      <c r="K945">
        <f>shipments[[#This Row],[Total cost]]*shipments[[#This Row],[Boxes]]</f>
        <v>1251.8799999999999</v>
      </c>
      <c r="L945">
        <f>shipments[[#This Row],[Sale for 1 box]]-shipments[[#This Row],[Total cost]]</f>
        <v>9.2893697478991601</v>
      </c>
      <c r="M945">
        <f>shipments[[#This Row],[Profit]]*5%</f>
        <v>0.46446848739495805</v>
      </c>
      <c r="N945">
        <f>shipments[[#This Row],[Profit]]-shipments[[#This Row],[Tax]]</f>
        <v>8.8249012605042019</v>
      </c>
    </row>
    <row r="946" spans="3:14" x14ac:dyDescent="0.35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  <c r="I946">
        <f>IFERROR(shipments[[#This Row],[Sales]]/shipments[[#This Row],[Boxes]], 0)</f>
        <v>3.2142857142857144</v>
      </c>
      <c r="J946">
        <f>_xlfn.XLOOKUP(shipments[[#This Row],[Product]],'Dimension Data'!B:B,'Dimension Data'!D:D)</f>
        <v>5.26</v>
      </c>
      <c r="K946">
        <f>shipments[[#This Row],[Total cost]]*shipments[[#This Row],[Boxes]]</f>
        <v>2172.38</v>
      </c>
      <c r="L946">
        <f>shipments[[#This Row],[Sale for 1 box]]-shipments[[#This Row],[Total cost]]</f>
        <v>-2.0457142857142854</v>
      </c>
      <c r="M946">
        <f>shipments[[#This Row],[Profit]]*5%</f>
        <v>-0.10228571428571427</v>
      </c>
      <c r="N946">
        <f>shipments[[#This Row],[Profit]]-shipments[[#This Row],[Tax]]</f>
        <v>-1.9434285714285711</v>
      </c>
    </row>
    <row r="947" spans="3:14" x14ac:dyDescent="0.35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  <c r="I947">
        <f>IFERROR(shipments[[#This Row],[Sales]]/shipments[[#This Row],[Boxes]], 0)</f>
        <v>160.57094594594594</v>
      </c>
      <c r="J947">
        <f>_xlfn.XLOOKUP(shipments[[#This Row],[Product]],'Dimension Data'!B:B,'Dimension Data'!D:D)</f>
        <v>10.23</v>
      </c>
      <c r="K947">
        <f>shipments[[#This Row],[Total cost]]*shipments[[#This Row],[Boxes]]</f>
        <v>757.02</v>
      </c>
      <c r="L947">
        <f>shipments[[#This Row],[Sale for 1 box]]-shipments[[#This Row],[Total cost]]</f>
        <v>150.34094594594595</v>
      </c>
      <c r="M947">
        <f>shipments[[#This Row],[Profit]]*5%</f>
        <v>7.5170472972972977</v>
      </c>
      <c r="N947">
        <f>shipments[[#This Row],[Profit]]-shipments[[#This Row],[Tax]]</f>
        <v>142.82389864864865</v>
      </c>
    </row>
    <row r="948" spans="3:14" x14ac:dyDescent="0.35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  <c r="I948">
        <f>IFERROR(shipments[[#This Row],[Sales]]/shipments[[#This Row],[Boxes]], 0)</f>
        <v>24.257299270072991</v>
      </c>
      <c r="J948">
        <f>_xlfn.XLOOKUP(shipments[[#This Row],[Product]],'Dimension Data'!B:B,'Dimension Data'!D:D)</f>
        <v>7.73</v>
      </c>
      <c r="K948">
        <f>shipments[[#This Row],[Total cost]]*shipments[[#This Row],[Boxes]]</f>
        <v>4236.04</v>
      </c>
      <c r="L948">
        <f>shipments[[#This Row],[Sale for 1 box]]-shipments[[#This Row],[Total cost]]</f>
        <v>16.527299270072991</v>
      </c>
      <c r="M948">
        <f>shipments[[#This Row],[Profit]]*5%</f>
        <v>0.82636496350364963</v>
      </c>
      <c r="N948">
        <f>shipments[[#This Row],[Profit]]-shipments[[#This Row],[Tax]]</f>
        <v>15.700934306569341</v>
      </c>
    </row>
    <row r="949" spans="3:14" x14ac:dyDescent="0.35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  <c r="I949">
        <f>IFERROR(shipments[[#This Row],[Sales]]/shipments[[#This Row],[Boxes]], 0)</f>
        <v>184.43382352941177</v>
      </c>
      <c r="J949">
        <f>_xlfn.XLOOKUP(shipments[[#This Row],[Product]],'Dimension Data'!B:B,'Dimension Data'!D:D)</f>
        <v>6.8</v>
      </c>
      <c r="K949">
        <f>shipments[[#This Row],[Total cost]]*shipments[[#This Row],[Boxes]]</f>
        <v>462.4</v>
      </c>
      <c r="L949">
        <f>shipments[[#This Row],[Sale for 1 box]]-shipments[[#This Row],[Total cost]]</f>
        <v>177.63382352941176</v>
      </c>
      <c r="M949">
        <f>shipments[[#This Row],[Profit]]*5%</f>
        <v>8.8816911764705875</v>
      </c>
      <c r="N949">
        <f>shipments[[#This Row],[Profit]]-shipments[[#This Row],[Tax]]</f>
        <v>168.75213235294117</v>
      </c>
    </row>
    <row r="950" spans="3:14" x14ac:dyDescent="0.35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  <c r="I950">
        <f>IFERROR(shipments[[#This Row],[Sales]]/shipments[[#This Row],[Boxes]], 0)</f>
        <v>73.769417475728162</v>
      </c>
      <c r="J950">
        <f>_xlfn.XLOOKUP(shipments[[#This Row],[Product]],'Dimension Data'!B:B,'Dimension Data'!D:D)</f>
        <v>7.48</v>
      </c>
      <c r="K950">
        <f>shipments[[#This Row],[Total cost]]*shipments[[#This Row],[Boxes]]</f>
        <v>770.44</v>
      </c>
      <c r="L950">
        <f>shipments[[#This Row],[Sale for 1 box]]-shipments[[#This Row],[Total cost]]</f>
        <v>66.289417475728158</v>
      </c>
      <c r="M950">
        <f>shipments[[#This Row],[Profit]]*5%</f>
        <v>3.3144708737864081</v>
      </c>
      <c r="N950">
        <f>shipments[[#This Row],[Profit]]-shipments[[#This Row],[Tax]]</f>
        <v>62.974946601941753</v>
      </c>
    </row>
    <row r="951" spans="3:14" x14ac:dyDescent="0.35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  <c r="I951">
        <f>IFERROR(shipments[[#This Row],[Sales]]/shipments[[#This Row],[Boxes]], 0)</f>
        <v>586.92857142857144</v>
      </c>
      <c r="J951">
        <f>_xlfn.XLOOKUP(shipments[[#This Row],[Product]],'Dimension Data'!B:B,'Dimension Data'!D:D)</f>
        <v>9.57</v>
      </c>
      <c r="K951">
        <f>shipments[[#This Row],[Total cost]]*shipments[[#This Row],[Boxes]]</f>
        <v>401.94</v>
      </c>
      <c r="L951">
        <f>shipments[[#This Row],[Sale for 1 box]]-shipments[[#This Row],[Total cost]]</f>
        <v>577.35857142857139</v>
      </c>
      <c r="M951">
        <f>shipments[[#This Row],[Profit]]*5%</f>
        <v>28.867928571428571</v>
      </c>
      <c r="N951">
        <f>shipments[[#This Row],[Profit]]-shipments[[#This Row],[Tax]]</f>
        <v>548.4906428571428</v>
      </c>
    </row>
    <row r="952" spans="3:14" x14ac:dyDescent="0.35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  <c r="I952">
        <f>IFERROR(shipments[[#This Row],[Sales]]/shipments[[#This Row],[Boxes]], 0)</f>
        <v>14.172124600638977</v>
      </c>
      <c r="J952">
        <f>_xlfn.XLOOKUP(shipments[[#This Row],[Product]],'Dimension Data'!B:B,'Dimension Data'!D:D)</f>
        <v>6.31</v>
      </c>
      <c r="K952">
        <f>shipments[[#This Row],[Total cost]]*shipments[[#This Row],[Boxes]]</f>
        <v>3950.06</v>
      </c>
      <c r="L952">
        <f>shipments[[#This Row],[Sale for 1 box]]-shipments[[#This Row],[Total cost]]</f>
        <v>7.8621246006389773</v>
      </c>
      <c r="M952">
        <f>shipments[[#This Row],[Profit]]*5%</f>
        <v>0.39310623003194889</v>
      </c>
      <c r="N952">
        <f>shipments[[#This Row],[Profit]]-shipments[[#This Row],[Tax]]</f>
        <v>7.4690183706070288</v>
      </c>
    </row>
    <row r="953" spans="3:14" x14ac:dyDescent="0.35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  <c r="I953">
        <f>IFERROR(shipments[[#This Row],[Sales]]/shipments[[#This Row],[Boxes]], 0)</f>
        <v>8.2797256097560972</v>
      </c>
      <c r="J953">
        <f>_xlfn.XLOOKUP(shipments[[#This Row],[Product]],'Dimension Data'!B:B,'Dimension Data'!D:D)</f>
        <v>3.68</v>
      </c>
      <c r="K953">
        <f>shipments[[#This Row],[Total cost]]*shipments[[#This Row],[Boxes]]</f>
        <v>1207.04</v>
      </c>
      <c r="L953">
        <f>shipments[[#This Row],[Sale for 1 box]]-shipments[[#This Row],[Total cost]]</f>
        <v>4.5997256097560975</v>
      </c>
      <c r="M953">
        <f>shipments[[#This Row],[Profit]]*5%</f>
        <v>0.22998628048780489</v>
      </c>
      <c r="N953">
        <f>shipments[[#This Row],[Profit]]-shipments[[#This Row],[Tax]]</f>
        <v>4.3697393292682927</v>
      </c>
    </row>
    <row r="954" spans="3:14" x14ac:dyDescent="0.35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  <c r="I954">
        <f>IFERROR(shipments[[#This Row],[Sales]]/shipments[[#This Row],[Boxes]], 0)</f>
        <v>27.04443447037702</v>
      </c>
      <c r="J954">
        <f>_xlfn.XLOOKUP(shipments[[#This Row],[Product]],'Dimension Data'!B:B,'Dimension Data'!D:D)</f>
        <v>8.43</v>
      </c>
      <c r="K954">
        <f>shipments[[#This Row],[Total cost]]*shipments[[#This Row],[Boxes]]</f>
        <v>4695.51</v>
      </c>
      <c r="L954">
        <f>shipments[[#This Row],[Sale for 1 box]]-shipments[[#This Row],[Total cost]]</f>
        <v>18.61443447037702</v>
      </c>
      <c r="M954">
        <f>shipments[[#This Row],[Profit]]*5%</f>
        <v>0.93072172351885107</v>
      </c>
      <c r="N954">
        <f>shipments[[#This Row],[Profit]]-shipments[[#This Row],[Tax]]</f>
        <v>17.68371274685817</v>
      </c>
    </row>
    <row r="955" spans="3:14" x14ac:dyDescent="0.35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  <c r="I955">
        <f>IFERROR(shipments[[#This Row],[Sales]]/shipments[[#This Row],[Boxes]], 0)</f>
        <v>3.4881656804733727</v>
      </c>
      <c r="J955">
        <f>_xlfn.XLOOKUP(shipments[[#This Row],[Product]],'Dimension Data'!B:B,'Dimension Data'!D:D)</f>
        <v>5.15</v>
      </c>
      <c r="K955">
        <f>shipments[[#This Row],[Total cost]]*shipments[[#This Row],[Boxes]]</f>
        <v>1740.7</v>
      </c>
      <c r="L955">
        <f>shipments[[#This Row],[Sale for 1 box]]-shipments[[#This Row],[Total cost]]</f>
        <v>-1.6618343195266276</v>
      </c>
      <c r="M955">
        <f>shipments[[#This Row],[Profit]]*5%</f>
        <v>-8.3091715976331387E-2</v>
      </c>
      <c r="N955">
        <f>shipments[[#This Row],[Profit]]-shipments[[#This Row],[Tax]]</f>
        <v>-1.5787426035502963</v>
      </c>
    </row>
    <row r="956" spans="3:14" x14ac:dyDescent="0.35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  <c r="I956">
        <f>IFERROR(shipments[[#This Row],[Sales]]/shipments[[#This Row],[Boxes]], 0)</f>
        <v>245.71323529411765</v>
      </c>
      <c r="J956">
        <f>_xlfn.XLOOKUP(shipments[[#This Row],[Product]],'Dimension Data'!B:B,'Dimension Data'!D:D)</f>
        <v>8.2200000000000006</v>
      </c>
      <c r="K956">
        <f>shipments[[#This Row],[Total cost]]*shipments[[#This Row],[Boxes]]</f>
        <v>279.48</v>
      </c>
      <c r="L956">
        <f>shipments[[#This Row],[Sale for 1 box]]-shipments[[#This Row],[Total cost]]</f>
        <v>237.49323529411765</v>
      </c>
      <c r="M956">
        <f>shipments[[#This Row],[Profit]]*5%</f>
        <v>11.874661764705884</v>
      </c>
      <c r="N956">
        <f>shipments[[#This Row],[Profit]]-shipments[[#This Row],[Tax]]</f>
        <v>225.61857352941178</v>
      </c>
    </row>
    <row r="957" spans="3:14" x14ac:dyDescent="0.35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  <c r="I957">
        <f>IFERROR(shipments[[#This Row],[Sales]]/shipments[[#This Row],[Boxes]], 0)</f>
        <v>264.19256756756755</v>
      </c>
      <c r="J957">
        <f>_xlfn.XLOOKUP(shipments[[#This Row],[Product]],'Dimension Data'!B:B,'Dimension Data'!D:D)</f>
        <v>6.8</v>
      </c>
      <c r="K957">
        <f>shipments[[#This Row],[Total cost]]*shipments[[#This Row],[Boxes]]</f>
        <v>503.2</v>
      </c>
      <c r="L957">
        <f>shipments[[#This Row],[Sale for 1 box]]-shipments[[#This Row],[Total cost]]</f>
        <v>257.39256756756754</v>
      </c>
      <c r="M957">
        <f>shipments[[#This Row],[Profit]]*5%</f>
        <v>12.869628378378378</v>
      </c>
      <c r="N957">
        <f>shipments[[#This Row],[Profit]]-shipments[[#This Row],[Tax]]</f>
        <v>244.52293918918917</v>
      </c>
    </row>
    <row r="958" spans="3:14" x14ac:dyDescent="0.35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  <c r="I958">
        <f>IFERROR(shipments[[#This Row],[Sales]]/shipments[[#This Row],[Boxes]], 0)</f>
        <v>32.150602409638552</v>
      </c>
      <c r="J958">
        <f>_xlfn.XLOOKUP(shipments[[#This Row],[Product]],'Dimension Data'!B:B,'Dimension Data'!D:D)</f>
        <v>12.41</v>
      </c>
      <c r="K958">
        <f>shipments[[#This Row],[Total cost]]*shipments[[#This Row],[Boxes]]</f>
        <v>2060.06</v>
      </c>
      <c r="L958">
        <f>shipments[[#This Row],[Sale for 1 box]]-shipments[[#This Row],[Total cost]]</f>
        <v>19.740602409638552</v>
      </c>
      <c r="M958">
        <f>shipments[[#This Row],[Profit]]*5%</f>
        <v>0.98703012048192762</v>
      </c>
      <c r="N958">
        <f>shipments[[#This Row],[Profit]]-shipments[[#This Row],[Tax]]</f>
        <v>18.753572289156622</v>
      </c>
    </row>
    <row r="959" spans="3:14" x14ac:dyDescent="0.35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  <c r="I959">
        <f>IFERROR(shipments[[#This Row],[Sales]]/shipments[[#This Row],[Boxes]], 0)</f>
        <v>36.763392857142854</v>
      </c>
      <c r="J959">
        <f>_xlfn.XLOOKUP(shipments[[#This Row],[Product]],'Dimension Data'!B:B,'Dimension Data'!D:D)</f>
        <v>9.94</v>
      </c>
      <c r="K959">
        <f>shipments[[#This Row],[Total cost]]*shipments[[#This Row],[Boxes]]</f>
        <v>1669.9199999999998</v>
      </c>
      <c r="L959">
        <f>shipments[[#This Row],[Sale for 1 box]]-shipments[[#This Row],[Total cost]]</f>
        <v>26.823392857142856</v>
      </c>
      <c r="M959">
        <f>shipments[[#This Row],[Profit]]*5%</f>
        <v>1.3411696428571429</v>
      </c>
      <c r="N959">
        <f>shipments[[#This Row],[Profit]]-shipments[[#This Row],[Tax]]</f>
        <v>25.482223214285714</v>
      </c>
    </row>
    <row r="960" spans="3:14" x14ac:dyDescent="0.35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  <c r="I960">
        <f>IFERROR(shipments[[#This Row],[Sales]]/shipments[[#This Row],[Boxes]], 0)</f>
        <v>43.058571428571426</v>
      </c>
      <c r="J960">
        <f>_xlfn.XLOOKUP(shipments[[#This Row],[Product]],'Dimension Data'!B:B,'Dimension Data'!D:D)</f>
        <v>4.74</v>
      </c>
      <c r="K960">
        <f>shipments[[#This Row],[Total cost]]*shipments[[#This Row],[Boxes]]</f>
        <v>829.5</v>
      </c>
      <c r="L960">
        <f>shipments[[#This Row],[Sale for 1 box]]-shipments[[#This Row],[Total cost]]</f>
        <v>38.318571428571424</v>
      </c>
      <c r="M960">
        <f>shipments[[#This Row],[Profit]]*5%</f>
        <v>1.9159285714285712</v>
      </c>
      <c r="N960">
        <f>shipments[[#This Row],[Profit]]-shipments[[#This Row],[Tax]]</f>
        <v>36.402642857142851</v>
      </c>
    </row>
    <row r="961" spans="3:14" x14ac:dyDescent="0.35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  <c r="I961">
        <f>IFERROR(shipments[[#This Row],[Sales]]/shipments[[#This Row],[Boxes]], 0)</f>
        <v>45.065217391304351</v>
      </c>
      <c r="J961">
        <f>_xlfn.XLOOKUP(shipments[[#This Row],[Product]],'Dimension Data'!B:B,'Dimension Data'!D:D)</f>
        <v>3.68</v>
      </c>
      <c r="K961">
        <f>shipments[[#This Row],[Total cost]]*shipments[[#This Row],[Boxes]]</f>
        <v>761.76</v>
      </c>
      <c r="L961">
        <f>shipments[[#This Row],[Sale for 1 box]]-shipments[[#This Row],[Total cost]]</f>
        <v>41.385217391304352</v>
      </c>
      <c r="M961">
        <f>shipments[[#This Row],[Profit]]*5%</f>
        <v>2.0692608695652175</v>
      </c>
      <c r="N961">
        <f>shipments[[#This Row],[Profit]]-shipments[[#This Row],[Tax]]</f>
        <v>39.315956521739132</v>
      </c>
    </row>
    <row r="962" spans="3:14" x14ac:dyDescent="0.35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  <c r="I962">
        <f>IFERROR(shipments[[#This Row],[Sales]]/shipments[[#This Row],[Boxes]], 0)</f>
        <v>13.842797783933518</v>
      </c>
      <c r="J962">
        <f>_xlfn.XLOOKUP(shipments[[#This Row],[Product]],'Dimension Data'!B:B,'Dimension Data'!D:D)</f>
        <v>9.94</v>
      </c>
      <c r="K962">
        <f>shipments[[#This Row],[Total cost]]*shipments[[#This Row],[Boxes]]</f>
        <v>3588.3399999999997</v>
      </c>
      <c r="L962">
        <f>shipments[[#This Row],[Sale for 1 box]]-shipments[[#This Row],[Total cost]]</f>
        <v>3.9027977839335186</v>
      </c>
      <c r="M962">
        <f>shipments[[#This Row],[Profit]]*5%</f>
        <v>0.19513988919667594</v>
      </c>
      <c r="N962">
        <f>shipments[[#This Row],[Profit]]-shipments[[#This Row],[Tax]]</f>
        <v>3.7076578947368426</v>
      </c>
    </row>
    <row r="963" spans="3:14" x14ac:dyDescent="0.35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  <c r="I963">
        <f>IFERROR(shipments[[#This Row],[Sales]]/shipments[[#This Row],[Boxes]], 0)</f>
        <v>21.047808764940239</v>
      </c>
      <c r="J963">
        <f>_xlfn.XLOOKUP(shipments[[#This Row],[Product]],'Dimension Data'!B:B,'Dimension Data'!D:D)</f>
        <v>6.31</v>
      </c>
      <c r="K963">
        <f>shipments[[#This Row],[Total cost]]*shipments[[#This Row],[Boxes]]</f>
        <v>1583.81</v>
      </c>
      <c r="L963">
        <f>shipments[[#This Row],[Sale for 1 box]]-shipments[[#This Row],[Total cost]]</f>
        <v>14.73780876494024</v>
      </c>
      <c r="M963">
        <f>shipments[[#This Row],[Profit]]*5%</f>
        <v>0.73689043824701206</v>
      </c>
      <c r="N963">
        <f>shipments[[#This Row],[Profit]]-shipments[[#This Row],[Tax]]</f>
        <v>14.000918326693228</v>
      </c>
    </row>
    <row r="964" spans="3:14" x14ac:dyDescent="0.35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  <c r="I964">
        <f>IFERROR(shipments[[#This Row],[Sales]]/shipments[[#This Row],[Boxes]], 0)</f>
        <v>11.465646651270207</v>
      </c>
      <c r="J964">
        <f>_xlfn.XLOOKUP(shipments[[#This Row],[Product]],'Dimension Data'!B:B,'Dimension Data'!D:D)</f>
        <v>4.74</v>
      </c>
      <c r="K964">
        <f>shipments[[#This Row],[Total cost]]*shipments[[#This Row],[Boxes]]</f>
        <v>4104.84</v>
      </c>
      <c r="L964">
        <f>shipments[[#This Row],[Sale for 1 box]]-shipments[[#This Row],[Total cost]]</f>
        <v>6.7256466512702069</v>
      </c>
      <c r="M964">
        <f>shipments[[#This Row],[Profit]]*5%</f>
        <v>0.33628233256351037</v>
      </c>
      <c r="N964">
        <f>shipments[[#This Row],[Profit]]-shipments[[#This Row],[Tax]]</f>
        <v>6.3893643187066962</v>
      </c>
    </row>
    <row r="965" spans="3:14" x14ac:dyDescent="0.35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  <c r="I965">
        <f>IFERROR(shipments[[#This Row],[Sales]]/shipments[[#This Row],[Boxes]], 0)</f>
        <v>0.9140625</v>
      </c>
      <c r="J965">
        <f>_xlfn.XLOOKUP(shipments[[#This Row],[Product]],'Dimension Data'!B:B,'Dimension Data'!D:D)</f>
        <v>10.23</v>
      </c>
      <c r="K965">
        <f>shipments[[#This Row],[Total cost]]*shipments[[#This Row],[Boxes]]</f>
        <v>2618.88</v>
      </c>
      <c r="L965">
        <f>shipments[[#This Row],[Sale for 1 box]]-shipments[[#This Row],[Total cost]]</f>
        <v>-9.3159375000000004</v>
      </c>
      <c r="M965">
        <f>shipments[[#This Row],[Profit]]*5%</f>
        <v>-0.46579687500000005</v>
      </c>
      <c r="N965">
        <f>shipments[[#This Row],[Profit]]-shipments[[#This Row],[Tax]]</f>
        <v>-8.8501406249999999</v>
      </c>
    </row>
    <row r="966" spans="3:14" x14ac:dyDescent="0.35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  <c r="I966">
        <f>IFERROR(shipments[[#This Row],[Sales]]/shipments[[#This Row],[Boxes]], 0)</f>
        <v>73.361842105263165</v>
      </c>
      <c r="J966">
        <f>_xlfn.XLOOKUP(shipments[[#This Row],[Product]],'Dimension Data'!B:B,'Dimension Data'!D:D)</f>
        <v>12.41</v>
      </c>
      <c r="K966">
        <f>shipments[[#This Row],[Total cost]]*shipments[[#This Row],[Boxes]]</f>
        <v>1414.74</v>
      </c>
      <c r="L966">
        <f>shipments[[#This Row],[Sale for 1 box]]-shipments[[#This Row],[Total cost]]</f>
        <v>60.951842105263168</v>
      </c>
      <c r="M966">
        <f>shipments[[#This Row],[Profit]]*5%</f>
        <v>3.0475921052631585</v>
      </c>
      <c r="N966">
        <f>shipments[[#This Row],[Profit]]-shipments[[#This Row],[Tax]]</f>
        <v>57.904250000000012</v>
      </c>
    </row>
    <row r="967" spans="3:14" x14ac:dyDescent="0.35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  <c r="I967">
        <f>IFERROR(shipments[[#This Row],[Sales]]/shipments[[#This Row],[Boxes]], 0)</f>
        <v>131.4</v>
      </c>
      <c r="J967">
        <f>_xlfn.XLOOKUP(shipments[[#This Row],[Product]],'Dimension Data'!B:B,'Dimension Data'!D:D)</f>
        <v>3.85</v>
      </c>
      <c r="K967">
        <f>shipments[[#This Row],[Total cost]]*shipments[[#This Row],[Boxes]]</f>
        <v>57.75</v>
      </c>
      <c r="L967">
        <f>shipments[[#This Row],[Sale for 1 box]]-shipments[[#This Row],[Total cost]]</f>
        <v>127.55000000000001</v>
      </c>
      <c r="M967">
        <f>shipments[[#This Row],[Profit]]*5%</f>
        <v>6.3775000000000013</v>
      </c>
      <c r="N967">
        <f>shipments[[#This Row],[Profit]]-shipments[[#This Row],[Tax]]</f>
        <v>121.17250000000001</v>
      </c>
    </row>
    <row r="968" spans="3:14" x14ac:dyDescent="0.35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  <c r="I968">
        <f>IFERROR(shipments[[#This Row],[Sales]]/shipments[[#This Row],[Boxes]], 0)</f>
        <v>2.5085727525486563</v>
      </c>
      <c r="J968">
        <f>_xlfn.XLOOKUP(shipments[[#This Row],[Product]],'Dimension Data'!B:B,'Dimension Data'!D:D)</f>
        <v>3.85</v>
      </c>
      <c r="K968">
        <f>shipments[[#This Row],[Total cost]]*shipments[[#This Row],[Boxes]]</f>
        <v>4154.1500000000005</v>
      </c>
      <c r="L968">
        <f>shipments[[#This Row],[Sale for 1 box]]-shipments[[#This Row],[Total cost]]</f>
        <v>-1.3414272474513438</v>
      </c>
      <c r="M968">
        <f>shipments[[#This Row],[Profit]]*5%</f>
        <v>-6.7071362372567195E-2</v>
      </c>
      <c r="N968">
        <f>shipments[[#This Row],[Profit]]-shipments[[#This Row],[Tax]]</f>
        <v>-1.2743558850787766</v>
      </c>
    </row>
    <row r="969" spans="3:14" x14ac:dyDescent="0.35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  <c r="I969">
        <f>IFERROR(shipments[[#This Row],[Sales]]/shipments[[#This Row],[Boxes]], 0)</f>
        <v>3.9894230769230767</v>
      </c>
      <c r="J969">
        <f>_xlfn.XLOOKUP(shipments[[#This Row],[Product]],'Dimension Data'!B:B,'Dimension Data'!D:D)</f>
        <v>3.85</v>
      </c>
      <c r="K969">
        <f>shipments[[#This Row],[Total cost]]*shipments[[#This Row],[Boxes]]</f>
        <v>1001</v>
      </c>
      <c r="L969">
        <f>shipments[[#This Row],[Sale for 1 box]]-shipments[[#This Row],[Total cost]]</f>
        <v>0.13942307692307665</v>
      </c>
      <c r="M969">
        <f>shipments[[#This Row],[Profit]]*5%</f>
        <v>6.9711538461538327E-3</v>
      </c>
      <c r="N969">
        <f>shipments[[#This Row],[Profit]]-shipments[[#This Row],[Tax]]</f>
        <v>0.13245192307692283</v>
      </c>
    </row>
    <row r="970" spans="3:14" x14ac:dyDescent="0.35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  <c r="I970">
        <f>IFERROR(shipments[[#This Row],[Sales]]/shipments[[#This Row],[Boxes]], 0)</f>
        <v>12.533450704225352</v>
      </c>
      <c r="J970">
        <f>_xlfn.XLOOKUP(shipments[[#This Row],[Product]],'Dimension Data'!B:B,'Dimension Data'!D:D)</f>
        <v>9.94</v>
      </c>
      <c r="K970">
        <f>shipments[[#This Row],[Total cost]]*shipments[[#This Row],[Boxes]]</f>
        <v>4234.4399999999996</v>
      </c>
      <c r="L970">
        <f>shipments[[#This Row],[Sale for 1 box]]-shipments[[#This Row],[Total cost]]</f>
        <v>2.5934507042253525</v>
      </c>
      <c r="M970">
        <f>shipments[[#This Row],[Profit]]*5%</f>
        <v>0.12967253521126762</v>
      </c>
      <c r="N970">
        <f>shipments[[#This Row],[Profit]]-shipments[[#This Row],[Tax]]</f>
        <v>2.463778169014085</v>
      </c>
    </row>
    <row r="971" spans="3:14" x14ac:dyDescent="0.35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  <c r="I971">
        <f>IFERROR(shipments[[#This Row],[Sales]]/shipments[[#This Row],[Boxes]], 0)</f>
        <v>113.13157894736842</v>
      </c>
      <c r="J971">
        <f>_xlfn.XLOOKUP(shipments[[#This Row],[Product]],'Dimension Data'!B:B,'Dimension Data'!D:D)</f>
        <v>9.94</v>
      </c>
      <c r="K971">
        <f>shipments[[#This Row],[Total cost]]*shipments[[#This Row],[Boxes]]</f>
        <v>566.57999999999993</v>
      </c>
      <c r="L971">
        <f>shipments[[#This Row],[Sale for 1 box]]-shipments[[#This Row],[Total cost]]</f>
        <v>103.19157894736843</v>
      </c>
      <c r="M971">
        <f>shipments[[#This Row],[Profit]]*5%</f>
        <v>5.1595789473684217</v>
      </c>
      <c r="N971">
        <f>shipments[[#This Row],[Profit]]-shipments[[#This Row],[Tax]]</f>
        <v>98.032000000000011</v>
      </c>
    </row>
    <row r="972" spans="3:14" x14ac:dyDescent="0.35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  <c r="I972">
        <f>IFERROR(shipments[[#This Row],[Sales]]/shipments[[#This Row],[Boxes]], 0)</f>
        <v>14.392241379310345</v>
      </c>
      <c r="J972">
        <f>_xlfn.XLOOKUP(shipments[[#This Row],[Product]],'Dimension Data'!B:B,'Dimension Data'!D:D)</f>
        <v>9.94</v>
      </c>
      <c r="K972">
        <f>shipments[[#This Row],[Total cost]]*shipments[[#This Row],[Boxes]]</f>
        <v>3459.12</v>
      </c>
      <c r="L972">
        <f>shipments[[#This Row],[Sale for 1 box]]-shipments[[#This Row],[Total cost]]</f>
        <v>4.4522413793103457</v>
      </c>
      <c r="M972">
        <f>shipments[[#This Row],[Profit]]*5%</f>
        <v>0.2226120689655173</v>
      </c>
      <c r="N972">
        <f>shipments[[#This Row],[Profit]]-shipments[[#This Row],[Tax]]</f>
        <v>4.2296293103448281</v>
      </c>
    </row>
    <row r="973" spans="3:14" x14ac:dyDescent="0.35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  <c r="I973">
        <f>IFERROR(shipments[[#This Row],[Sales]]/shipments[[#This Row],[Boxes]], 0)</f>
        <v>13.53012048192771</v>
      </c>
      <c r="J973">
        <f>_xlfn.XLOOKUP(shipments[[#This Row],[Product]],'Dimension Data'!B:B,'Dimension Data'!D:D)</f>
        <v>2.76</v>
      </c>
      <c r="K973">
        <f>shipments[[#This Row],[Total cost]]*shipments[[#This Row],[Boxes]]</f>
        <v>2061.7199999999998</v>
      </c>
      <c r="L973">
        <f>shipments[[#This Row],[Sale for 1 box]]-shipments[[#This Row],[Total cost]]</f>
        <v>10.770120481927711</v>
      </c>
      <c r="M973">
        <f>shipments[[#This Row],[Profit]]*5%</f>
        <v>0.53850602409638559</v>
      </c>
      <c r="N973">
        <f>shipments[[#This Row],[Profit]]-shipments[[#This Row],[Tax]]</f>
        <v>10.231614457831325</v>
      </c>
    </row>
    <row r="974" spans="3:14" x14ac:dyDescent="0.35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  <c r="I974">
        <f>IFERROR(shipments[[#This Row],[Sales]]/shipments[[#This Row],[Boxes]], 0)</f>
        <v>498.98076923076923</v>
      </c>
      <c r="J974">
        <f>_xlfn.XLOOKUP(shipments[[#This Row],[Product]],'Dimension Data'!B:B,'Dimension Data'!D:D)</f>
        <v>2.76</v>
      </c>
      <c r="K974">
        <f>shipments[[#This Row],[Total cost]]*shipments[[#This Row],[Boxes]]</f>
        <v>35.879999999999995</v>
      </c>
      <c r="L974">
        <f>shipments[[#This Row],[Sale for 1 box]]-shipments[[#This Row],[Total cost]]</f>
        <v>496.22076923076924</v>
      </c>
      <c r="M974">
        <f>shipments[[#This Row],[Profit]]*5%</f>
        <v>24.811038461538462</v>
      </c>
      <c r="N974">
        <f>shipments[[#This Row],[Profit]]-shipments[[#This Row],[Tax]]</f>
        <v>471.40973076923075</v>
      </c>
    </row>
    <row r="975" spans="3:14" x14ac:dyDescent="0.35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  <c r="I975">
        <f>IFERROR(shipments[[#This Row],[Sales]]/shipments[[#This Row],[Boxes]], 0)</f>
        <v>15.52626050420168</v>
      </c>
      <c r="J975">
        <f>_xlfn.XLOOKUP(shipments[[#This Row],[Product]],'Dimension Data'!B:B,'Dimension Data'!D:D)</f>
        <v>4.74</v>
      </c>
      <c r="K975">
        <f>shipments[[#This Row],[Total cost]]*shipments[[#This Row],[Boxes]]</f>
        <v>3384.36</v>
      </c>
      <c r="L975">
        <f>shipments[[#This Row],[Sale for 1 box]]-shipments[[#This Row],[Total cost]]</f>
        <v>10.78626050420168</v>
      </c>
      <c r="M975">
        <f>shipments[[#This Row],[Profit]]*5%</f>
        <v>0.53931302521008406</v>
      </c>
      <c r="N975">
        <f>shipments[[#This Row],[Profit]]-shipments[[#This Row],[Tax]]</f>
        <v>10.246947478991595</v>
      </c>
    </row>
    <row r="976" spans="3:14" x14ac:dyDescent="0.35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  <c r="I976">
        <f>IFERROR(shipments[[#This Row],[Sales]]/shipments[[#This Row],[Boxes]], 0)</f>
        <v>10.46359223300971</v>
      </c>
      <c r="J976">
        <f>_xlfn.XLOOKUP(shipments[[#This Row],[Product]],'Dimension Data'!B:B,'Dimension Data'!D:D)</f>
        <v>5.72</v>
      </c>
      <c r="K976">
        <f>shipments[[#This Row],[Total cost]]*shipments[[#This Row],[Boxes]]</f>
        <v>589.16</v>
      </c>
      <c r="L976">
        <f>shipments[[#This Row],[Sale for 1 box]]-shipments[[#This Row],[Total cost]]</f>
        <v>4.7435922330097098</v>
      </c>
      <c r="M976">
        <f>shipments[[#This Row],[Profit]]*5%</f>
        <v>0.23717961165048551</v>
      </c>
      <c r="N976">
        <f>shipments[[#This Row],[Profit]]-shipments[[#This Row],[Tax]]</f>
        <v>4.5064126213592246</v>
      </c>
    </row>
    <row r="977" spans="3:14" x14ac:dyDescent="0.35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  <c r="I977">
        <f>IFERROR(shipments[[#This Row],[Sales]]/shipments[[#This Row],[Boxes]], 0)</f>
        <v>48.492537313432834</v>
      </c>
      <c r="J977">
        <f>_xlfn.XLOOKUP(shipments[[#This Row],[Product]],'Dimension Data'!B:B,'Dimension Data'!D:D)</f>
        <v>6.31</v>
      </c>
      <c r="K977">
        <f>shipments[[#This Row],[Total cost]]*shipments[[#This Row],[Boxes]]</f>
        <v>845.54</v>
      </c>
      <c r="L977">
        <f>shipments[[#This Row],[Sale for 1 box]]-shipments[[#This Row],[Total cost]]</f>
        <v>42.182537313432832</v>
      </c>
      <c r="M977">
        <f>shipments[[#This Row],[Profit]]*5%</f>
        <v>2.1091268656716418</v>
      </c>
      <c r="N977">
        <f>shipments[[#This Row],[Profit]]-shipments[[#This Row],[Tax]]</f>
        <v>40.073410447761191</v>
      </c>
    </row>
    <row r="978" spans="3:14" x14ac:dyDescent="0.35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  <c r="I978">
        <f>IFERROR(shipments[[#This Row],[Sales]]/shipments[[#This Row],[Boxes]], 0)</f>
        <v>0.16181506849315069</v>
      </c>
      <c r="J978">
        <f>_xlfn.XLOOKUP(shipments[[#This Row],[Product]],'Dimension Data'!B:B,'Dimension Data'!D:D)</f>
        <v>12.41</v>
      </c>
      <c r="K978">
        <f>shipments[[#This Row],[Total cost]]*shipments[[#This Row],[Boxes]]</f>
        <v>3623.7200000000003</v>
      </c>
      <c r="L978">
        <f>shipments[[#This Row],[Sale for 1 box]]-shipments[[#This Row],[Total cost]]</f>
        <v>-12.248184931506849</v>
      </c>
      <c r="M978">
        <f>shipments[[#This Row],[Profit]]*5%</f>
        <v>-0.61240924657534246</v>
      </c>
      <c r="N978">
        <f>shipments[[#This Row],[Profit]]-shipments[[#This Row],[Tax]]</f>
        <v>-11.635775684931506</v>
      </c>
    </row>
    <row r="979" spans="3:14" x14ac:dyDescent="0.35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  <c r="I979">
        <f>IFERROR(shipments[[#This Row],[Sales]]/shipments[[#This Row],[Boxes]], 0)</f>
        <v>204.05</v>
      </c>
      <c r="J979">
        <f>_xlfn.XLOOKUP(shipments[[#This Row],[Product]],'Dimension Data'!B:B,'Dimension Data'!D:D)</f>
        <v>3.32</v>
      </c>
      <c r="K979">
        <f>shipments[[#This Row],[Total cost]]*shipments[[#This Row],[Boxes]]</f>
        <v>149.4</v>
      </c>
      <c r="L979">
        <f>shipments[[#This Row],[Sale for 1 box]]-shipments[[#This Row],[Total cost]]</f>
        <v>200.73000000000002</v>
      </c>
      <c r="M979">
        <f>shipments[[#This Row],[Profit]]*5%</f>
        <v>10.036500000000002</v>
      </c>
      <c r="N979">
        <f>shipments[[#This Row],[Profit]]-shipments[[#This Row],[Tax]]</f>
        <v>190.69350000000003</v>
      </c>
    </row>
    <row r="980" spans="3:14" x14ac:dyDescent="0.35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  <c r="I980">
        <f>IFERROR(shipments[[#This Row],[Sales]]/shipments[[#This Row],[Boxes]], 0)</f>
        <v>63.9</v>
      </c>
      <c r="J980">
        <f>_xlfn.XLOOKUP(shipments[[#This Row],[Product]],'Dimension Data'!B:B,'Dimension Data'!D:D)</f>
        <v>8.43</v>
      </c>
      <c r="K980">
        <f>shipments[[#This Row],[Total cost]]*shipments[[#This Row],[Boxes]]</f>
        <v>843</v>
      </c>
      <c r="L980">
        <f>shipments[[#This Row],[Sale for 1 box]]-shipments[[#This Row],[Total cost]]</f>
        <v>55.47</v>
      </c>
      <c r="M980">
        <f>shipments[[#This Row],[Profit]]*5%</f>
        <v>2.7735000000000003</v>
      </c>
      <c r="N980">
        <f>shipments[[#This Row],[Profit]]-shipments[[#This Row],[Tax]]</f>
        <v>52.6965</v>
      </c>
    </row>
    <row r="981" spans="3:14" x14ac:dyDescent="0.35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  <c r="I981">
        <f>IFERROR(shipments[[#This Row],[Sales]]/shipments[[#This Row],[Boxes]], 0)</f>
        <v>13.234090909090909</v>
      </c>
      <c r="J981">
        <f>_xlfn.XLOOKUP(shipments[[#This Row],[Product]],'Dimension Data'!B:B,'Dimension Data'!D:D)</f>
        <v>4.74</v>
      </c>
      <c r="K981">
        <f>shipments[[#This Row],[Total cost]]*shipments[[#This Row],[Boxes]]</f>
        <v>521.4</v>
      </c>
      <c r="L981">
        <f>shipments[[#This Row],[Sale for 1 box]]-shipments[[#This Row],[Total cost]]</f>
        <v>8.4940909090909091</v>
      </c>
      <c r="M981">
        <f>shipments[[#This Row],[Profit]]*5%</f>
        <v>0.4247045454545455</v>
      </c>
      <c r="N981">
        <f>shipments[[#This Row],[Profit]]-shipments[[#This Row],[Tax]]</f>
        <v>8.0693863636363634</v>
      </c>
    </row>
    <row r="982" spans="3:14" x14ac:dyDescent="0.35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  <c r="I982">
        <f>IFERROR(shipments[[#This Row],[Sales]]/shipments[[#This Row],[Boxes]], 0)</f>
        <v>74.128378378378372</v>
      </c>
      <c r="J982">
        <f>_xlfn.XLOOKUP(shipments[[#This Row],[Product]],'Dimension Data'!B:B,'Dimension Data'!D:D)</f>
        <v>7.48</v>
      </c>
      <c r="K982">
        <f>shipments[[#This Row],[Total cost]]*shipments[[#This Row],[Boxes]]</f>
        <v>276.76</v>
      </c>
      <c r="L982">
        <f>shipments[[#This Row],[Sale for 1 box]]-shipments[[#This Row],[Total cost]]</f>
        <v>66.648378378378368</v>
      </c>
      <c r="M982">
        <f>shipments[[#This Row],[Profit]]*5%</f>
        <v>3.3324189189189184</v>
      </c>
      <c r="N982">
        <f>shipments[[#This Row],[Profit]]-shipments[[#This Row],[Tax]]</f>
        <v>63.315959459459449</v>
      </c>
    </row>
    <row r="983" spans="3:14" x14ac:dyDescent="0.35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  <c r="I983">
        <f>IFERROR(shipments[[#This Row],[Sales]]/shipments[[#This Row],[Boxes]], 0)</f>
        <v>5.3776178010471201</v>
      </c>
      <c r="J983">
        <f>_xlfn.XLOOKUP(shipments[[#This Row],[Product]],'Dimension Data'!B:B,'Dimension Data'!D:D)</f>
        <v>5.72</v>
      </c>
      <c r="K983">
        <f>shipments[[#This Row],[Total cost]]*shipments[[#This Row],[Boxes]]</f>
        <v>2185.04</v>
      </c>
      <c r="L983">
        <f>shipments[[#This Row],[Sale for 1 box]]-shipments[[#This Row],[Total cost]]</f>
        <v>-0.34238219895287969</v>
      </c>
      <c r="M983">
        <f>shipments[[#This Row],[Profit]]*5%</f>
        <v>-1.7119109947643985E-2</v>
      </c>
      <c r="N983">
        <f>shipments[[#This Row],[Profit]]-shipments[[#This Row],[Tax]]</f>
        <v>-0.32526308900523571</v>
      </c>
    </row>
    <row r="984" spans="3:14" x14ac:dyDescent="0.35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  <c r="I984">
        <f>IFERROR(shipments[[#This Row],[Sales]]/shipments[[#This Row],[Boxes]], 0)</f>
        <v>14.00877808988764</v>
      </c>
      <c r="J984">
        <f>_xlfn.XLOOKUP(shipments[[#This Row],[Product]],'Dimension Data'!B:B,'Dimension Data'!D:D)</f>
        <v>6.43</v>
      </c>
      <c r="K984">
        <f>shipments[[#This Row],[Total cost]]*shipments[[#This Row],[Boxes]]</f>
        <v>4578.16</v>
      </c>
      <c r="L984">
        <f>shipments[[#This Row],[Sale for 1 box]]-shipments[[#This Row],[Total cost]]</f>
        <v>7.5787780898876402</v>
      </c>
      <c r="M984">
        <f>shipments[[#This Row],[Profit]]*5%</f>
        <v>0.37893890449438206</v>
      </c>
      <c r="N984">
        <f>shipments[[#This Row],[Profit]]-shipments[[#This Row],[Tax]]</f>
        <v>7.199839185393258</v>
      </c>
    </row>
    <row r="985" spans="3:14" x14ac:dyDescent="0.35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  <c r="I985">
        <f>IFERROR(shipments[[#This Row],[Sales]]/shipments[[#This Row],[Boxes]], 0)</f>
        <v>19.611228813559322</v>
      </c>
      <c r="J985">
        <f>_xlfn.XLOOKUP(shipments[[#This Row],[Product]],'Dimension Data'!B:B,'Dimension Data'!D:D)</f>
        <v>2.76</v>
      </c>
      <c r="K985">
        <f>shipments[[#This Row],[Total cost]]*shipments[[#This Row],[Boxes]]</f>
        <v>651.3599999999999</v>
      </c>
      <c r="L985">
        <f>shipments[[#This Row],[Sale for 1 box]]-shipments[[#This Row],[Total cost]]</f>
        <v>16.851228813559324</v>
      </c>
      <c r="M985">
        <f>shipments[[#This Row],[Profit]]*5%</f>
        <v>0.84256144067796623</v>
      </c>
      <c r="N985">
        <f>shipments[[#This Row],[Profit]]-shipments[[#This Row],[Tax]]</f>
        <v>16.008667372881359</v>
      </c>
    </row>
    <row r="986" spans="3:14" x14ac:dyDescent="0.35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  <c r="I986">
        <f>IFERROR(shipments[[#This Row],[Sales]]/shipments[[#This Row],[Boxes]], 0)</f>
        <v>28.634765625</v>
      </c>
      <c r="J986">
        <f>_xlfn.XLOOKUP(shipments[[#This Row],[Product]],'Dimension Data'!B:B,'Dimension Data'!D:D)</f>
        <v>8.2200000000000006</v>
      </c>
      <c r="K986">
        <f>shipments[[#This Row],[Total cost]]*shipments[[#This Row],[Boxes]]</f>
        <v>1052.1600000000001</v>
      </c>
      <c r="L986">
        <f>shipments[[#This Row],[Sale for 1 box]]-shipments[[#This Row],[Total cost]]</f>
        <v>20.414765625000001</v>
      </c>
      <c r="M986">
        <f>shipments[[#This Row],[Profit]]*5%</f>
        <v>1.0207382812500001</v>
      </c>
      <c r="N986">
        <f>shipments[[#This Row],[Profit]]-shipments[[#This Row],[Tax]]</f>
        <v>19.39402734375</v>
      </c>
    </row>
    <row r="987" spans="3:14" x14ac:dyDescent="0.35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  <c r="I987">
        <f>IFERROR(shipments[[#This Row],[Sales]]/shipments[[#This Row],[Boxes]], 0)</f>
        <v>20.185185185185187</v>
      </c>
      <c r="J987">
        <f>_xlfn.XLOOKUP(shipments[[#This Row],[Product]],'Dimension Data'!B:B,'Dimension Data'!D:D)</f>
        <v>8.43</v>
      </c>
      <c r="K987">
        <f>shipments[[#This Row],[Total cost]]*shipments[[#This Row],[Boxes]]</f>
        <v>4096.9799999999996</v>
      </c>
      <c r="L987">
        <f>shipments[[#This Row],[Sale for 1 box]]-shipments[[#This Row],[Total cost]]</f>
        <v>11.755185185185187</v>
      </c>
      <c r="M987">
        <f>shipments[[#This Row],[Profit]]*5%</f>
        <v>0.58775925925925943</v>
      </c>
      <c r="N987">
        <f>shipments[[#This Row],[Profit]]-shipments[[#This Row],[Tax]]</f>
        <v>11.167425925925928</v>
      </c>
    </row>
    <row r="988" spans="3:14" x14ac:dyDescent="0.35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  <c r="I988">
        <f>IFERROR(shipments[[#This Row],[Sales]]/shipments[[#This Row],[Boxes]], 0)</f>
        <v>8.1734693877551017</v>
      </c>
      <c r="J988">
        <f>_xlfn.XLOOKUP(shipments[[#This Row],[Product]],'Dimension Data'!B:B,'Dimension Data'!D:D)</f>
        <v>2.76</v>
      </c>
      <c r="K988">
        <f>shipments[[#This Row],[Total cost]]*shipments[[#This Row],[Boxes]]</f>
        <v>135.23999999999998</v>
      </c>
      <c r="L988">
        <f>shipments[[#This Row],[Sale for 1 box]]-shipments[[#This Row],[Total cost]]</f>
        <v>5.4134693877551019</v>
      </c>
      <c r="M988">
        <f>shipments[[#This Row],[Profit]]*5%</f>
        <v>0.27067346938775511</v>
      </c>
      <c r="N988">
        <f>shipments[[#This Row],[Profit]]-shipments[[#This Row],[Tax]]</f>
        <v>5.1427959183673471</v>
      </c>
    </row>
    <row r="989" spans="3:14" x14ac:dyDescent="0.35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  <c r="I989">
        <f>IFERROR(shipments[[#This Row],[Sales]]/shipments[[#This Row],[Boxes]], 0)</f>
        <v>11.061097256857856</v>
      </c>
      <c r="J989">
        <f>_xlfn.XLOOKUP(shipments[[#This Row],[Product]],'Dimension Data'!B:B,'Dimension Data'!D:D)</f>
        <v>4.74</v>
      </c>
      <c r="K989">
        <f>shipments[[#This Row],[Total cost]]*shipments[[#This Row],[Boxes]]</f>
        <v>5702.22</v>
      </c>
      <c r="L989">
        <f>shipments[[#This Row],[Sale for 1 box]]-shipments[[#This Row],[Total cost]]</f>
        <v>6.3210972568578558</v>
      </c>
      <c r="M989">
        <f>shipments[[#This Row],[Profit]]*5%</f>
        <v>0.3160548628428928</v>
      </c>
      <c r="N989">
        <f>shipments[[#This Row],[Profit]]-shipments[[#This Row],[Tax]]</f>
        <v>6.0050423940149633</v>
      </c>
    </row>
    <row r="990" spans="3:14" x14ac:dyDescent="0.35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  <c r="I990">
        <f>IFERROR(shipments[[#This Row],[Sales]]/shipments[[#This Row],[Boxes]], 0)</f>
        <v>198.33750000000001</v>
      </c>
      <c r="J990">
        <f>_xlfn.XLOOKUP(shipments[[#This Row],[Product]],'Dimension Data'!B:B,'Dimension Data'!D:D)</f>
        <v>8.2200000000000006</v>
      </c>
      <c r="K990">
        <f>shipments[[#This Row],[Total cost]]*shipments[[#This Row],[Boxes]]</f>
        <v>164.4</v>
      </c>
      <c r="L990">
        <f>shipments[[#This Row],[Sale for 1 box]]-shipments[[#This Row],[Total cost]]</f>
        <v>190.11750000000001</v>
      </c>
      <c r="M990">
        <f>shipments[[#This Row],[Profit]]*5%</f>
        <v>9.5058750000000014</v>
      </c>
      <c r="N990">
        <f>shipments[[#This Row],[Profit]]-shipments[[#This Row],[Tax]]</f>
        <v>180.611625</v>
      </c>
    </row>
    <row r="991" spans="3:14" x14ac:dyDescent="0.35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  <c r="I991">
        <f>IFERROR(shipments[[#This Row],[Sales]]/shipments[[#This Row],[Boxes]], 0)</f>
        <v>14.206451612903226</v>
      </c>
      <c r="J991">
        <f>_xlfn.XLOOKUP(shipments[[#This Row],[Product]],'Dimension Data'!B:B,'Dimension Data'!D:D)</f>
        <v>9.94</v>
      </c>
      <c r="K991">
        <f>shipments[[#This Row],[Total cost]]*shipments[[#This Row],[Boxes]]</f>
        <v>4622.0999999999995</v>
      </c>
      <c r="L991">
        <f>shipments[[#This Row],[Sale for 1 box]]-shipments[[#This Row],[Total cost]]</f>
        <v>4.2664516129032268</v>
      </c>
      <c r="M991">
        <f>shipments[[#This Row],[Profit]]*5%</f>
        <v>0.21332258064516135</v>
      </c>
      <c r="N991">
        <f>shipments[[#This Row],[Profit]]-shipments[[#This Row],[Tax]]</f>
        <v>4.0531290322580658</v>
      </c>
    </row>
    <row r="992" spans="3:14" x14ac:dyDescent="0.35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  <c r="I992">
        <f>IFERROR(shipments[[#This Row],[Sales]]/shipments[[#This Row],[Boxes]], 0)</f>
        <v>28.289772727272727</v>
      </c>
      <c r="J992">
        <f>_xlfn.XLOOKUP(shipments[[#This Row],[Product]],'Dimension Data'!B:B,'Dimension Data'!D:D)</f>
        <v>9.57</v>
      </c>
      <c r="K992">
        <f>shipments[[#This Row],[Total cost]]*shipments[[#This Row],[Boxes]]</f>
        <v>3789.7200000000003</v>
      </c>
      <c r="L992">
        <f>shipments[[#This Row],[Sale for 1 box]]-shipments[[#This Row],[Total cost]]</f>
        <v>18.719772727272726</v>
      </c>
      <c r="M992">
        <f>shipments[[#This Row],[Profit]]*5%</f>
        <v>0.93598863636363638</v>
      </c>
      <c r="N992">
        <f>shipments[[#This Row],[Profit]]-shipments[[#This Row],[Tax]]</f>
        <v>17.783784090909091</v>
      </c>
    </row>
    <row r="993" spans="3:14" x14ac:dyDescent="0.35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  <c r="I993">
        <f>IFERROR(shipments[[#This Row],[Sales]]/shipments[[#This Row],[Boxes]], 0)</f>
        <v>4.8621951219512196</v>
      </c>
      <c r="J993">
        <f>_xlfn.XLOOKUP(shipments[[#This Row],[Product]],'Dimension Data'!B:B,'Dimension Data'!D:D)</f>
        <v>5.04</v>
      </c>
      <c r="K993">
        <f>shipments[[#This Row],[Total cost]]*shipments[[#This Row],[Boxes]]</f>
        <v>2066.4</v>
      </c>
      <c r="L993">
        <f>shipments[[#This Row],[Sale for 1 box]]-shipments[[#This Row],[Total cost]]</f>
        <v>-0.17780487804878042</v>
      </c>
      <c r="M993">
        <f>shipments[[#This Row],[Profit]]*5%</f>
        <v>-8.8902439024390219E-3</v>
      </c>
      <c r="N993">
        <f>shipments[[#This Row],[Profit]]-shipments[[#This Row],[Tax]]</f>
        <v>-0.16891463414634139</v>
      </c>
    </row>
    <row r="994" spans="3:14" x14ac:dyDescent="0.35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  <c r="I994">
        <f>IFERROR(shipments[[#This Row],[Sales]]/shipments[[#This Row],[Boxes]], 0)</f>
        <v>11.918478260869565</v>
      </c>
      <c r="J994">
        <f>_xlfn.XLOOKUP(shipments[[#This Row],[Product]],'Dimension Data'!B:B,'Dimension Data'!D:D)</f>
        <v>8.43</v>
      </c>
      <c r="K994">
        <f>shipments[[#This Row],[Total cost]]*shipments[[#This Row],[Boxes]]</f>
        <v>1163.3399999999999</v>
      </c>
      <c r="L994">
        <f>shipments[[#This Row],[Sale for 1 box]]-shipments[[#This Row],[Total cost]]</f>
        <v>3.4884782608695648</v>
      </c>
      <c r="M994">
        <f>shipments[[#This Row],[Profit]]*5%</f>
        <v>0.17442391304347826</v>
      </c>
      <c r="N994">
        <f>shipments[[#This Row],[Profit]]-shipments[[#This Row],[Tax]]</f>
        <v>3.3140543478260867</v>
      </c>
    </row>
    <row r="995" spans="3:14" x14ac:dyDescent="0.35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  <c r="I995">
        <f>IFERROR(shipments[[#This Row],[Sales]]/shipments[[#This Row],[Boxes]], 0)</f>
        <v>6.0657118786857624E-2</v>
      </c>
      <c r="J995">
        <f>_xlfn.XLOOKUP(shipments[[#This Row],[Product]],'Dimension Data'!B:B,'Dimension Data'!D:D)</f>
        <v>3.85</v>
      </c>
      <c r="K995">
        <f>shipments[[#This Row],[Total cost]]*shipments[[#This Row],[Boxes]]</f>
        <v>4569.95</v>
      </c>
      <c r="L995">
        <f>shipments[[#This Row],[Sale for 1 box]]-shipments[[#This Row],[Total cost]]</f>
        <v>-3.7893428812131424</v>
      </c>
      <c r="M995">
        <f>shipments[[#This Row],[Profit]]*5%</f>
        <v>-0.18946714406065712</v>
      </c>
      <c r="N995">
        <f>shipments[[#This Row],[Profit]]-shipments[[#This Row],[Tax]]</f>
        <v>-3.5998757371524852</v>
      </c>
    </row>
    <row r="996" spans="3:14" x14ac:dyDescent="0.35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  <c r="I996">
        <f>IFERROR(shipments[[#This Row],[Sales]]/shipments[[#This Row],[Boxes]], 0)</f>
        <v>26.020522388059703</v>
      </c>
      <c r="J996">
        <f>_xlfn.XLOOKUP(shipments[[#This Row],[Product]],'Dimension Data'!B:B,'Dimension Data'!D:D)</f>
        <v>8.2200000000000006</v>
      </c>
      <c r="K996">
        <f>shipments[[#This Row],[Total cost]]*shipments[[#This Row],[Boxes]]</f>
        <v>3304.44</v>
      </c>
      <c r="L996">
        <f>shipments[[#This Row],[Sale for 1 box]]-shipments[[#This Row],[Total cost]]</f>
        <v>17.800522388059704</v>
      </c>
      <c r="M996">
        <f>shipments[[#This Row],[Profit]]*5%</f>
        <v>0.89002611940298526</v>
      </c>
      <c r="N996">
        <f>shipments[[#This Row],[Profit]]-shipments[[#This Row],[Tax]]</f>
        <v>16.910496268656718</v>
      </c>
    </row>
    <row r="997" spans="3:14" x14ac:dyDescent="0.35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  <c r="I997">
        <f>IFERROR(shipments[[#This Row],[Sales]]/shipments[[#This Row],[Boxes]], 0)</f>
        <v>29.720149253731343</v>
      </c>
      <c r="J997">
        <f>_xlfn.XLOOKUP(shipments[[#This Row],[Product]],'Dimension Data'!B:B,'Dimension Data'!D:D)</f>
        <v>6.43</v>
      </c>
      <c r="K997">
        <f>shipments[[#This Row],[Total cost]]*shipments[[#This Row],[Boxes]]</f>
        <v>1292.4299999999998</v>
      </c>
      <c r="L997">
        <f>shipments[[#This Row],[Sale for 1 box]]-shipments[[#This Row],[Total cost]]</f>
        <v>23.290149253731343</v>
      </c>
      <c r="M997">
        <f>shipments[[#This Row],[Profit]]*5%</f>
        <v>1.1645074626865672</v>
      </c>
      <c r="N997">
        <f>shipments[[#This Row],[Profit]]-shipments[[#This Row],[Tax]]</f>
        <v>22.125641791044774</v>
      </c>
    </row>
    <row r="998" spans="3:14" x14ac:dyDescent="0.35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  <c r="I998">
        <f>IFERROR(shipments[[#This Row],[Sales]]/shipments[[#This Row],[Boxes]], 0)</f>
        <v>49.865724381625441</v>
      </c>
      <c r="J998">
        <f>_xlfn.XLOOKUP(shipments[[#This Row],[Product]],'Dimension Data'!B:B,'Dimension Data'!D:D)</f>
        <v>6.8</v>
      </c>
      <c r="K998">
        <f>shipments[[#This Row],[Total cost]]*shipments[[#This Row],[Boxes]]</f>
        <v>1924.3999999999999</v>
      </c>
      <c r="L998">
        <f>shipments[[#This Row],[Sale for 1 box]]-shipments[[#This Row],[Total cost]]</f>
        <v>43.065724381625444</v>
      </c>
      <c r="M998">
        <f>shipments[[#This Row],[Profit]]*5%</f>
        <v>2.1532862190812723</v>
      </c>
      <c r="N998">
        <f>shipments[[#This Row],[Profit]]-shipments[[#This Row],[Tax]]</f>
        <v>40.91243816254417</v>
      </c>
    </row>
    <row r="999" spans="3:14" x14ac:dyDescent="0.35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  <c r="I999">
        <f>IFERROR(shipments[[#This Row],[Sales]]/shipments[[#This Row],[Boxes]], 0)</f>
        <v>21.709285714285713</v>
      </c>
      <c r="J999">
        <f>_xlfn.XLOOKUP(shipments[[#This Row],[Product]],'Dimension Data'!B:B,'Dimension Data'!D:D)</f>
        <v>9.57</v>
      </c>
      <c r="K999">
        <f>shipments[[#This Row],[Total cost]]*shipments[[#This Row],[Boxes]]</f>
        <v>3349.5</v>
      </c>
      <c r="L999">
        <f>shipments[[#This Row],[Sale for 1 box]]-shipments[[#This Row],[Total cost]]</f>
        <v>12.139285714285712</v>
      </c>
      <c r="M999">
        <f>shipments[[#This Row],[Profit]]*5%</f>
        <v>0.60696428571428562</v>
      </c>
      <c r="N999">
        <f>shipments[[#This Row],[Profit]]-shipments[[#This Row],[Tax]]</f>
        <v>11.532321428571427</v>
      </c>
    </row>
    <row r="1000" spans="3:14" x14ac:dyDescent="0.35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  <c r="I1000">
        <f>IFERROR(shipments[[#This Row],[Sales]]/shipments[[#This Row],[Boxes]], 0)</f>
        <v>50.947026022304833</v>
      </c>
      <c r="J1000">
        <f>_xlfn.XLOOKUP(shipments[[#This Row],[Product]],'Dimension Data'!B:B,'Dimension Data'!D:D)</f>
        <v>5.15</v>
      </c>
      <c r="K1000">
        <f>shipments[[#This Row],[Total cost]]*shipments[[#This Row],[Boxes]]</f>
        <v>1385.3500000000001</v>
      </c>
      <c r="L1000">
        <f>shipments[[#This Row],[Sale for 1 box]]-shipments[[#This Row],[Total cost]]</f>
        <v>45.797026022304834</v>
      </c>
      <c r="M1000">
        <f>shipments[[#This Row],[Profit]]*5%</f>
        <v>2.2898513011152417</v>
      </c>
      <c r="N1000">
        <f>shipments[[#This Row],[Profit]]-shipments[[#This Row],[Tax]]</f>
        <v>43.507174721189593</v>
      </c>
    </row>
    <row r="1001" spans="3:14" x14ac:dyDescent="0.35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  <c r="I1001">
        <f>IFERROR(shipments[[#This Row],[Sales]]/shipments[[#This Row],[Boxes]], 0)</f>
        <v>67.013059701492537</v>
      </c>
      <c r="J1001">
        <f>_xlfn.XLOOKUP(shipments[[#This Row],[Product]],'Dimension Data'!B:B,'Dimension Data'!D:D)</f>
        <v>3.68</v>
      </c>
      <c r="K1001">
        <f>shipments[[#This Row],[Total cost]]*shipments[[#This Row],[Boxes]]</f>
        <v>493.12</v>
      </c>
      <c r="L1001">
        <f>shipments[[#This Row],[Sale for 1 box]]-shipments[[#This Row],[Total cost]]</f>
        <v>63.333059701492537</v>
      </c>
      <c r="M1001">
        <f>shipments[[#This Row],[Profit]]*5%</f>
        <v>3.1666529850746272</v>
      </c>
      <c r="N1001">
        <f>shipments[[#This Row],[Profit]]-shipments[[#This Row],[Tax]]</f>
        <v>60.16640671641791</v>
      </c>
    </row>
    <row r="1002" spans="3:14" x14ac:dyDescent="0.35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  <c r="I1002">
        <f>IFERROR(shipments[[#This Row],[Sales]]/shipments[[#This Row],[Boxes]], 0)</f>
        <v>11.485294117647058</v>
      </c>
      <c r="J1002">
        <f>_xlfn.XLOOKUP(shipments[[#This Row],[Product]],'Dimension Data'!B:B,'Dimension Data'!D:D)</f>
        <v>2.65</v>
      </c>
      <c r="K1002">
        <f>shipments[[#This Row],[Total cost]]*shipments[[#This Row],[Boxes]]</f>
        <v>810.9</v>
      </c>
      <c r="L1002">
        <f>shipments[[#This Row],[Sale for 1 box]]-shipments[[#This Row],[Total cost]]</f>
        <v>8.8352941176470576</v>
      </c>
      <c r="M1002">
        <f>shipments[[#This Row],[Profit]]*5%</f>
        <v>0.44176470588235289</v>
      </c>
      <c r="N1002">
        <f>shipments[[#This Row],[Profit]]-shipments[[#This Row],[Tax]]</f>
        <v>8.393529411764705</v>
      </c>
    </row>
    <row r="1003" spans="3:14" x14ac:dyDescent="0.35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  <c r="I1003">
        <f>IFERROR(shipments[[#This Row],[Sales]]/shipments[[#This Row],[Boxes]], 0)</f>
        <v>24.842350746268657</v>
      </c>
      <c r="J1003">
        <f>_xlfn.XLOOKUP(shipments[[#This Row],[Product]],'Dimension Data'!B:B,'Dimension Data'!D:D)</f>
        <v>4.74</v>
      </c>
      <c r="K1003">
        <f>shipments[[#This Row],[Total cost]]*shipments[[#This Row],[Boxes]]</f>
        <v>1270.3200000000002</v>
      </c>
      <c r="L1003">
        <f>shipments[[#This Row],[Sale for 1 box]]-shipments[[#This Row],[Total cost]]</f>
        <v>20.102350746268655</v>
      </c>
      <c r="M1003">
        <f>shipments[[#This Row],[Profit]]*5%</f>
        <v>1.0051175373134329</v>
      </c>
      <c r="N1003">
        <f>shipments[[#This Row],[Profit]]-shipments[[#This Row],[Tax]]</f>
        <v>19.097233208955224</v>
      </c>
    </row>
    <row r="1004" spans="3:14" x14ac:dyDescent="0.35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  <c r="I1004">
        <f>IFERROR(shipments[[#This Row],[Sales]]/shipments[[#This Row],[Boxes]], 0)</f>
        <v>47.931338028169016</v>
      </c>
      <c r="J1004">
        <f>_xlfn.XLOOKUP(shipments[[#This Row],[Product]],'Dimension Data'!B:B,'Dimension Data'!D:D)</f>
        <v>3.32</v>
      </c>
      <c r="K1004">
        <f>shipments[[#This Row],[Total cost]]*shipments[[#This Row],[Boxes]]</f>
        <v>471.44</v>
      </c>
      <c r="L1004">
        <f>shipments[[#This Row],[Sale for 1 box]]-shipments[[#This Row],[Total cost]]</f>
        <v>44.611338028169016</v>
      </c>
      <c r="M1004">
        <f>shipments[[#This Row],[Profit]]*5%</f>
        <v>2.230566901408451</v>
      </c>
      <c r="N1004">
        <f>shipments[[#This Row],[Profit]]-shipments[[#This Row],[Tax]]</f>
        <v>42.380771126760564</v>
      </c>
    </row>
    <row r="1005" spans="3:14" x14ac:dyDescent="0.35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  <c r="I1005">
        <f>IFERROR(shipments[[#This Row],[Sales]]/shipments[[#This Row],[Boxes]], 0)</f>
        <v>212.86764705882354</v>
      </c>
      <c r="J1005">
        <f>_xlfn.XLOOKUP(shipments[[#This Row],[Product]],'Dimension Data'!B:B,'Dimension Data'!D:D)</f>
        <v>7.73</v>
      </c>
      <c r="K1005">
        <f>shipments[[#This Row],[Total cost]]*shipments[[#This Row],[Boxes]]</f>
        <v>394.23</v>
      </c>
      <c r="L1005">
        <f>shipments[[#This Row],[Sale for 1 box]]-shipments[[#This Row],[Total cost]]</f>
        <v>205.13764705882355</v>
      </c>
      <c r="M1005">
        <f>shipments[[#This Row],[Profit]]*5%</f>
        <v>10.256882352941178</v>
      </c>
      <c r="N1005">
        <f>shipments[[#This Row],[Profit]]-shipments[[#This Row],[Tax]]</f>
        <v>194.88076470588237</v>
      </c>
    </row>
    <row r="1006" spans="3:14" x14ac:dyDescent="0.35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  <c r="I1006">
        <f>IFERROR(shipments[[#This Row],[Sales]]/shipments[[#This Row],[Boxes]], 0)</f>
        <v>23.82389502762431</v>
      </c>
      <c r="J1006">
        <f>_xlfn.XLOOKUP(shipments[[#This Row],[Product]],'Dimension Data'!B:B,'Dimension Data'!D:D)</f>
        <v>6.43</v>
      </c>
      <c r="K1006">
        <f>shipments[[#This Row],[Total cost]]*shipments[[#This Row],[Boxes]]</f>
        <v>2327.66</v>
      </c>
      <c r="L1006">
        <f>shipments[[#This Row],[Sale for 1 box]]-shipments[[#This Row],[Total cost]]</f>
        <v>17.393895027624311</v>
      </c>
      <c r="M1006">
        <f>shipments[[#This Row],[Profit]]*5%</f>
        <v>0.86969475138121555</v>
      </c>
      <c r="N1006">
        <f>shipments[[#This Row],[Profit]]-shipments[[#This Row],[Tax]]</f>
        <v>16.524200276243096</v>
      </c>
    </row>
    <row r="1007" spans="3:14" x14ac:dyDescent="0.35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  <c r="I1007">
        <f>IFERROR(shipments[[#This Row],[Sales]]/shipments[[#This Row],[Boxes]], 0)</f>
        <v>10.549342105263158</v>
      </c>
      <c r="J1007">
        <f>_xlfn.XLOOKUP(shipments[[#This Row],[Product]],'Dimension Data'!B:B,'Dimension Data'!D:D)</f>
        <v>2.76</v>
      </c>
      <c r="K1007">
        <f>shipments[[#This Row],[Total cost]]*shipments[[#This Row],[Boxes]]</f>
        <v>629.28</v>
      </c>
      <c r="L1007">
        <f>shipments[[#This Row],[Sale for 1 box]]-shipments[[#This Row],[Total cost]]</f>
        <v>7.7893421052631577</v>
      </c>
      <c r="M1007">
        <f>shipments[[#This Row],[Profit]]*5%</f>
        <v>0.38946710526315792</v>
      </c>
      <c r="N1007">
        <f>shipments[[#This Row],[Profit]]-shipments[[#This Row],[Tax]]</f>
        <v>7.3998749999999998</v>
      </c>
    </row>
    <row r="1008" spans="3:14" x14ac:dyDescent="0.35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  <c r="I1008">
        <f>IFERROR(shipments[[#This Row],[Sales]]/shipments[[#This Row],[Boxes]], 0)</f>
        <v>36.710526315789473</v>
      </c>
      <c r="J1008">
        <f>_xlfn.XLOOKUP(shipments[[#This Row],[Product]],'Dimension Data'!B:B,'Dimension Data'!D:D)</f>
        <v>3.68</v>
      </c>
      <c r="K1008">
        <f>shipments[[#This Row],[Total cost]]*shipments[[#This Row],[Boxes]]</f>
        <v>908.96</v>
      </c>
      <c r="L1008">
        <f>shipments[[#This Row],[Sale for 1 box]]-shipments[[#This Row],[Total cost]]</f>
        <v>33.030526315789473</v>
      </c>
      <c r="M1008">
        <f>shipments[[#This Row],[Profit]]*5%</f>
        <v>1.6515263157894737</v>
      </c>
      <c r="N1008">
        <f>shipments[[#This Row],[Profit]]-shipments[[#This Row],[Tax]]</f>
        <v>31.378999999999998</v>
      </c>
    </row>
    <row r="1009" spans="3:14" x14ac:dyDescent="0.35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  <c r="I1009">
        <f>IFERROR(shipments[[#This Row],[Sales]]/shipments[[#This Row],[Boxes]], 0)</f>
        <v>65.95</v>
      </c>
      <c r="J1009">
        <f>_xlfn.XLOOKUP(shipments[[#This Row],[Product]],'Dimension Data'!B:B,'Dimension Data'!D:D)</f>
        <v>3.68</v>
      </c>
      <c r="K1009">
        <f>shipments[[#This Row],[Total cost]]*shipments[[#This Row],[Boxes]]</f>
        <v>331.2</v>
      </c>
      <c r="L1009">
        <f>shipments[[#This Row],[Sale for 1 box]]-shipments[[#This Row],[Total cost]]</f>
        <v>62.27</v>
      </c>
      <c r="M1009">
        <f>shipments[[#This Row],[Profit]]*5%</f>
        <v>3.1135000000000002</v>
      </c>
      <c r="N1009">
        <f>shipments[[#This Row],[Profit]]-shipments[[#This Row],[Tax]]</f>
        <v>59.156500000000001</v>
      </c>
    </row>
    <row r="1010" spans="3:14" x14ac:dyDescent="0.35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  <c r="I1010">
        <f>IFERROR(shipments[[#This Row],[Sales]]/shipments[[#This Row],[Boxes]], 0)</f>
        <v>68.779687499999994</v>
      </c>
      <c r="J1010">
        <f>_xlfn.XLOOKUP(shipments[[#This Row],[Product]],'Dimension Data'!B:B,'Dimension Data'!D:D)</f>
        <v>3.85</v>
      </c>
      <c r="K1010">
        <f>shipments[[#This Row],[Total cost]]*shipments[[#This Row],[Boxes]]</f>
        <v>616</v>
      </c>
      <c r="L1010">
        <f>shipments[[#This Row],[Sale for 1 box]]-shipments[[#This Row],[Total cost]]</f>
        <v>64.9296875</v>
      </c>
      <c r="M1010">
        <f>shipments[[#This Row],[Profit]]*5%</f>
        <v>3.2464843750000001</v>
      </c>
      <c r="N1010">
        <f>shipments[[#This Row],[Profit]]-shipments[[#This Row],[Tax]]</f>
        <v>61.683203124999999</v>
      </c>
    </row>
    <row r="1011" spans="3:14" x14ac:dyDescent="0.35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  <c r="I1011">
        <f>IFERROR(shipments[[#This Row],[Sales]]/shipments[[#This Row],[Boxes]], 0)</f>
        <v>63.403301886792455</v>
      </c>
      <c r="J1011">
        <f>_xlfn.XLOOKUP(shipments[[#This Row],[Product]],'Dimension Data'!B:B,'Dimension Data'!D:D)</f>
        <v>5.04</v>
      </c>
      <c r="K1011">
        <f>shipments[[#This Row],[Total cost]]*shipments[[#This Row],[Boxes]]</f>
        <v>534.24</v>
      </c>
      <c r="L1011">
        <f>shipments[[#This Row],[Sale for 1 box]]-shipments[[#This Row],[Total cost]]</f>
        <v>58.363301886792456</v>
      </c>
      <c r="M1011">
        <f>shipments[[#This Row],[Profit]]*5%</f>
        <v>2.9181650943396229</v>
      </c>
      <c r="N1011">
        <f>shipments[[#This Row],[Profit]]-shipments[[#This Row],[Tax]]</f>
        <v>55.445136792452836</v>
      </c>
    </row>
    <row r="1012" spans="3:14" x14ac:dyDescent="0.35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  <c r="I1012">
        <f>IFERROR(shipments[[#This Row],[Sales]]/shipments[[#This Row],[Boxes]], 0)</f>
        <v>17.390060240963855</v>
      </c>
      <c r="J1012">
        <f>_xlfn.XLOOKUP(shipments[[#This Row],[Product]],'Dimension Data'!B:B,'Dimension Data'!D:D)</f>
        <v>7.48</v>
      </c>
      <c r="K1012">
        <f>shipments[[#This Row],[Total cost]]*shipments[[#This Row],[Boxes]]</f>
        <v>1241.68</v>
      </c>
      <c r="L1012">
        <f>shipments[[#This Row],[Sale for 1 box]]-shipments[[#This Row],[Total cost]]</f>
        <v>9.9100602409638547</v>
      </c>
      <c r="M1012">
        <f>shipments[[#This Row],[Profit]]*5%</f>
        <v>0.49550301204819275</v>
      </c>
      <c r="N1012">
        <f>shipments[[#This Row],[Profit]]-shipments[[#This Row],[Tax]]</f>
        <v>9.4145572289156618</v>
      </c>
    </row>
    <row r="1013" spans="3:14" x14ac:dyDescent="0.35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  <c r="I1013">
        <f>IFERROR(shipments[[#This Row],[Sales]]/shipments[[#This Row],[Boxes]], 0)</f>
        <v>6.4109589041095889</v>
      </c>
      <c r="J1013">
        <f>_xlfn.XLOOKUP(shipments[[#This Row],[Product]],'Dimension Data'!B:B,'Dimension Data'!D:D)</f>
        <v>10.23</v>
      </c>
      <c r="K1013">
        <f>shipments[[#This Row],[Total cost]]*shipments[[#This Row],[Boxes]]</f>
        <v>1493.5800000000002</v>
      </c>
      <c r="L1013">
        <f>shipments[[#This Row],[Sale for 1 box]]-shipments[[#This Row],[Total cost]]</f>
        <v>-3.8190410958904115</v>
      </c>
      <c r="M1013">
        <f>shipments[[#This Row],[Profit]]*5%</f>
        <v>-0.1909520547945206</v>
      </c>
      <c r="N1013">
        <f>shipments[[#This Row],[Profit]]-shipments[[#This Row],[Tax]]</f>
        <v>-3.6280890410958908</v>
      </c>
    </row>
    <row r="1014" spans="3:14" x14ac:dyDescent="0.35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  <c r="I1014">
        <f>IFERROR(shipments[[#This Row],[Sales]]/shipments[[#This Row],[Boxes]], 0)</f>
        <v>3.2</v>
      </c>
      <c r="J1014">
        <f>_xlfn.XLOOKUP(shipments[[#This Row],[Product]],'Dimension Data'!B:B,'Dimension Data'!D:D)</f>
        <v>7.48</v>
      </c>
      <c r="K1014">
        <f>shipments[[#This Row],[Total cost]]*shipments[[#This Row],[Boxes]]</f>
        <v>2019.6000000000001</v>
      </c>
      <c r="L1014">
        <f>shipments[[#This Row],[Sale for 1 box]]-shipments[[#This Row],[Total cost]]</f>
        <v>-4.28</v>
      </c>
      <c r="M1014">
        <f>shipments[[#This Row],[Profit]]*5%</f>
        <v>-0.21400000000000002</v>
      </c>
      <c r="N1014">
        <f>shipments[[#This Row],[Profit]]-shipments[[#This Row],[Tax]]</f>
        <v>-4.0659999999999998</v>
      </c>
    </row>
    <row r="1015" spans="3:14" x14ac:dyDescent="0.35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  <c r="I1015">
        <f>IFERROR(shipments[[#This Row],[Sales]]/shipments[[#This Row],[Boxes]], 0)</f>
        <v>16.364130434782609</v>
      </c>
      <c r="J1015">
        <f>_xlfn.XLOOKUP(shipments[[#This Row],[Product]],'Dimension Data'!B:B,'Dimension Data'!D:D)</f>
        <v>2.65</v>
      </c>
      <c r="K1015">
        <f>shipments[[#This Row],[Total cost]]*shipments[[#This Row],[Boxes]]</f>
        <v>1097.0999999999999</v>
      </c>
      <c r="L1015">
        <f>shipments[[#This Row],[Sale for 1 box]]-shipments[[#This Row],[Total cost]]</f>
        <v>13.714130434782609</v>
      </c>
      <c r="M1015">
        <f>shipments[[#This Row],[Profit]]*5%</f>
        <v>0.68570652173913049</v>
      </c>
      <c r="N1015">
        <f>shipments[[#This Row],[Profit]]-shipments[[#This Row],[Tax]]</f>
        <v>13.028423913043479</v>
      </c>
    </row>
    <row r="1016" spans="3:14" x14ac:dyDescent="0.35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  <c r="I1016">
        <f>IFERROR(shipments[[#This Row],[Sales]]/shipments[[#This Row],[Boxes]], 0)</f>
        <v>87.75</v>
      </c>
      <c r="J1016">
        <f>_xlfn.XLOOKUP(shipments[[#This Row],[Product]],'Dimension Data'!B:B,'Dimension Data'!D:D)</f>
        <v>10.51</v>
      </c>
      <c r="K1016">
        <f>shipments[[#This Row],[Total cost]]*shipments[[#This Row],[Boxes]]</f>
        <v>220.71</v>
      </c>
      <c r="L1016">
        <f>shipments[[#This Row],[Sale for 1 box]]-shipments[[#This Row],[Total cost]]</f>
        <v>77.239999999999995</v>
      </c>
      <c r="M1016">
        <f>shipments[[#This Row],[Profit]]*5%</f>
        <v>3.8620000000000001</v>
      </c>
      <c r="N1016">
        <f>shipments[[#This Row],[Profit]]-shipments[[#This Row],[Tax]]</f>
        <v>73.378</v>
      </c>
    </row>
    <row r="1017" spans="3:14" x14ac:dyDescent="0.35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  <c r="I1017">
        <f>IFERROR(shipments[[#This Row],[Sales]]/shipments[[#This Row],[Boxes]], 0)</f>
        <v>9.7879161528976564</v>
      </c>
      <c r="J1017">
        <f>_xlfn.XLOOKUP(shipments[[#This Row],[Product]],'Dimension Data'!B:B,'Dimension Data'!D:D)</f>
        <v>3.85</v>
      </c>
      <c r="K1017">
        <f>shipments[[#This Row],[Total cost]]*shipments[[#This Row],[Boxes]]</f>
        <v>3122.35</v>
      </c>
      <c r="L1017">
        <f>shipments[[#This Row],[Sale for 1 box]]-shipments[[#This Row],[Total cost]]</f>
        <v>5.9379161528976567</v>
      </c>
      <c r="M1017">
        <f>shipments[[#This Row],[Profit]]*5%</f>
        <v>0.29689580764488283</v>
      </c>
      <c r="N1017">
        <f>shipments[[#This Row],[Profit]]-shipments[[#This Row],[Tax]]</f>
        <v>5.6410203452527741</v>
      </c>
    </row>
    <row r="1018" spans="3:14" x14ac:dyDescent="0.35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  <c r="I1018">
        <f>IFERROR(shipments[[#This Row],[Sales]]/shipments[[#This Row],[Boxes]], 0)</f>
        <v>3.7257763975155278</v>
      </c>
      <c r="J1018">
        <f>_xlfn.XLOOKUP(shipments[[#This Row],[Product]],'Dimension Data'!B:B,'Dimension Data'!D:D)</f>
        <v>5.15</v>
      </c>
      <c r="K1018">
        <f>shipments[[#This Row],[Total cost]]*shipments[[#This Row],[Boxes]]</f>
        <v>4145.75</v>
      </c>
      <c r="L1018">
        <f>shipments[[#This Row],[Sale for 1 box]]-shipments[[#This Row],[Total cost]]</f>
        <v>-1.4242236024844726</v>
      </c>
      <c r="M1018">
        <f>shipments[[#This Row],[Profit]]*5%</f>
        <v>-7.121118012422363E-2</v>
      </c>
      <c r="N1018">
        <f>shipments[[#This Row],[Profit]]-shipments[[#This Row],[Tax]]</f>
        <v>-1.3530124223602489</v>
      </c>
    </row>
    <row r="1019" spans="3:14" x14ac:dyDescent="0.35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  <c r="I1019">
        <f>IFERROR(shipments[[#This Row],[Sales]]/shipments[[#This Row],[Boxes]], 0)</f>
        <v>2.9869727047146402</v>
      </c>
      <c r="J1019">
        <f>_xlfn.XLOOKUP(shipments[[#This Row],[Product]],'Dimension Data'!B:B,'Dimension Data'!D:D)</f>
        <v>7.48</v>
      </c>
      <c r="K1019">
        <f>shipments[[#This Row],[Total cost]]*shipments[[#This Row],[Boxes]]</f>
        <v>3014.44</v>
      </c>
      <c r="L1019">
        <f>shipments[[#This Row],[Sale for 1 box]]-shipments[[#This Row],[Total cost]]</f>
        <v>-4.4930272952853603</v>
      </c>
      <c r="M1019">
        <f>shipments[[#This Row],[Profit]]*5%</f>
        <v>-0.22465136476426803</v>
      </c>
      <c r="N1019">
        <f>shipments[[#This Row],[Profit]]-shipments[[#This Row],[Tax]]</f>
        <v>-4.268375930521092</v>
      </c>
    </row>
    <row r="1020" spans="3:14" x14ac:dyDescent="0.35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  <c r="I1020">
        <f>IFERROR(shipments[[#This Row],[Sales]]/shipments[[#This Row],[Boxes]], 0)</f>
        <v>30.04491017964072</v>
      </c>
      <c r="J1020">
        <f>_xlfn.XLOOKUP(shipments[[#This Row],[Product]],'Dimension Data'!B:B,'Dimension Data'!D:D)</f>
        <v>10.23</v>
      </c>
      <c r="K1020">
        <f>shipments[[#This Row],[Total cost]]*shipments[[#This Row],[Boxes]]</f>
        <v>1708.41</v>
      </c>
      <c r="L1020">
        <f>shipments[[#This Row],[Sale for 1 box]]-shipments[[#This Row],[Total cost]]</f>
        <v>19.814910179640719</v>
      </c>
      <c r="M1020">
        <f>shipments[[#This Row],[Profit]]*5%</f>
        <v>0.99074550898203606</v>
      </c>
      <c r="N1020">
        <f>shipments[[#This Row],[Profit]]-shipments[[#This Row],[Tax]]</f>
        <v>18.824164670658682</v>
      </c>
    </row>
    <row r="1021" spans="3:14" x14ac:dyDescent="0.35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  <c r="I1021">
        <f>IFERROR(shipments[[#This Row],[Sales]]/shipments[[#This Row],[Boxes]], 0)</f>
        <v>31.083333333333332</v>
      </c>
      <c r="J1021">
        <f>_xlfn.XLOOKUP(shipments[[#This Row],[Product]],'Dimension Data'!B:B,'Dimension Data'!D:D)</f>
        <v>5.04</v>
      </c>
      <c r="K1021">
        <f>shipments[[#This Row],[Total cost]]*shipments[[#This Row],[Boxes]]</f>
        <v>816.48</v>
      </c>
      <c r="L1021">
        <f>shipments[[#This Row],[Sale for 1 box]]-shipments[[#This Row],[Total cost]]</f>
        <v>26.043333333333333</v>
      </c>
      <c r="M1021">
        <f>shipments[[#This Row],[Profit]]*5%</f>
        <v>1.3021666666666667</v>
      </c>
      <c r="N1021">
        <f>shipments[[#This Row],[Profit]]-shipments[[#This Row],[Tax]]</f>
        <v>24.741166666666665</v>
      </c>
    </row>
    <row r="1022" spans="3:14" x14ac:dyDescent="0.35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  <c r="I1022">
        <f>IFERROR(shipments[[#This Row],[Sales]]/shipments[[#This Row],[Boxes]], 0)</f>
        <v>32.610878661087867</v>
      </c>
      <c r="J1022">
        <f>_xlfn.XLOOKUP(shipments[[#This Row],[Product]],'Dimension Data'!B:B,'Dimension Data'!D:D)</f>
        <v>10.23</v>
      </c>
      <c r="K1022">
        <f>shipments[[#This Row],[Total cost]]*shipments[[#This Row],[Boxes]]</f>
        <v>2444.9700000000003</v>
      </c>
      <c r="L1022">
        <f>shipments[[#This Row],[Sale for 1 box]]-shipments[[#This Row],[Total cost]]</f>
        <v>22.380878661087866</v>
      </c>
      <c r="M1022">
        <f>shipments[[#This Row],[Profit]]*5%</f>
        <v>1.1190439330543933</v>
      </c>
      <c r="N1022">
        <f>shipments[[#This Row],[Profit]]-shipments[[#This Row],[Tax]]</f>
        <v>21.261834728033474</v>
      </c>
    </row>
    <row r="1023" spans="3:14" x14ac:dyDescent="0.35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  <c r="I1023">
        <f>IFERROR(shipments[[#This Row],[Sales]]/shipments[[#This Row],[Boxes]], 0)</f>
        <v>43.013966480446925</v>
      </c>
      <c r="J1023">
        <f>_xlfn.XLOOKUP(shipments[[#This Row],[Product]],'Dimension Data'!B:B,'Dimension Data'!D:D)</f>
        <v>5.15</v>
      </c>
      <c r="K1023">
        <f>shipments[[#This Row],[Total cost]]*shipments[[#This Row],[Boxes]]</f>
        <v>921.85</v>
      </c>
      <c r="L1023">
        <f>shipments[[#This Row],[Sale for 1 box]]-shipments[[#This Row],[Total cost]]</f>
        <v>37.863966480446926</v>
      </c>
      <c r="M1023">
        <f>shipments[[#This Row],[Profit]]*5%</f>
        <v>1.8931983240223464</v>
      </c>
      <c r="N1023">
        <f>shipments[[#This Row],[Profit]]-shipments[[#This Row],[Tax]]</f>
        <v>35.970768156424583</v>
      </c>
    </row>
    <row r="1024" spans="3:14" x14ac:dyDescent="0.35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  <c r="I1024">
        <f>IFERROR(shipments[[#This Row],[Sales]]/shipments[[#This Row],[Boxes]], 0)</f>
        <v>14.024781341107872</v>
      </c>
      <c r="J1024">
        <f>_xlfn.XLOOKUP(shipments[[#This Row],[Product]],'Dimension Data'!B:B,'Dimension Data'!D:D)</f>
        <v>9.57</v>
      </c>
      <c r="K1024">
        <f>shipments[[#This Row],[Total cost]]*shipments[[#This Row],[Boxes]]</f>
        <v>3282.51</v>
      </c>
      <c r="L1024">
        <f>shipments[[#This Row],[Sale for 1 box]]-shipments[[#This Row],[Total cost]]</f>
        <v>4.4547813411078714</v>
      </c>
      <c r="M1024">
        <f>shipments[[#This Row],[Profit]]*5%</f>
        <v>0.22273906705539359</v>
      </c>
      <c r="N1024">
        <f>shipments[[#This Row],[Profit]]-shipments[[#This Row],[Tax]]</f>
        <v>4.2320422740524775</v>
      </c>
    </row>
    <row r="1025" spans="3:14" x14ac:dyDescent="0.35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  <c r="I1025">
        <f>IFERROR(shipments[[#This Row],[Sales]]/shipments[[#This Row],[Boxes]], 0)</f>
        <v>68.849999999999994</v>
      </c>
      <c r="J1025">
        <f>_xlfn.XLOOKUP(shipments[[#This Row],[Product]],'Dimension Data'!B:B,'Dimension Data'!D:D)</f>
        <v>6.43</v>
      </c>
      <c r="K1025">
        <f>shipments[[#This Row],[Total cost]]*shipments[[#This Row],[Boxes]]</f>
        <v>610.85</v>
      </c>
      <c r="L1025">
        <f>shipments[[#This Row],[Sale for 1 box]]-shipments[[#This Row],[Total cost]]</f>
        <v>62.419999999999995</v>
      </c>
      <c r="M1025">
        <f>shipments[[#This Row],[Profit]]*5%</f>
        <v>3.121</v>
      </c>
      <c r="N1025">
        <f>shipments[[#This Row],[Profit]]-shipments[[#This Row],[Tax]]</f>
        <v>59.298999999999992</v>
      </c>
    </row>
    <row r="1026" spans="3:14" x14ac:dyDescent="0.35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  <c r="I1026">
        <f>IFERROR(shipments[[#This Row],[Sales]]/shipments[[#This Row],[Boxes]], 0)</f>
        <v>13.821091290661069</v>
      </c>
      <c r="J1026">
        <f>_xlfn.XLOOKUP(shipments[[#This Row],[Product]],'Dimension Data'!B:B,'Dimension Data'!D:D)</f>
        <v>9.57</v>
      </c>
      <c r="K1026">
        <f>shipments[[#This Row],[Total cost]]*shipments[[#This Row],[Boxes]]</f>
        <v>9120.2100000000009</v>
      </c>
      <c r="L1026">
        <f>shipments[[#This Row],[Sale for 1 box]]-shipments[[#This Row],[Total cost]]</f>
        <v>4.2510912906610692</v>
      </c>
      <c r="M1026">
        <f>shipments[[#This Row],[Profit]]*5%</f>
        <v>0.21255456453305346</v>
      </c>
      <c r="N1026">
        <f>shipments[[#This Row],[Profit]]-shipments[[#This Row],[Tax]]</f>
        <v>4.0385367261280161</v>
      </c>
    </row>
    <row r="1027" spans="3:14" x14ac:dyDescent="0.35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  <c r="I1027">
        <f>IFERROR(shipments[[#This Row],[Sales]]/shipments[[#This Row],[Boxes]], 0)</f>
        <v>22.689680232558139</v>
      </c>
      <c r="J1027">
        <f>_xlfn.XLOOKUP(shipments[[#This Row],[Product]],'Dimension Data'!B:B,'Dimension Data'!D:D)</f>
        <v>6.31</v>
      </c>
      <c r="K1027">
        <f>shipments[[#This Row],[Total cost]]*shipments[[#This Row],[Boxes]]</f>
        <v>2170.64</v>
      </c>
      <c r="L1027">
        <f>shipments[[#This Row],[Sale for 1 box]]-shipments[[#This Row],[Total cost]]</f>
        <v>16.37968023255814</v>
      </c>
      <c r="M1027">
        <f>shipments[[#This Row],[Profit]]*5%</f>
        <v>0.81898401162790702</v>
      </c>
      <c r="N1027">
        <f>shipments[[#This Row],[Profit]]-shipments[[#This Row],[Tax]]</f>
        <v>15.560696220930232</v>
      </c>
    </row>
    <row r="1028" spans="3:14" x14ac:dyDescent="0.35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  <c r="I1028">
        <f>IFERROR(shipments[[#This Row],[Sales]]/shipments[[#This Row],[Boxes]], 0)</f>
        <v>29.021739130434781</v>
      </c>
      <c r="J1028">
        <f>_xlfn.XLOOKUP(shipments[[#This Row],[Product]],'Dimension Data'!B:B,'Dimension Data'!D:D)</f>
        <v>6.8</v>
      </c>
      <c r="K1028">
        <f>shipments[[#This Row],[Total cost]]*shipments[[#This Row],[Boxes]]</f>
        <v>469.2</v>
      </c>
      <c r="L1028">
        <f>shipments[[#This Row],[Sale for 1 box]]-shipments[[#This Row],[Total cost]]</f>
        <v>22.221739130434781</v>
      </c>
      <c r="M1028">
        <f>shipments[[#This Row],[Profit]]*5%</f>
        <v>1.1110869565217392</v>
      </c>
      <c r="N1028">
        <f>shipments[[#This Row],[Profit]]-shipments[[#This Row],[Tax]]</f>
        <v>21.110652173913042</v>
      </c>
    </row>
    <row r="1029" spans="3:14" x14ac:dyDescent="0.35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  <c r="I1029">
        <f>IFERROR(shipments[[#This Row],[Sales]]/shipments[[#This Row],[Boxes]], 0)</f>
        <v>57.073170731707314</v>
      </c>
      <c r="J1029">
        <f>_xlfn.XLOOKUP(shipments[[#This Row],[Product]],'Dimension Data'!B:B,'Dimension Data'!D:D)</f>
        <v>8.2200000000000006</v>
      </c>
      <c r="K1029">
        <f>shipments[[#This Row],[Total cost]]*shipments[[#This Row],[Boxes]]</f>
        <v>674.04000000000008</v>
      </c>
      <c r="L1029">
        <f>shipments[[#This Row],[Sale for 1 box]]-shipments[[#This Row],[Total cost]]</f>
        <v>48.853170731707316</v>
      </c>
      <c r="M1029">
        <f>shipments[[#This Row],[Profit]]*5%</f>
        <v>2.4426585365853661</v>
      </c>
      <c r="N1029">
        <f>shipments[[#This Row],[Profit]]-shipments[[#This Row],[Tax]]</f>
        <v>46.410512195121953</v>
      </c>
    </row>
    <row r="1030" spans="3:14" x14ac:dyDescent="0.35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  <c r="I1030">
        <f>IFERROR(shipments[[#This Row],[Sales]]/shipments[[#This Row],[Boxes]], 0)</f>
        <v>24.308282208588956</v>
      </c>
      <c r="J1030">
        <f>_xlfn.XLOOKUP(shipments[[#This Row],[Product]],'Dimension Data'!B:B,'Dimension Data'!D:D)</f>
        <v>7.73</v>
      </c>
      <c r="K1030">
        <f>shipments[[#This Row],[Total cost]]*shipments[[#This Row],[Boxes]]</f>
        <v>1259.99</v>
      </c>
      <c r="L1030">
        <f>shipments[[#This Row],[Sale for 1 box]]-shipments[[#This Row],[Total cost]]</f>
        <v>16.578282208588956</v>
      </c>
      <c r="M1030">
        <f>shipments[[#This Row],[Profit]]*5%</f>
        <v>0.82891411042944785</v>
      </c>
      <c r="N1030">
        <f>shipments[[#This Row],[Profit]]-shipments[[#This Row],[Tax]]</f>
        <v>15.749368098159508</v>
      </c>
    </row>
    <row r="1031" spans="3:14" x14ac:dyDescent="0.35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  <c r="I1031">
        <f>IFERROR(shipments[[#This Row],[Sales]]/shipments[[#This Row],[Boxes]], 0)</f>
        <v>12.590816326530613</v>
      </c>
      <c r="J1031">
        <f>_xlfn.XLOOKUP(shipments[[#This Row],[Product]],'Dimension Data'!B:B,'Dimension Data'!D:D)</f>
        <v>5.15</v>
      </c>
      <c r="K1031">
        <f>shipments[[#This Row],[Total cost]]*shipments[[#This Row],[Boxes]]</f>
        <v>2523.5</v>
      </c>
      <c r="L1031">
        <f>shipments[[#This Row],[Sale for 1 box]]-shipments[[#This Row],[Total cost]]</f>
        <v>7.4408163265306122</v>
      </c>
      <c r="M1031">
        <f>shipments[[#This Row],[Profit]]*5%</f>
        <v>0.37204081632653063</v>
      </c>
      <c r="N1031">
        <f>shipments[[#This Row],[Profit]]-shipments[[#This Row],[Tax]]</f>
        <v>7.0687755102040812</v>
      </c>
    </row>
    <row r="1032" spans="3:14" x14ac:dyDescent="0.35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  <c r="I1032">
        <f>IFERROR(shipments[[#This Row],[Sales]]/shipments[[#This Row],[Boxes]], 0)</f>
        <v>25.783333333333335</v>
      </c>
      <c r="J1032">
        <f>_xlfn.XLOOKUP(shipments[[#This Row],[Product]],'Dimension Data'!B:B,'Dimension Data'!D:D)</f>
        <v>6.8</v>
      </c>
      <c r="K1032">
        <f>shipments[[#This Row],[Total cost]]*shipments[[#This Row],[Boxes]]</f>
        <v>918</v>
      </c>
      <c r="L1032">
        <f>shipments[[#This Row],[Sale for 1 box]]-shipments[[#This Row],[Total cost]]</f>
        <v>18.983333333333334</v>
      </c>
      <c r="M1032">
        <f>shipments[[#This Row],[Profit]]*5%</f>
        <v>0.94916666666666671</v>
      </c>
      <c r="N1032">
        <f>shipments[[#This Row],[Profit]]-shipments[[#This Row],[Tax]]</f>
        <v>18.034166666666668</v>
      </c>
    </row>
    <row r="1033" spans="3:14" x14ac:dyDescent="0.35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  <c r="I1033">
        <f>IFERROR(shipments[[#This Row],[Sales]]/shipments[[#This Row],[Boxes]], 0)</f>
        <v>40.994999999999997</v>
      </c>
      <c r="J1033">
        <f>_xlfn.XLOOKUP(shipments[[#This Row],[Product]],'Dimension Data'!B:B,'Dimension Data'!D:D)</f>
        <v>12.41</v>
      </c>
      <c r="K1033">
        <f>shipments[[#This Row],[Total cost]]*shipments[[#This Row],[Boxes]]</f>
        <v>2482</v>
      </c>
      <c r="L1033">
        <f>shipments[[#This Row],[Sale for 1 box]]-shipments[[#This Row],[Total cost]]</f>
        <v>28.584999999999997</v>
      </c>
      <c r="M1033">
        <f>shipments[[#This Row],[Profit]]*5%</f>
        <v>1.4292499999999999</v>
      </c>
      <c r="N1033">
        <f>shipments[[#This Row],[Profit]]-shipments[[#This Row],[Tax]]</f>
        <v>27.155749999999998</v>
      </c>
    </row>
    <row r="1034" spans="3:14" x14ac:dyDescent="0.35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  <c r="I1034">
        <f>IFERROR(shipments[[#This Row],[Sales]]/shipments[[#This Row],[Boxes]], 0)</f>
        <v>22.918721973094172</v>
      </c>
      <c r="J1034">
        <f>_xlfn.XLOOKUP(shipments[[#This Row],[Product]],'Dimension Data'!B:B,'Dimension Data'!D:D)</f>
        <v>12.41</v>
      </c>
      <c r="K1034">
        <f>shipments[[#This Row],[Total cost]]*shipments[[#This Row],[Boxes]]</f>
        <v>5534.86</v>
      </c>
      <c r="L1034">
        <f>shipments[[#This Row],[Sale for 1 box]]-shipments[[#This Row],[Total cost]]</f>
        <v>10.508721973094172</v>
      </c>
      <c r="M1034">
        <f>shipments[[#This Row],[Profit]]*5%</f>
        <v>0.52543609865470864</v>
      </c>
      <c r="N1034">
        <f>shipments[[#This Row],[Profit]]-shipments[[#This Row],[Tax]]</f>
        <v>9.9832858744394635</v>
      </c>
    </row>
    <row r="1035" spans="3:14" x14ac:dyDescent="0.35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  <c r="I1035">
        <f>IFERROR(shipments[[#This Row],[Sales]]/shipments[[#This Row],[Boxes]], 0)</f>
        <v>11.822368421052632</v>
      </c>
      <c r="J1035">
        <f>_xlfn.XLOOKUP(shipments[[#This Row],[Product]],'Dimension Data'!B:B,'Dimension Data'!D:D)</f>
        <v>6.31</v>
      </c>
      <c r="K1035">
        <f>shipments[[#This Row],[Total cost]]*shipments[[#This Row],[Boxes]]</f>
        <v>2877.3599999999997</v>
      </c>
      <c r="L1035">
        <f>shipments[[#This Row],[Sale for 1 box]]-shipments[[#This Row],[Total cost]]</f>
        <v>5.5123684210526323</v>
      </c>
      <c r="M1035">
        <f>shipments[[#This Row],[Profit]]*5%</f>
        <v>0.27561842105263162</v>
      </c>
      <c r="N1035">
        <f>shipments[[#This Row],[Profit]]-shipments[[#This Row],[Tax]]</f>
        <v>5.2367500000000007</v>
      </c>
    </row>
    <row r="1036" spans="3:14" x14ac:dyDescent="0.35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  <c r="I1036">
        <f>IFERROR(shipments[[#This Row],[Sales]]/shipments[[#This Row],[Boxes]], 0)</f>
        <v>55.953125</v>
      </c>
      <c r="J1036">
        <f>_xlfn.XLOOKUP(shipments[[#This Row],[Product]],'Dimension Data'!B:B,'Dimension Data'!D:D)</f>
        <v>5.72</v>
      </c>
      <c r="K1036">
        <f>shipments[[#This Row],[Total cost]]*shipments[[#This Row],[Boxes]]</f>
        <v>823.68</v>
      </c>
      <c r="L1036">
        <f>shipments[[#This Row],[Sale for 1 box]]-shipments[[#This Row],[Total cost]]</f>
        <v>50.233125000000001</v>
      </c>
      <c r="M1036">
        <f>shipments[[#This Row],[Profit]]*5%</f>
        <v>2.5116562500000001</v>
      </c>
      <c r="N1036">
        <f>shipments[[#This Row],[Profit]]-shipments[[#This Row],[Tax]]</f>
        <v>47.72146875</v>
      </c>
    </row>
    <row r="1037" spans="3:14" x14ac:dyDescent="0.35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  <c r="I1037">
        <f>IFERROR(shipments[[#This Row],[Sales]]/shipments[[#This Row],[Boxes]], 0)</f>
        <v>2.7635869565217392</v>
      </c>
      <c r="J1037">
        <f>_xlfn.XLOOKUP(shipments[[#This Row],[Product]],'Dimension Data'!B:B,'Dimension Data'!D:D)</f>
        <v>9.57</v>
      </c>
      <c r="K1037">
        <f>shipments[[#This Row],[Total cost]]*shipments[[#This Row],[Boxes]]</f>
        <v>3521.76</v>
      </c>
      <c r="L1037">
        <f>shipments[[#This Row],[Sale for 1 box]]-shipments[[#This Row],[Total cost]]</f>
        <v>-6.806413043478261</v>
      </c>
      <c r="M1037">
        <f>shipments[[#This Row],[Profit]]*5%</f>
        <v>-0.34032065217391305</v>
      </c>
      <c r="N1037">
        <f>shipments[[#This Row],[Profit]]-shipments[[#This Row],[Tax]]</f>
        <v>-6.4660923913043478</v>
      </c>
    </row>
    <row r="1038" spans="3:14" x14ac:dyDescent="0.35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  <c r="I1038">
        <f>IFERROR(shipments[[#This Row],[Sales]]/shipments[[#This Row],[Boxes]], 0)</f>
        <v>4.0603099730458219</v>
      </c>
      <c r="J1038">
        <f>_xlfn.XLOOKUP(shipments[[#This Row],[Product]],'Dimension Data'!B:B,'Dimension Data'!D:D)</f>
        <v>4.74</v>
      </c>
      <c r="K1038">
        <f>shipments[[#This Row],[Total cost]]*shipments[[#This Row],[Boxes]]</f>
        <v>7034.1600000000008</v>
      </c>
      <c r="L1038">
        <f>shipments[[#This Row],[Sale for 1 box]]-shipments[[#This Row],[Total cost]]</f>
        <v>-0.67969002695417835</v>
      </c>
      <c r="M1038">
        <f>shipments[[#This Row],[Profit]]*5%</f>
        <v>-3.3984501347708918E-2</v>
      </c>
      <c r="N1038">
        <f>shipments[[#This Row],[Profit]]-shipments[[#This Row],[Tax]]</f>
        <v>-0.64570552560646943</v>
      </c>
    </row>
    <row r="1039" spans="3:14" x14ac:dyDescent="0.35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  <c r="I1039">
        <f>IFERROR(shipments[[#This Row],[Sales]]/shipments[[#This Row],[Boxes]], 0)</f>
        <v>7.5087591240875913</v>
      </c>
      <c r="J1039">
        <f>_xlfn.XLOOKUP(shipments[[#This Row],[Product]],'Dimension Data'!B:B,'Dimension Data'!D:D)</f>
        <v>2.65</v>
      </c>
      <c r="K1039">
        <f>shipments[[#This Row],[Total cost]]*shipments[[#This Row],[Boxes]]</f>
        <v>1815.25</v>
      </c>
      <c r="L1039">
        <f>shipments[[#This Row],[Sale for 1 box]]-shipments[[#This Row],[Total cost]]</f>
        <v>4.8587591240875909</v>
      </c>
      <c r="M1039">
        <f>shipments[[#This Row],[Profit]]*5%</f>
        <v>0.24293795620437955</v>
      </c>
      <c r="N1039">
        <f>shipments[[#This Row],[Profit]]-shipments[[#This Row],[Tax]]</f>
        <v>4.6158211678832117</v>
      </c>
    </row>
    <row r="1040" spans="3:14" x14ac:dyDescent="0.35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  <c r="I1040">
        <f>IFERROR(shipments[[#This Row],[Sales]]/shipments[[#This Row],[Boxes]], 0)</f>
        <v>9.0867469879518072</v>
      </c>
      <c r="J1040">
        <f>_xlfn.XLOOKUP(shipments[[#This Row],[Product]],'Dimension Data'!B:B,'Dimension Data'!D:D)</f>
        <v>5.04</v>
      </c>
      <c r="K1040">
        <f>shipments[[#This Row],[Total cost]]*shipments[[#This Row],[Boxes]]</f>
        <v>2091.6</v>
      </c>
      <c r="L1040">
        <f>shipments[[#This Row],[Sale for 1 box]]-shipments[[#This Row],[Total cost]]</f>
        <v>4.0467469879518072</v>
      </c>
      <c r="M1040">
        <f>shipments[[#This Row],[Profit]]*5%</f>
        <v>0.20233734939759038</v>
      </c>
      <c r="N1040">
        <f>shipments[[#This Row],[Profit]]-shipments[[#This Row],[Tax]]</f>
        <v>3.8444096385542168</v>
      </c>
    </row>
    <row r="1041" spans="3:14" x14ac:dyDescent="0.35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  <c r="I1041">
        <f>IFERROR(shipments[[#This Row],[Sales]]/shipments[[#This Row],[Boxes]], 0)</f>
        <v>133.72297297297297</v>
      </c>
      <c r="J1041">
        <f>_xlfn.XLOOKUP(shipments[[#This Row],[Product]],'Dimension Data'!B:B,'Dimension Data'!D:D)</f>
        <v>7.73</v>
      </c>
      <c r="K1041">
        <f>shipments[[#This Row],[Total cost]]*shipments[[#This Row],[Boxes]]</f>
        <v>572.02</v>
      </c>
      <c r="L1041">
        <f>shipments[[#This Row],[Sale for 1 box]]-shipments[[#This Row],[Total cost]]</f>
        <v>125.99297297297296</v>
      </c>
      <c r="M1041">
        <f>shipments[[#This Row],[Profit]]*5%</f>
        <v>6.2996486486486489</v>
      </c>
      <c r="N1041">
        <f>shipments[[#This Row],[Profit]]-shipments[[#This Row],[Tax]]</f>
        <v>119.69332432432432</v>
      </c>
    </row>
    <row r="1042" spans="3:14" x14ac:dyDescent="0.35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  <c r="I1042">
        <f>IFERROR(shipments[[#This Row],[Sales]]/shipments[[#This Row],[Boxes]], 0)</f>
        <v>7.462025316455696</v>
      </c>
      <c r="J1042">
        <f>_xlfn.XLOOKUP(shipments[[#This Row],[Product]],'Dimension Data'!B:B,'Dimension Data'!D:D)</f>
        <v>5.72</v>
      </c>
      <c r="K1042">
        <f>shipments[[#This Row],[Total cost]]*shipments[[#This Row],[Boxes]]</f>
        <v>451.88</v>
      </c>
      <c r="L1042">
        <f>shipments[[#This Row],[Sale for 1 box]]-shipments[[#This Row],[Total cost]]</f>
        <v>1.7420253164556962</v>
      </c>
      <c r="M1042">
        <f>shipments[[#This Row],[Profit]]*5%</f>
        <v>8.7101265822784824E-2</v>
      </c>
      <c r="N1042">
        <f>shipments[[#This Row],[Profit]]-shipments[[#This Row],[Tax]]</f>
        <v>1.6549240506329115</v>
      </c>
    </row>
    <row r="1043" spans="3:14" x14ac:dyDescent="0.35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  <c r="I1043">
        <f>IFERROR(shipments[[#This Row],[Sales]]/shipments[[#This Row],[Boxes]], 0)</f>
        <v>47.085365853658537</v>
      </c>
      <c r="J1043">
        <f>_xlfn.XLOOKUP(shipments[[#This Row],[Product]],'Dimension Data'!B:B,'Dimension Data'!D:D)</f>
        <v>7.73</v>
      </c>
      <c r="K1043">
        <f>shipments[[#This Row],[Total cost]]*shipments[[#This Row],[Boxes]]</f>
        <v>633.86</v>
      </c>
      <c r="L1043">
        <f>shipments[[#This Row],[Sale for 1 box]]-shipments[[#This Row],[Total cost]]</f>
        <v>39.35536585365854</v>
      </c>
      <c r="M1043">
        <f>shipments[[#This Row],[Profit]]*5%</f>
        <v>1.9677682926829272</v>
      </c>
      <c r="N1043">
        <f>shipments[[#This Row],[Profit]]-shipments[[#This Row],[Tax]]</f>
        <v>37.387597560975614</v>
      </c>
    </row>
    <row r="1044" spans="3:14" x14ac:dyDescent="0.35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  <c r="I1044">
        <f>IFERROR(shipments[[#This Row],[Sales]]/shipments[[#This Row],[Boxes]], 0)</f>
        <v>179.23584905660377</v>
      </c>
      <c r="J1044">
        <f>_xlfn.XLOOKUP(shipments[[#This Row],[Product]],'Dimension Data'!B:B,'Dimension Data'!D:D)</f>
        <v>3.68</v>
      </c>
      <c r="K1044">
        <f>shipments[[#This Row],[Total cost]]*shipments[[#This Row],[Boxes]]</f>
        <v>195.04000000000002</v>
      </c>
      <c r="L1044">
        <f>shipments[[#This Row],[Sale for 1 box]]-shipments[[#This Row],[Total cost]]</f>
        <v>175.55584905660376</v>
      </c>
      <c r="M1044">
        <f>shipments[[#This Row],[Profit]]*5%</f>
        <v>8.7777924528301892</v>
      </c>
      <c r="N1044">
        <f>shipments[[#This Row],[Profit]]-shipments[[#This Row],[Tax]]</f>
        <v>166.77805660377356</v>
      </c>
    </row>
    <row r="1045" spans="3:14" x14ac:dyDescent="0.35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  <c r="I1045">
        <f>IFERROR(shipments[[#This Row],[Sales]]/shipments[[#This Row],[Boxes]], 0)</f>
        <v>12.014383561643836</v>
      </c>
      <c r="J1045">
        <f>_xlfn.XLOOKUP(shipments[[#This Row],[Product]],'Dimension Data'!B:B,'Dimension Data'!D:D)</f>
        <v>7.48</v>
      </c>
      <c r="K1045">
        <f>shipments[[#This Row],[Total cost]]*shipments[[#This Row],[Boxes]]</f>
        <v>2730.2000000000003</v>
      </c>
      <c r="L1045">
        <f>shipments[[#This Row],[Sale for 1 box]]-shipments[[#This Row],[Total cost]]</f>
        <v>4.5343835616438355</v>
      </c>
      <c r="M1045">
        <f>shipments[[#This Row],[Profit]]*5%</f>
        <v>0.22671917808219177</v>
      </c>
      <c r="N1045">
        <f>shipments[[#This Row],[Profit]]-shipments[[#This Row],[Tax]]</f>
        <v>4.3076643835616437</v>
      </c>
    </row>
    <row r="1046" spans="3:14" x14ac:dyDescent="0.35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  <c r="I1046">
        <f>IFERROR(shipments[[#This Row],[Sales]]/shipments[[#This Row],[Boxes]], 0)</f>
        <v>0.82653061224489799</v>
      </c>
      <c r="J1046">
        <f>_xlfn.XLOOKUP(shipments[[#This Row],[Product]],'Dimension Data'!B:B,'Dimension Data'!D:D)</f>
        <v>10.51</v>
      </c>
      <c r="K1046">
        <f>shipments[[#This Row],[Total cost]]*shipments[[#This Row],[Boxes]]</f>
        <v>2574.9499999999998</v>
      </c>
      <c r="L1046">
        <f>shipments[[#This Row],[Sale for 1 box]]-shipments[[#This Row],[Total cost]]</f>
        <v>-9.6834693877551015</v>
      </c>
      <c r="M1046">
        <f>shipments[[#This Row],[Profit]]*5%</f>
        <v>-0.48417346938775507</v>
      </c>
      <c r="N1046">
        <f>shipments[[#This Row],[Profit]]-shipments[[#This Row],[Tax]]</f>
        <v>-9.1992959183673459</v>
      </c>
    </row>
    <row r="1047" spans="3:14" x14ac:dyDescent="0.35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  <c r="I1047">
        <f>IFERROR(shipments[[#This Row],[Sales]]/shipments[[#This Row],[Boxes]], 0)</f>
        <v>18.199596774193548</v>
      </c>
      <c r="J1047">
        <f>_xlfn.XLOOKUP(shipments[[#This Row],[Product]],'Dimension Data'!B:B,'Dimension Data'!D:D)</f>
        <v>3.68</v>
      </c>
      <c r="K1047">
        <f>shipments[[#This Row],[Total cost]]*shipments[[#This Row],[Boxes]]</f>
        <v>912.64</v>
      </c>
      <c r="L1047">
        <f>shipments[[#This Row],[Sale for 1 box]]-shipments[[#This Row],[Total cost]]</f>
        <v>14.519596774193548</v>
      </c>
      <c r="M1047">
        <f>shipments[[#This Row],[Profit]]*5%</f>
        <v>0.72597983870967742</v>
      </c>
      <c r="N1047">
        <f>shipments[[#This Row],[Profit]]-shipments[[#This Row],[Tax]]</f>
        <v>13.793616935483872</v>
      </c>
    </row>
    <row r="1048" spans="3:14" x14ac:dyDescent="0.35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  <c r="I1048">
        <f>IFERROR(shipments[[#This Row],[Sales]]/shipments[[#This Row],[Boxes]], 0)</f>
        <v>41.6158038147139</v>
      </c>
      <c r="J1048">
        <f>_xlfn.XLOOKUP(shipments[[#This Row],[Product]],'Dimension Data'!B:B,'Dimension Data'!D:D)</f>
        <v>3.68</v>
      </c>
      <c r="K1048">
        <f>shipments[[#This Row],[Total cost]]*shipments[[#This Row],[Boxes]]</f>
        <v>1350.56</v>
      </c>
      <c r="L1048">
        <f>shipments[[#This Row],[Sale for 1 box]]-shipments[[#This Row],[Total cost]]</f>
        <v>37.9358038147139</v>
      </c>
      <c r="M1048">
        <f>shipments[[#This Row],[Profit]]*5%</f>
        <v>1.896790190735695</v>
      </c>
      <c r="N1048">
        <f>shipments[[#This Row],[Profit]]-shipments[[#This Row],[Tax]]</f>
        <v>36.039013623978207</v>
      </c>
    </row>
    <row r="1049" spans="3:14" x14ac:dyDescent="0.35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  <c r="I1049">
        <f>IFERROR(shipments[[#This Row],[Sales]]/shipments[[#This Row],[Boxes]], 0)</f>
        <v>13.494591346153847</v>
      </c>
      <c r="J1049">
        <f>_xlfn.XLOOKUP(shipments[[#This Row],[Product]],'Dimension Data'!B:B,'Dimension Data'!D:D)</f>
        <v>9.94</v>
      </c>
      <c r="K1049">
        <f>shipments[[#This Row],[Total cost]]*shipments[[#This Row],[Boxes]]</f>
        <v>4135.04</v>
      </c>
      <c r="L1049">
        <f>shipments[[#This Row],[Sale for 1 box]]-shipments[[#This Row],[Total cost]]</f>
        <v>3.5545913461538472</v>
      </c>
      <c r="M1049">
        <f>shipments[[#This Row],[Profit]]*5%</f>
        <v>0.17772956730769238</v>
      </c>
      <c r="N1049">
        <f>shipments[[#This Row],[Profit]]-shipments[[#This Row],[Tax]]</f>
        <v>3.376861778846155</v>
      </c>
    </row>
    <row r="1050" spans="3:14" x14ac:dyDescent="0.35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  <c r="I1050">
        <f>IFERROR(shipments[[#This Row],[Sales]]/shipments[[#This Row],[Boxes]], 0)</f>
        <v>124.39285714285714</v>
      </c>
      <c r="J1050">
        <f>_xlfn.XLOOKUP(shipments[[#This Row],[Product]],'Dimension Data'!B:B,'Dimension Data'!D:D)</f>
        <v>6.8</v>
      </c>
      <c r="K1050">
        <f>shipments[[#This Row],[Total cost]]*shipments[[#This Row],[Boxes]]</f>
        <v>190.4</v>
      </c>
      <c r="L1050">
        <f>shipments[[#This Row],[Sale for 1 box]]-shipments[[#This Row],[Total cost]]</f>
        <v>117.59285714285714</v>
      </c>
      <c r="M1050">
        <f>shipments[[#This Row],[Profit]]*5%</f>
        <v>5.8796428571428576</v>
      </c>
      <c r="N1050">
        <f>shipments[[#This Row],[Profit]]-shipments[[#This Row],[Tax]]</f>
        <v>111.71321428571429</v>
      </c>
    </row>
    <row r="1051" spans="3:14" x14ac:dyDescent="0.35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  <c r="I1051">
        <f>IFERROR(shipments[[#This Row],[Sales]]/shipments[[#This Row],[Boxes]], 0)</f>
        <v>9.7353658536585375</v>
      </c>
      <c r="J1051">
        <f>_xlfn.XLOOKUP(shipments[[#This Row],[Product]],'Dimension Data'!B:B,'Dimension Data'!D:D)</f>
        <v>6.43</v>
      </c>
      <c r="K1051">
        <f>shipments[[#This Row],[Total cost]]*shipments[[#This Row],[Boxes]]</f>
        <v>1318.1499999999999</v>
      </c>
      <c r="L1051">
        <f>shipments[[#This Row],[Sale for 1 box]]-shipments[[#This Row],[Total cost]]</f>
        <v>3.3053658536585377</v>
      </c>
      <c r="M1051">
        <f>shipments[[#This Row],[Profit]]*5%</f>
        <v>0.16526829268292689</v>
      </c>
      <c r="N1051">
        <f>shipments[[#This Row],[Profit]]-shipments[[#This Row],[Tax]]</f>
        <v>3.1400975609756108</v>
      </c>
    </row>
    <row r="1052" spans="3:14" x14ac:dyDescent="0.35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  <c r="I1052">
        <f>IFERROR(shipments[[#This Row],[Sales]]/shipments[[#This Row],[Boxes]], 0)</f>
        <v>90.015957446808514</v>
      </c>
      <c r="J1052">
        <f>_xlfn.XLOOKUP(shipments[[#This Row],[Product]],'Dimension Data'!B:B,'Dimension Data'!D:D)</f>
        <v>10.51</v>
      </c>
      <c r="K1052">
        <f>shipments[[#This Row],[Total cost]]*shipments[[#This Row],[Boxes]]</f>
        <v>1481.91</v>
      </c>
      <c r="L1052">
        <f>shipments[[#This Row],[Sale for 1 box]]-shipments[[#This Row],[Total cost]]</f>
        <v>79.505957446808509</v>
      </c>
      <c r="M1052">
        <f>shipments[[#This Row],[Profit]]*5%</f>
        <v>3.9752978723404255</v>
      </c>
      <c r="N1052">
        <f>shipments[[#This Row],[Profit]]-shipments[[#This Row],[Tax]]</f>
        <v>75.530659574468089</v>
      </c>
    </row>
    <row r="1053" spans="3:14" x14ac:dyDescent="0.35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  <c r="I1053">
        <f>IFERROR(shipments[[#This Row],[Sales]]/shipments[[#This Row],[Boxes]], 0)</f>
        <v>6.7737843551797043</v>
      </c>
      <c r="J1053">
        <f>_xlfn.XLOOKUP(shipments[[#This Row],[Product]],'Dimension Data'!B:B,'Dimension Data'!D:D)</f>
        <v>6.43</v>
      </c>
      <c r="K1053">
        <f>shipments[[#This Row],[Total cost]]*shipments[[#This Row],[Boxes]]</f>
        <v>3041.39</v>
      </c>
      <c r="L1053">
        <f>shipments[[#This Row],[Sale for 1 box]]-shipments[[#This Row],[Total cost]]</f>
        <v>0.34378435517970463</v>
      </c>
      <c r="M1053">
        <f>shipments[[#This Row],[Profit]]*5%</f>
        <v>1.7189217758985232E-2</v>
      </c>
      <c r="N1053">
        <f>shipments[[#This Row],[Profit]]-shipments[[#This Row],[Tax]]</f>
        <v>0.32659513742071938</v>
      </c>
    </row>
    <row r="1054" spans="3:14" x14ac:dyDescent="0.35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  <c r="I1054">
        <f>IFERROR(shipments[[#This Row],[Sales]]/shipments[[#This Row],[Boxes]], 0)</f>
        <v>2.611341059602649</v>
      </c>
      <c r="J1054">
        <f>_xlfn.XLOOKUP(shipments[[#This Row],[Product]],'Dimension Data'!B:B,'Dimension Data'!D:D)</f>
        <v>3.85</v>
      </c>
      <c r="K1054">
        <f>shipments[[#This Row],[Total cost]]*shipments[[#This Row],[Boxes]]</f>
        <v>4650.8</v>
      </c>
      <c r="L1054">
        <f>shipments[[#This Row],[Sale for 1 box]]-shipments[[#This Row],[Total cost]]</f>
        <v>-1.2386589403973511</v>
      </c>
      <c r="M1054">
        <f>shipments[[#This Row],[Profit]]*5%</f>
        <v>-6.1932947019867561E-2</v>
      </c>
      <c r="N1054">
        <f>shipments[[#This Row],[Profit]]-shipments[[#This Row],[Tax]]</f>
        <v>-1.1767259933774836</v>
      </c>
    </row>
    <row r="1055" spans="3:14" x14ac:dyDescent="0.35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  <c r="I1055">
        <f>IFERROR(shipments[[#This Row],[Sales]]/shipments[[#This Row],[Boxes]], 0)</f>
        <v>20.006756756756758</v>
      </c>
      <c r="J1055">
        <f>_xlfn.XLOOKUP(shipments[[#This Row],[Product]],'Dimension Data'!B:B,'Dimension Data'!D:D)</f>
        <v>7.73</v>
      </c>
      <c r="K1055">
        <f>shipments[[#This Row],[Total cost]]*shipments[[#This Row],[Boxes]]</f>
        <v>3718.13</v>
      </c>
      <c r="L1055">
        <f>shipments[[#This Row],[Sale for 1 box]]-shipments[[#This Row],[Total cost]]</f>
        <v>12.276756756756757</v>
      </c>
      <c r="M1055">
        <f>shipments[[#This Row],[Profit]]*5%</f>
        <v>0.61383783783783796</v>
      </c>
      <c r="N1055">
        <f>shipments[[#This Row],[Profit]]-shipments[[#This Row],[Tax]]</f>
        <v>11.662918918918919</v>
      </c>
    </row>
    <row r="1056" spans="3:14" x14ac:dyDescent="0.35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  <c r="I1056">
        <f>IFERROR(shipments[[#This Row],[Sales]]/shipments[[#This Row],[Boxes]], 0)</f>
        <v>12.011029411764707</v>
      </c>
      <c r="J1056">
        <f>_xlfn.XLOOKUP(shipments[[#This Row],[Product]],'Dimension Data'!B:B,'Dimension Data'!D:D)</f>
        <v>5.15</v>
      </c>
      <c r="K1056">
        <f>shipments[[#This Row],[Total cost]]*shipments[[#This Row],[Boxes]]</f>
        <v>700.40000000000009</v>
      </c>
      <c r="L1056">
        <f>shipments[[#This Row],[Sale for 1 box]]-shipments[[#This Row],[Total cost]]</f>
        <v>6.8610294117647062</v>
      </c>
      <c r="M1056">
        <f>shipments[[#This Row],[Profit]]*5%</f>
        <v>0.34305147058823532</v>
      </c>
      <c r="N1056">
        <f>shipments[[#This Row],[Profit]]-shipments[[#This Row],[Tax]]</f>
        <v>6.5179779411764711</v>
      </c>
    </row>
    <row r="1057" spans="3:14" x14ac:dyDescent="0.35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  <c r="I1057">
        <f>IFERROR(shipments[[#This Row],[Sales]]/shipments[[#This Row],[Boxes]], 0)</f>
        <v>7.0352522639068562</v>
      </c>
      <c r="J1057">
        <f>_xlfn.XLOOKUP(shipments[[#This Row],[Product]],'Dimension Data'!B:B,'Dimension Data'!D:D)</f>
        <v>2.76</v>
      </c>
      <c r="K1057">
        <f>shipments[[#This Row],[Total cost]]*shipments[[#This Row],[Boxes]]</f>
        <v>2133.48</v>
      </c>
      <c r="L1057">
        <f>shipments[[#This Row],[Sale for 1 box]]-shipments[[#This Row],[Total cost]]</f>
        <v>4.2752522639068564</v>
      </c>
      <c r="M1057">
        <f>shipments[[#This Row],[Profit]]*5%</f>
        <v>0.21376261319534284</v>
      </c>
      <c r="N1057">
        <f>shipments[[#This Row],[Profit]]-shipments[[#This Row],[Tax]]</f>
        <v>4.0614896507115139</v>
      </c>
    </row>
    <row r="1058" spans="3:14" x14ac:dyDescent="0.35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  <c r="I1058">
        <f>IFERROR(shipments[[#This Row],[Sales]]/shipments[[#This Row],[Boxes]], 0)</f>
        <v>103.81874999999999</v>
      </c>
      <c r="J1058">
        <f>_xlfn.XLOOKUP(shipments[[#This Row],[Product]],'Dimension Data'!B:B,'Dimension Data'!D:D)</f>
        <v>3.85</v>
      </c>
      <c r="K1058">
        <f>shipments[[#This Row],[Total cost]]*shipments[[#This Row],[Boxes]]</f>
        <v>462</v>
      </c>
      <c r="L1058">
        <f>shipments[[#This Row],[Sale for 1 box]]-shipments[[#This Row],[Total cost]]</f>
        <v>99.96875</v>
      </c>
      <c r="M1058">
        <f>shipments[[#This Row],[Profit]]*5%</f>
        <v>4.9984375000000005</v>
      </c>
      <c r="N1058">
        <f>shipments[[#This Row],[Profit]]-shipments[[#This Row],[Tax]]</f>
        <v>94.970312500000006</v>
      </c>
    </row>
    <row r="1059" spans="3:14" x14ac:dyDescent="0.35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  <c r="I1059">
        <f>IFERROR(shipments[[#This Row],[Sales]]/shipments[[#This Row],[Boxes]], 0)</f>
        <v>1.2946635730858469</v>
      </c>
      <c r="J1059">
        <f>_xlfn.XLOOKUP(shipments[[#This Row],[Product]],'Dimension Data'!B:B,'Dimension Data'!D:D)</f>
        <v>12.41</v>
      </c>
      <c r="K1059">
        <f>shipments[[#This Row],[Total cost]]*shipments[[#This Row],[Boxes]]</f>
        <v>5348.71</v>
      </c>
      <c r="L1059">
        <f>shipments[[#This Row],[Sale for 1 box]]-shipments[[#This Row],[Total cost]]</f>
        <v>-11.115336426914153</v>
      </c>
      <c r="M1059">
        <f>shipments[[#This Row],[Profit]]*5%</f>
        <v>-0.55576682134570765</v>
      </c>
      <c r="N1059">
        <f>shipments[[#This Row],[Profit]]-shipments[[#This Row],[Tax]]</f>
        <v>-10.559569605568445</v>
      </c>
    </row>
    <row r="1060" spans="3:14" x14ac:dyDescent="0.35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  <c r="I1060">
        <f>IFERROR(shipments[[#This Row],[Sales]]/shipments[[#This Row],[Boxes]], 0)</f>
        <v>7.3356164383561646</v>
      </c>
      <c r="J1060">
        <f>_xlfn.XLOOKUP(shipments[[#This Row],[Product]],'Dimension Data'!B:B,'Dimension Data'!D:D)</f>
        <v>3.32</v>
      </c>
      <c r="K1060">
        <f>shipments[[#This Row],[Total cost]]*shipments[[#This Row],[Boxes]]</f>
        <v>969.43999999999994</v>
      </c>
      <c r="L1060">
        <f>shipments[[#This Row],[Sale for 1 box]]-shipments[[#This Row],[Total cost]]</f>
        <v>4.0156164383561652</v>
      </c>
      <c r="M1060">
        <f>shipments[[#This Row],[Profit]]*5%</f>
        <v>0.20078082191780827</v>
      </c>
      <c r="N1060">
        <f>shipments[[#This Row],[Profit]]-shipments[[#This Row],[Tax]]</f>
        <v>3.8148356164383568</v>
      </c>
    </row>
    <row r="1061" spans="3:14" x14ac:dyDescent="0.35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  <c r="I1061">
        <f>IFERROR(shipments[[#This Row],[Sales]]/shipments[[#This Row],[Boxes]], 0)</f>
        <v>0.99642857142857144</v>
      </c>
      <c r="J1061">
        <f>_xlfn.XLOOKUP(shipments[[#This Row],[Product]],'Dimension Data'!B:B,'Dimension Data'!D:D)</f>
        <v>7.48</v>
      </c>
      <c r="K1061">
        <f>shipments[[#This Row],[Total cost]]*shipments[[#This Row],[Boxes]]</f>
        <v>1047.2</v>
      </c>
      <c r="L1061">
        <f>shipments[[#This Row],[Sale for 1 box]]-shipments[[#This Row],[Total cost]]</f>
        <v>-6.4835714285714285</v>
      </c>
      <c r="M1061">
        <f>shipments[[#This Row],[Profit]]*5%</f>
        <v>-0.32417857142857143</v>
      </c>
      <c r="N1061">
        <f>shipments[[#This Row],[Profit]]-shipments[[#This Row],[Tax]]</f>
        <v>-6.1593928571428567</v>
      </c>
    </row>
    <row r="1062" spans="3:14" x14ac:dyDescent="0.35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  <c r="I1062">
        <f>IFERROR(shipments[[#This Row],[Sales]]/shipments[[#This Row],[Boxes]], 0)</f>
        <v>43.744186046511629</v>
      </c>
      <c r="J1062">
        <f>_xlfn.XLOOKUP(shipments[[#This Row],[Product]],'Dimension Data'!B:B,'Dimension Data'!D:D)</f>
        <v>6.8</v>
      </c>
      <c r="K1062">
        <f>shipments[[#This Row],[Total cost]]*shipments[[#This Row],[Boxes]]</f>
        <v>877.19999999999993</v>
      </c>
      <c r="L1062">
        <f>shipments[[#This Row],[Sale for 1 box]]-shipments[[#This Row],[Total cost]]</f>
        <v>36.944186046511632</v>
      </c>
      <c r="M1062">
        <f>shipments[[#This Row],[Profit]]*5%</f>
        <v>1.8472093023255818</v>
      </c>
      <c r="N1062">
        <f>shipments[[#This Row],[Profit]]-shipments[[#This Row],[Tax]]</f>
        <v>35.096976744186051</v>
      </c>
    </row>
    <row r="1063" spans="3:14" x14ac:dyDescent="0.35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  <c r="I1063">
        <f>IFERROR(shipments[[#This Row],[Sales]]/shipments[[#This Row],[Boxes]], 0)</f>
        <v>99.321428571428569</v>
      </c>
      <c r="J1063">
        <f>_xlfn.XLOOKUP(shipments[[#This Row],[Product]],'Dimension Data'!B:B,'Dimension Data'!D:D)</f>
        <v>8.2200000000000006</v>
      </c>
      <c r="K1063">
        <f>shipments[[#This Row],[Total cost]]*shipments[[#This Row],[Boxes]]</f>
        <v>345.24</v>
      </c>
      <c r="L1063">
        <f>shipments[[#This Row],[Sale for 1 box]]-shipments[[#This Row],[Total cost]]</f>
        <v>91.101428571428571</v>
      </c>
      <c r="M1063">
        <f>shipments[[#This Row],[Profit]]*5%</f>
        <v>4.5550714285714289</v>
      </c>
      <c r="N1063">
        <f>shipments[[#This Row],[Profit]]-shipments[[#This Row],[Tax]]</f>
        <v>86.546357142857147</v>
      </c>
    </row>
    <row r="1064" spans="3:14" x14ac:dyDescent="0.35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  <c r="I1064">
        <f>IFERROR(shipments[[#This Row],[Sales]]/shipments[[#This Row],[Boxes]], 0)</f>
        <v>3.9683860232945092</v>
      </c>
      <c r="J1064">
        <f>_xlfn.XLOOKUP(shipments[[#This Row],[Product]],'Dimension Data'!B:B,'Dimension Data'!D:D)</f>
        <v>12.41</v>
      </c>
      <c r="K1064">
        <f>shipments[[#This Row],[Total cost]]*shipments[[#This Row],[Boxes]]</f>
        <v>7458.41</v>
      </c>
      <c r="L1064">
        <f>shipments[[#This Row],[Sale for 1 box]]-shipments[[#This Row],[Total cost]]</f>
        <v>-8.4416139767054901</v>
      </c>
      <c r="M1064">
        <f>shipments[[#This Row],[Profit]]*5%</f>
        <v>-0.42208069883527455</v>
      </c>
      <c r="N1064">
        <f>shipments[[#This Row],[Profit]]-shipments[[#This Row],[Tax]]</f>
        <v>-8.0195332778702149</v>
      </c>
    </row>
    <row r="1065" spans="3:14" x14ac:dyDescent="0.35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  <c r="I1065">
        <f>IFERROR(shipments[[#This Row],[Sales]]/shipments[[#This Row],[Boxes]], 0)</f>
        <v>14.909340659340659</v>
      </c>
      <c r="J1065">
        <f>_xlfn.XLOOKUP(shipments[[#This Row],[Product]],'Dimension Data'!B:B,'Dimension Data'!D:D)</f>
        <v>4.74</v>
      </c>
      <c r="K1065">
        <f>shipments[[#This Row],[Total cost]]*shipments[[#This Row],[Boxes]]</f>
        <v>2156.7000000000003</v>
      </c>
      <c r="L1065">
        <f>shipments[[#This Row],[Sale for 1 box]]-shipments[[#This Row],[Total cost]]</f>
        <v>10.169340659340659</v>
      </c>
      <c r="M1065">
        <f>shipments[[#This Row],[Profit]]*5%</f>
        <v>0.50846703296703299</v>
      </c>
      <c r="N1065">
        <f>shipments[[#This Row],[Profit]]-shipments[[#This Row],[Tax]]</f>
        <v>9.6608736263736255</v>
      </c>
    </row>
    <row r="1066" spans="3:14" x14ac:dyDescent="0.35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  <c r="I1066">
        <f>IFERROR(shipments[[#This Row],[Sales]]/shipments[[#This Row],[Boxes]], 0)</f>
        <v>629.60294117647061</v>
      </c>
      <c r="J1066">
        <f>_xlfn.XLOOKUP(shipments[[#This Row],[Product]],'Dimension Data'!B:B,'Dimension Data'!D:D)</f>
        <v>7.48</v>
      </c>
      <c r="K1066">
        <f>shipments[[#This Row],[Total cost]]*shipments[[#This Row],[Boxes]]</f>
        <v>127.16000000000001</v>
      </c>
      <c r="L1066">
        <f>shipments[[#This Row],[Sale for 1 box]]-shipments[[#This Row],[Total cost]]</f>
        <v>622.12294117647059</v>
      </c>
      <c r="M1066">
        <f>shipments[[#This Row],[Profit]]*5%</f>
        <v>31.106147058823531</v>
      </c>
      <c r="N1066">
        <f>shipments[[#This Row],[Profit]]-shipments[[#This Row],[Tax]]</f>
        <v>591.01679411764701</v>
      </c>
    </row>
    <row r="1067" spans="3:14" x14ac:dyDescent="0.35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  <c r="I1067">
        <f>IFERROR(shipments[[#This Row],[Sales]]/shipments[[#This Row],[Boxes]], 0)</f>
        <v>19.223239436619718</v>
      </c>
      <c r="J1067">
        <f>_xlfn.XLOOKUP(shipments[[#This Row],[Product]],'Dimension Data'!B:B,'Dimension Data'!D:D)</f>
        <v>9.94</v>
      </c>
      <c r="K1067">
        <f>shipments[[#This Row],[Total cost]]*shipments[[#This Row],[Boxes]]</f>
        <v>3528.7</v>
      </c>
      <c r="L1067">
        <f>shipments[[#This Row],[Sale for 1 box]]-shipments[[#This Row],[Total cost]]</f>
        <v>9.2832394366197182</v>
      </c>
      <c r="M1067">
        <f>shipments[[#This Row],[Profit]]*5%</f>
        <v>0.46416197183098595</v>
      </c>
      <c r="N1067">
        <f>shipments[[#This Row],[Profit]]-shipments[[#This Row],[Tax]]</f>
        <v>8.819077464788732</v>
      </c>
    </row>
    <row r="1068" spans="3:14" x14ac:dyDescent="0.35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  <c r="I1068">
        <f>IFERROR(shipments[[#This Row],[Sales]]/shipments[[#This Row],[Boxes]], 0)</f>
        <v>272.07</v>
      </c>
      <c r="J1068">
        <f>_xlfn.XLOOKUP(shipments[[#This Row],[Product]],'Dimension Data'!B:B,'Dimension Data'!D:D)</f>
        <v>12.41</v>
      </c>
      <c r="K1068">
        <f>shipments[[#This Row],[Total cost]]*shipments[[#This Row],[Boxes]]</f>
        <v>310.25</v>
      </c>
      <c r="L1068">
        <f>shipments[[#This Row],[Sale for 1 box]]-shipments[[#This Row],[Total cost]]</f>
        <v>259.65999999999997</v>
      </c>
      <c r="M1068">
        <f>shipments[[#This Row],[Profit]]*5%</f>
        <v>12.982999999999999</v>
      </c>
      <c r="N1068">
        <f>shipments[[#This Row],[Profit]]-shipments[[#This Row],[Tax]]</f>
        <v>246.67699999999996</v>
      </c>
    </row>
    <row r="1069" spans="3:14" x14ac:dyDescent="0.35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  <c r="I1069">
        <f>IFERROR(shipments[[#This Row],[Sales]]/shipments[[#This Row],[Boxes]], 0)</f>
        <v>100.52142857142857</v>
      </c>
      <c r="J1069">
        <f>_xlfn.XLOOKUP(shipments[[#This Row],[Product]],'Dimension Data'!B:B,'Dimension Data'!D:D)</f>
        <v>10.51</v>
      </c>
      <c r="K1069">
        <f>shipments[[#This Row],[Total cost]]*shipments[[#This Row],[Boxes]]</f>
        <v>1103.55</v>
      </c>
      <c r="L1069">
        <f>shipments[[#This Row],[Sale for 1 box]]-shipments[[#This Row],[Total cost]]</f>
        <v>90.011428571428567</v>
      </c>
      <c r="M1069">
        <f>shipments[[#This Row],[Profit]]*5%</f>
        <v>4.5005714285714289</v>
      </c>
      <c r="N1069">
        <f>shipments[[#This Row],[Profit]]-shipments[[#This Row],[Tax]]</f>
        <v>85.510857142857134</v>
      </c>
    </row>
    <row r="1070" spans="3:14" x14ac:dyDescent="0.35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  <c r="I1070">
        <f>IFERROR(shipments[[#This Row],[Sales]]/shipments[[#This Row],[Boxes]], 0)</f>
        <v>3.9836683417085426</v>
      </c>
      <c r="J1070">
        <f>_xlfn.XLOOKUP(shipments[[#This Row],[Product]],'Dimension Data'!B:B,'Dimension Data'!D:D)</f>
        <v>2.76</v>
      </c>
      <c r="K1070">
        <f>shipments[[#This Row],[Total cost]]*shipments[[#This Row],[Boxes]]</f>
        <v>1647.7199999999998</v>
      </c>
      <c r="L1070">
        <f>shipments[[#This Row],[Sale for 1 box]]-shipments[[#This Row],[Total cost]]</f>
        <v>1.2236683417085428</v>
      </c>
      <c r="M1070">
        <f>shipments[[#This Row],[Profit]]*5%</f>
        <v>6.1183417085427141E-2</v>
      </c>
      <c r="N1070">
        <f>shipments[[#This Row],[Profit]]-shipments[[#This Row],[Tax]]</f>
        <v>1.1624849246231157</v>
      </c>
    </row>
    <row r="1071" spans="3:14" x14ac:dyDescent="0.35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  <c r="I1071">
        <f>IFERROR(shipments[[#This Row],[Sales]]/shipments[[#This Row],[Boxes]], 0)</f>
        <v>7.488202247191011</v>
      </c>
      <c r="J1071">
        <f>_xlfn.XLOOKUP(shipments[[#This Row],[Product]],'Dimension Data'!B:B,'Dimension Data'!D:D)</f>
        <v>5.04</v>
      </c>
      <c r="K1071">
        <f>shipments[[#This Row],[Total cost]]*shipments[[#This Row],[Boxes]]</f>
        <v>2242.8000000000002</v>
      </c>
      <c r="L1071">
        <f>shipments[[#This Row],[Sale for 1 box]]-shipments[[#This Row],[Total cost]]</f>
        <v>2.448202247191011</v>
      </c>
      <c r="M1071">
        <f>shipments[[#This Row],[Profit]]*5%</f>
        <v>0.12241011235955056</v>
      </c>
      <c r="N1071">
        <f>shipments[[#This Row],[Profit]]-shipments[[#This Row],[Tax]]</f>
        <v>2.3257921348314605</v>
      </c>
    </row>
    <row r="1072" spans="3:14" x14ac:dyDescent="0.35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  <c r="I1072">
        <f>IFERROR(shipments[[#This Row],[Sales]]/shipments[[#This Row],[Boxes]], 0)</f>
        <v>50.908536585365852</v>
      </c>
      <c r="J1072">
        <f>_xlfn.XLOOKUP(shipments[[#This Row],[Product]],'Dimension Data'!B:B,'Dimension Data'!D:D)</f>
        <v>4.74</v>
      </c>
      <c r="K1072">
        <f>shipments[[#This Row],[Total cost]]*shipments[[#This Row],[Boxes]]</f>
        <v>1166.04</v>
      </c>
      <c r="L1072">
        <f>shipments[[#This Row],[Sale for 1 box]]-shipments[[#This Row],[Total cost]]</f>
        <v>46.16853658536585</v>
      </c>
      <c r="M1072">
        <f>shipments[[#This Row],[Profit]]*5%</f>
        <v>2.3084268292682926</v>
      </c>
      <c r="N1072">
        <f>shipments[[#This Row],[Profit]]-shipments[[#This Row],[Tax]]</f>
        <v>43.860109756097557</v>
      </c>
    </row>
    <row r="1073" spans="3:14" x14ac:dyDescent="0.35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  <c r="I1073">
        <f>IFERROR(shipments[[#This Row],[Sales]]/shipments[[#This Row],[Boxes]], 0)</f>
        <v>2.1214285714285714</v>
      </c>
      <c r="J1073">
        <f>_xlfn.XLOOKUP(shipments[[#This Row],[Product]],'Dimension Data'!B:B,'Dimension Data'!D:D)</f>
        <v>12.41</v>
      </c>
      <c r="K1073">
        <f>shipments[[#This Row],[Total cost]]*shipments[[#This Row],[Boxes]]</f>
        <v>6515.25</v>
      </c>
      <c r="L1073">
        <f>shipments[[#This Row],[Sale for 1 box]]-shipments[[#This Row],[Total cost]]</f>
        <v>-10.288571428571428</v>
      </c>
      <c r="M1073">
        <f>shipments[[#This Row],[Profit]]*5%</f>
        <v>-0.51442857142857146</v>
      </c>
      <c r="N1073">
        <f>shipments[[#This Row],[Profit]]-shipments[[#This Row],[Tax]]</f>
        <v>-9.7741428571428575</v>
      </c>
    </row>
    <row r="1074" spans="3:14" x14ac:dyDescent="0.35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  <c r="I1074">
        <f>IFERROR(shipments[[#This Row],[Sales]]/shipments[[#This Row],[Boxes]], 0)</f>
        <v>22.447147651006713</v>
      </c>
      <c r="J1074">
        <f>_xlfn.XLOOKUP(shipments[[#This Row],[Product]],'Dimension Data'!B:B,'Dimension Data'!D:D)</f>
        <v>2.65</v>
      </c>
      <c r="K1074">
        <f>shipments[[#This Row],[Total cost]]*shipments[[#This Row],[Boxes]]</f>
        <v>789.69999999999993</v>
      </c>
      <c r="L1074">
        <f>shipments[[#This Row],[Sale for 1 box]]-shipments[[#This Row],[Total cost]]</f>
        <v>19.797147651006714</v>
      </c>
      <c r="M1074">
        <f>shipments[[#This Row],[Profit]]*5%</f>
        <v>0.98985738255033573</v>
      </c>
      <c r="N1074">
        <f>shipments[[#This Row],[Profit]]-shipments[[#This Row],[Tax]]</f>
        <v>18.807290268456377</v>
      </c>
    </row>
    <row r="1075" spans="3:14" x14ac:dyDescent="0.35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  <c r="I1075">
        <f>IFERROR(shipments[[#This Row],[Sales]]/shipments[[#This Row],[Boxes]], 0)</f>
        <v>13.5</v>
      </c>
      <c r="J1075">
        <f>_xlfn.XLOOKUP(shipments[[#This Row],[Product]],'Dimension Data'!B:B,'Dimension Data'!D:D)</f>
        <v>6.8</v>
      </c>
      <c r="K1075">
        <f>shipments[[#This Row],[Total cost]]*shipments[[#This Row],[Boxes]]</f>
        <v>632.4</v>
      </c>
      <c r="L1075">
        <f>shipments[[#This Row],[Sale for 1 box]]-shipments[[#This Row],[Total cost]]</f>
        <v>6.7</v>
      </c>
      <c r="M1075">
        <f>shipments[[#This Row],[Profit]]*5%</f>
        <v>0.33500000000000002</v>
      </c>
      <c r="N1075">
        <f>shipments[[#This Row],[Profit]]-shipments[[#This Row],[Tax]]</f>
        <v>6.3650000000000002</v>
      </c>
    </row>
    <row r="1076" spans="3:14" x14ac:dyDescent="0.35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  <c r="I1076">
        <f>IFERROR(shipments[[#This Row],[Sales]]/shipments[[#This Row],[Boxes]], 0)</f>
        <v>10.741548042704625</v>
      </c>
      <c r="J1076">
        <f>_xlfn.XLOOKUP(shipments[[#This Row],[Product]],'Dimension Data'!B:B,'Dimension Data'!D:D)</f>
        <v>7.73</v>
      </c>
      <c r="K1076">
        <f>shipments[[#This Row],[Total cost]]*shipments[[#This Row],[Boxes]]</f>
        <v>4344.26</v>
      </c>
      <c r="L1076">
        <f>shipments[[#This Row],[Sale for 1 box]]-shipments[[#This Row],[Total cost]]</f>
        <v>3.0115480427046251</v>
      </c>
      <c r="M1076">
        <f>shipments[[#This Row],[Profit]]*5%</f>
        <v>0.15057740213523127</v>
      </c>
      <c r="N1076">
        <f>shipments[[#This Row],[Profit]]-shipments[[#This Row],[Tax]]</f>
        <v>2.860970640569394</v>
      </c>
    </row>
    <row r="1077" spans="3:14" x14ac:dyDescent="0.35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  <c r="I1077">
        <f>IFERROR(shipments[[#This Row],[Sales]]/shipments[[#This Row],[Boxes]], 0)</f>
        <v>12.18673469387755</v>
      </c>
      <c r="J1077">
        <f>_xlfn.XLOOKUP(shipments[[#This Row],[Product]],'Dimension Data'!B:B,'Dimension Data'!D:D)</f>
        <v>4.74</v>
      </c>
      <c r="K1077">
        <f>shipments[[#This Row],[Total cost]]*shipments[[#This Row],[Boxes]]</f>
        <v>1161.3</v>
      </c>
      <c r="L1077">
        <f>shipments[[#This Row],[Sale for 1 box]]-shipments[[#This Row],[Total cost]]</f>
        <v>7.4467346938775503</v>
      </c>
      <c r="M1077">
        <f>shipments[[#This Row],[Profit]]*5%</f>
        <v>0.37233673469387751</v>
      </c>
      <c r="N1077">
        <f>shipments[[#This Row],[Profit]]-shipments[[#This Row],[Tax]]</f>
        <v>7.0743979591836723</v>
      </c>
    </row>
    <row r="1078" spans="3:14" x14ac:dyDescent="0.35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  <c r="I1078">
        <f>IFERROR(shipments[[#This Row],[Sales]]/shipments[[#This Row],[Boxes]], 0)</f>
        <v>52.74823943661972</v>
      </c>
      <c r="J1078">
        <f>_xlfn.XLOOKUP(shipments[[#This Row],[Product]],'Dimension Data'!B:B,'Dimension Data'!D:D)</f>
        <v>3.32</v>
      </c>
      <c r="K1078">
        <f>shipments[[#This Row],[Total cost]]*shipments[[#This Row],[Boxes]]</f>
        <v>471.44</v>
      </c>
      <c r="L1078">
        <f>shipments[[#This Row],[Sale for 1 box]]-shipments[[#This Row],[Total cost]]</f>
        <v>49.42823943661972</v>
      </c>
      <c r="M1078">
        <f>shipments[[#This Row],[Profit]]*5%</f>
        <v>2.4714119718309862</v>
      </c>
      <c r="N1078">
        <f>shipments[[#This Row],[Profit]]-shipments[[#This Row],[Tax]]</f>
        <v>46.956827464788731</v>
      </c>
    </row>
    <row r="1079" spans="3:14" x14ac:dyDescent="0.35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  <c r="I1079">
        <f>IFERROR(shipments[[#This Row],[Sales]]/shipments[[#This Row],[Boxes]], 0)</f>
        <v>5.888671875</v>
      </c>
      <c r="J1079">
        <f>_xlfn.XLOOKUP(shipments[[#This Row],[Product]],'Dimension Data'!B:B,'Dimension Data'!D:D)</f>
        <v>6.43</v>
      </c>
      <c r="K1079">
        <f>shipments[[#This Row],[Total cost]]*shipments[[#This Row],[Boxes]]</f>
        <v>1646.08</v>
      </c>
      <c r="L1079">
        <f>shipments[[#This Row],[Sale for 1 box]]-shipments[[#This Row],[Total cost]]</f>
        <v>-0.54132812499999972</v>
      </c>
      <c r="M1079">
        <f>shipments[[#This Row],[Profit]]*5%</f>
        <v>-2.7066406249999987E-2</v>
      </c>
      <c r="N1079">
        <f>shipments[[#This Row],[Profit]]-shipments[[#This Row],[Tax]]</f>
        <v>-0.51426171874999971</v>
      </c>
    </row>
    <row r="1080" spans="3:14" x14ac:dyDescent="0.35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  <c r="I1080">
        <f>IFERROR(shipments[[#This Row],[Sales]]/shipments[[#This Row],[Boxes]], 0)</f>
        <v>35.506451612903227</v>
      </c>
      <c r="J1080">
        <f>_xlfn.XLOOKUP(shipments[[#This Row],[Product]],'Dimension Data'!B:B,'Dimension Data'!D:D)</f>
        <v>9.94</v>
      </c>
      <c r="K1080">
        <f>shipments[[#This Row],[Total cost]]*shipments[[#This Row],[Boxes]]</f>
        <v>1540.6999999999998</v>
      </c>
      <c r="L1080">
        <f>shipments[[#This Row],[Sale for 1 box]]-shipments[[#This Row],[Total cost]]</f>
        <v>25.566451612903229</v>
      </c>
      <c r="M1080">
        <f>shipments[[#This Row],[Profit]]*5%</f>
        <v>1.2783225806451615</v>
      </c>
      <c r="N1080">
        <f>shipments[[#This Row],[Profit]]-shipments[[#This Row],[Tax]]</f>
        <v>24.28812903225807</v>
      </c>
    </row>
    <row r="1081" spans="3:14" x14ac:dyDescent="0.35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  <c r="I1081">
        <f>IFERROR(shipments[[#This Row],[Sales]]/shipments[[#This Row],[Boxes]], 0)</f>
        <v>897.75</v>
      </c>
      <c r="J1081">
        <f>_xlfn.XLOOKUP(shipments[[#This Row],[Product]],'Dimension Data'!B:B,'Dimension Data'!D:D)</f>
        <v>5.15</v>
      </c>
      <c r="K1081">
        <f>shipments[[#This Row],[Total cost]]*shipments[[#This Row],[Boxes]]</f>
        <v>20.6</v>
      </c>
      <c r="L1081">
        <f>shipments[[#This Row],[Sale for 1 box]]-shipments[[#This Row],[Total cost]]</f>
        <v>892.6</v>
      </c>
      <c r="M1081">
        <f>shipments[[#This Row],[Profit]]*5%</f>
        <v>44.63</v>
      </c>
      <c r="N1081">
        <f>shipments[[#This Row],[Profit]]-shipments[[#This Row],[Tax]]</f>
        <v>847.97</v>
      </c>
    </row>
    <row r="1082" spans="3:14" x14ac:dyDescent="0.35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  <c r="I1082">
        <f>IFERROR(shipments[[#This Row],[Sales]]/shipments[[#This Row],[Boxes]], 0)</f>
        <v>35.054621848739494</v>
      </c>
      <c r="J1082">
        <f>_xlfn.XLOOKUP(shipments[[#This Row],[Product]],'Dimension Data'!B:B,'Dimension Data'!D:D)</f>
        <v>7.73</v>
      </c>
      <c r="K1082">
        <f>shipments[[#This Row],[Total cost]]*shipments[[#This Row],[Boxes]]</f>
        <v>919.87</v>
      </c>
      <c r="L1082">
        <f>shipments[[#This Row],[Sale for 1 box]]-shipments[[#This Row],[Total cost]]</f>
        <v>27.324621848739493</v>
      </c>
      <c r="M1082">
        <f>shipments[[#This Row],[Profit]]*5%</f>
        <v>1.3662310924369747</v>
      </c>
      <c r="N1082">
        <f>shipments[[#This Row],[Profit]]-shipments[[#This Row],[Tax]]</f>
        <v>25.958390756302517</v>
      </c>
    </row>
    <row r="1083" spans="3:14" x14ac:dyDescent="0.35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  <c r="I1083">
        <f>IFERROR(shipments[[#This Row],[Sales]]/shipments[[#This Row],[Boxes]], 0)</f>
        <v>7.1369999999999996</v>
      </c>
      <c r="J1083">
        <f>_xlfn.XLOOKUP(shipments[[#This Row],[Product]],'Dimension Data'!B:B,'Dimension Data'!D:D)</f>
        <v>6.43</v>
      </c>
      <c r="K1083">
        <f>shipments[[#This Row],[Total cost]]*shipments[[#This Row],[Boxes]]</f>
        <v>3215</v>
      </c>
      <c r="L1083">
        <f>shipments[[#This Row],[Sale for 1 box]]-shipments[[#This Row],[Total cost]]</f>
        <v>0.70699999999999985</v>
      </c>
      <c r="M1083">
        <f>shipments[[#This Row],[Profit]]*5%</f>
        <v>3.5349999999999993E-2</v>
      </c>
      <c r="N1083">
        <f>shipments[[#This Row],[Profit]]-shipments[[#This Row],[Tax]]</f>
        <v>0.67164999999999986</v>
      </c>
    </row>
    <row r="1084" spans="3:14" x14ac:dyDescent="0.35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  <c r="I1084">
        <f>IFERROR(shipments[[#This Row],[Sales]]/shipments[[#This Row],[Boxes]], 0)</f>
        <v>164.93478260869566</v>
      </c>
      <c r="J1084">
        <f>_xlfn.XLOOKUP(shipments[[#This Row],[Product]],'Dimension Data'!B:B,'Dimension Data'!D:D)</f>
        <v>12.41</v>
      </c>
      <c r="K1084">
        <f>shipments[[#This Row],[Total cost]]*shipments[[#This Row],[Boxes]]</f>
        <v>285.43</v>
      </c>
      <c r="L1084">
        <f>shipments[[#This Row],[Sale for 1 box]]-shipments[[#This Row],[Total cost]]</f>
        <v>152.52478260869566</v>
      </c>
      <c r="M1084">
        <f>shipments[[#This Row],[Profit]]*5%</f>
        <v>7.626239130434783</v>
      </c>
      <c r="N1084">
        <f>shipments[[#This Row],[Profit]]-shipments[[#This Row],[Tax]]</f>
        <v>144.89854347826088</v>
      </c>
    </row>
    <row r="1085" spans="3:14" x14ac:dyDescent="0.35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  <c r="I1085">
        <f>IFERROR(shipments[[#This Row],[Sales]]/shipments[[#This Row],[Boxes]], 0)</f>
        <v>8.9166666666666661</v>
      </c>
      <c r="J1085">
        <f>_xlfn.XLOOKUP(shipments[[#This Row],[Product]],'Dimension Data'!B:B,'Dimension Data'!D:D)</f>
        <v>8.43</v>
      </c>
      <c r="K1085">
        <f>shipments[[#This Row],[Total cost]]*shipments[[#This Row],[Boxes]]</f>
        <v>7055.91</v>
      </c>
      <c r="L1085">
        <f>shipments[[#This Row],[Sale for 1 box]]-shipments[[#This Row],[Total cost]]</f>
        <v>0.48666666666666636</v>
      </c>
      <c r="M1085">
        <f>shipments[[#This Row],[Profit]]*5%</f>
        <v>2.4333333333333318E-2</v>
      </c>
      <c r="N1085">
        <f>shipments[[#This Row],[Profit]]-shipments[[#This Row],[Tax]]</f>
        <v>0.46233333333333304</v>
      </c>
    </row>
    <row r="1086" spans="3:14" x14ac:dyDescent="0.35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  <c r="I1086">
        <f>IFERROR(shipments[[#This Row],[Sales]]/shipments[[#This Row],[Boxes]], 0)</f>
        <v>147.8918918918919</v>
      </c>
      <c r="J1086">
        <f>_xlfn.XLOOKUP(shipments[[#This Row],[Product]],'Dimension Data'!B:B,'Dimension Data'!D:D)</f>
        <v>7.73</v>
      </c>
      <c r="K1086">
        <f>shipments[[#This Row],[Total cost]]*shipments[[#This Row],[Boxes]]</f>
        <v>572.02</v>
      </c>
      <c r="L1086">
        <f>shipments[[#This Row],[Sale for 1 box]]-shipments[[#This Row],[Total cost]]</f>
        <v>140.16189189189191</v>
      </c>
      <c r="M1086">
        <f>shipments[[#This Row],[Profit]]*5%</f>
        <v>7.0080945945945956</v>
      </c>
      <c r="N1086">
        <f>shipments[[#This Row],[Profit]]-shipments[[#This Row],[Tax]]</f>
        <v>133.15379729729733</v>
      </c>
    </row>
    <row r="1087" spans="3:14" x14ac:dyDescent="0.35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  <c r="I1087">
        <f>IFERROR(shipments[[#This Row],[Sales]]/shipments[[#This Row],[Boxes]], 0)</f>
        <v>2.906356413166856</v>
      </c>
      <c r="J1087">
        <f>_xlfn.XLOOKUP(shipments[[#This Row],[Product]],'Dimension Data'!B:B,'Dimension Data'!D:D)</f>
        <v>10.23</v>
      </c>
      <c r="K1087">
        <f>shipments[[#This Row],[Total cost]]*shipments[[#This Row],[Boxes]]</f>
        <v>9012.630000000001</v>
      </c>
      <c r="L1087">
        <f>shipments[[#This Row],[Sale for 1 box]]-shipments[[#This Row],[Total cost]]</f>
        <v>-7.3236435868331444</v>
      </c>
      <c r="M1087">
        <f>shipments[[#This Row],[Profit]]*5%</f>
        <v>-0.36618217934165725</v>
      </c>
      <c r="N1087">
        <f>shipments[[#This Row],[Profit]]-shipments[[#This Row],[Tax]]</f>
        <v>-6.9574614074914871</v>
      </c>
    </row>
    <row r="1088" spans="3:14" x14ac:dyDescent="0.35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  <c r="I1088">
        <f>IFERROR(shipments[[#This Row],[Sales]]/shipments[[#This Row],[Boxes]], 0)</f>
        <v>6.4326923076923075</v>
      </c>
      <c r="J1088">
        <f>_xlfn.XLOOKUP(shipments[[#This Row],[Product]],'Dimension Data'!B:B,'Dimension Data'!D:D)</f>
        <v>12.41</v>
      </c>
      <c r="K1088">
        <f>shipments[[#This Row],[Total cost]]*shipments[[#This Row],[Boxes]]</f>
        <v>1935.96</v>
      </c>
      <c r="L1088">
        <f>shipments[[#This Row],[Sale for 1 box]]-shipments[[#This Row],[Total cost]]</f>
        <v>-5.9773076923076927</v>
      </c>
      <c r="M1088">
        <f>shipments[[#This Row],[Profit]]*5%</f>
        <v>-0.29886538461538464</v>
      </c>
      <c r="N1088">
        <f>shipments[[#This Row],[Profit]]-shipments[[#This Row],[Tax]]</f>
        <v>-5.6784423076923076</v>
      </c>
    </row>
    <row r="1089" spans="3:14" x14ac:dyDescent="0.35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  <c r="I1089">
        <f>IFERROR(shipments[[#This Row],[Sales]]/shipments[[#This Row],[Boxes]], 0)</f>
        <v>2.1170454545454547</v>
      </c>
      <c r="J1089">
        <f>_xlfn.XLOOKUP(shipments[[#This Row],[Product]],'Dimension Data'!B:B,'Dimension Data'!D:D)</f>
        <v>5.72</v>
      </c>
      <c r="K1089">
        <f>shipments[[#This Row],[Total cost]]*shipments[[#This Row],[Boxes]]</f>
        <v>1258.3999999999999</v>
      </c>
      <c r="L1089">
        <f>shipments[[#This Row],[Sale for 1 box]]-shipments[[#This Row],[Total cost]]</f>
        <v>-3.6029545454545451</v>
      </c>
      <c r="M1089">
        <f>shipments[[#This Row],[Profit]]*5%</f>
        <v>-0.18014772727272726</v>
      </c>
      <c r="N1089">
        <f>shipments[[#This Row],[Profit]]-shipments[[#This Row],[Tax]]</f>
        <v>-3.4228068181818179</v>
      </c>
    </row>
    <row r="1090" spans="3:14" x14ac:dyDescent="0.35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  <c r="I1090">
        <f>IFERROR(shipments[[#This Row],[Sales]]/shipments[[#This Row],[Boxes]], 0)</f>
        <v>1.3775510204081634</v>
      </c>
      <c r="J1090">
        <f>_xlfn.XLOOKUP(shipments[[#This Row],[Product]],'Dimension Data'!B:B,'Dimension Data'!D:D)</f>
        <v>10.51</v>
      </c>
      <c r="K1090">
        <f>shipments[[#This Row],[Total cost]]*shipments[[#This Row],[Boxes]]</f>
        <v>4119.92</v>
      </c>
      <c r="L1090">
        <f>shipments[[#This Row],[Sale for 1 box]]-shipments[[#This Row],[Total cost]]</f>
        <v>-9.1324489795918371</v>
      </c>
      <c r="M1090">
        <f>shipments[[#This Row],[Profit]]*5%</f>
        <v>-0.45662244897959187</v>
      </c>
      <c r="N1090">
        <f>shipments[[#This Row],[Profit]]-shipments[[#This Row],[Tax]]</f>
        <v>-8.6758265306122446</v>
      </c>
    </row>
    <row r="1091" spans="3:14" x14ac:dyDescent="0.35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  <c r="I1091">
        <f>IFERROR(shipments[[#This Row],[Sales]]/shipments[[#This Row],[Boxes]], 0)</f>
        <v>369.34615384615387</v>
      </c>
      <c r="J1091">
        <f>_xlfn.XLOOKUP(shipments[[#This Row],[Product]],'Dimension Data'!B:B,'Dimension Data'!D:D)</f>
        <v>3.32</v>
      </c>
      <c r="K1091">
        <f>shipments[[#This Row],[Total cost]]*shipments[[#This Row],[Boxes]]</f>
        <v>43.16</v>
      </c>
      <c r="L1091">
        <f>shipments[[#This Row],[Sale for 1 box]]-shipments[[#This Row],[Total cost]]</f>
        <v>366.02615384615387</v>
      </c>
      <c r="M1091">
        <f>shipments[[#This Row],[Profit]]*5%</f>
        <v>18.301307692307695</v>
      </c>
      <c r="N1091">
        <f>shipments[[#This Row],[Profit]]-shipments[[#This Row],[Tax]]</f>
        <v>347.72484615384616</v>
      </c>
    </row>
    <row r="1092" spans="3:14" x14ac:dyDescent="0.35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  <c r="I1092">
        <f>IFERROR(shipments[[#This Row],[Sales]]/shipments[[#This Row],[Boxes]], 0)</f>
        <v>5.7144886363636367</v>
      </c>
      <c r="J1092">
        <f>_xlfn.XLOOKUP(shipments[[#This Row],[Product]],'Dimension Data'!B:B,'Dimension Data'!D:D)</f>
        <v>10.51</v>
      </c>
      <c r="K1092">
        <f>shipments[[#This Row],[Total cost]]*shipments[[#This Row],[Boxes]]</f>
        <v>5549.28</v>
      </c>
      <c r="L1092">
        <f>shipments[[#This Row],[Sale for 1 box]]-shipments[[#This Row],[Total cost]]</f>
        <v>-4.7955113636363631</v>
      </c>
      <c r="M1092">
        <f>shipments[[#This Row],[Profit]]*5%</f>
        <v>-0.23977556818181817</v>
      </c>
      <c r="N1092">
        <f>shipments[[#This Row],[Profit]]-shipments[[#This Row],[Tax]]</f>
        <v>-4.5557357954545452</v>
      </c>
    </row>
    <row r="1093" spans="3:14" x14ac:dyDescent="0.35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  <c r="I1093">
        <f>IFERROR(shipments[[#This Row],[Sales]]/shipments[[#This Row],[Boxes]], 0)</f>
        <v>167.203125</v>
      </c>
      <c r="J1093">
        <f>_xlfn.XLOOKUP(shipments[[#This Row],[Product]],'Dimension Data'!B:B,'Dimension Data'!D:D)</f>
        <v>5.15</v>
      </c>
      <c r="K1093">
        <f>shipments[[#This Row],[Total cost]]*shipments[[#This Row],[Boxes]]</f>
        <v>494.40000000000003</v>
      </c>
      <c r="L1093">
        <f>shipments[[#This Row],[Sale for 1 box]]-shipments[[#This Row],[Total cost]]</f>
        <v>162.05312499999999</v>
      </c>
      <c r="M1093">
        <f>shipments[[#This Row],[Profit]]*5%</f>
        <v>8.1026562500000008</v>
      </c>
      <c r="N1093">
        <f>shipments[[#This Row],[Profit]]-shipments[[#This Row],[Tax]]</f>
        <v>153.95046875</v>
      </c>
    </row>
    <row r="1094" spans="3:14" x14ac:dyDescent="0.35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  <c r="I1094">
        <f>IFERROR(shipments[[#This Row],[Sales]]/shipments[[#This Row],[Boxes]], 0)</f>
        <v>9.8869453924914676</v>
      </c>
      <c r="J1094">
        <f>_xlfn.XLOOKUP(shipments[[#This Row],[Product]],'Dimension Data'!B:B,'Dimension Data'!D:D)</f>
        <v>7.48</v>
      </c>
      <c r="K1094">
        <f>shipments[[#This Row],[Total cost]]*shipments[[#This Row],[Boxes]]</f>
        <v>4383.2800000000007</v>
      </c>
      <c r="L1094">
        <f>shipments[[#This Row],[Sale for 1 box]]-shipments[[#This Row],[Total cost]]</f>
        <v>2.4069453924914672</v>
      </c>
      <c r="M1094">
        <f>shipments[[#This Row],[Profit]]*5%</f>
        <v>0.12034726962457337</v>
      </c>
      <c r="N1094">
        <f>shipments[[#This Row],[Profit]]-shipments[[#This Row],[Tax]]</f>
        <v>2.2865981228668937</v>
      </c>
    </row>
    <row r="1095" spans="3:14" x14ac:dyDescent="0.35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  <c r="I1095">
        <f>IFERROR(shipments[[#This Row],[Sales]]/shipments[[#This Row],[Boxes]], 0)</f>
        <v>13.798295454545455</v>
      </c>
      <c r="J1095">
        <f>_xlfn.XLOOKUP(shipments[[#This Row],[Product]],'Dimension Data'!B:B,'Dimension Data'!D:D)</f>
        <v>12.41</v>
      </c>
      <c r="K1095">
        <f>shipments[[#This Row],[Total cost]]*shipments[[#This Row],[Boxes]]</f>
        <v>3276.2400000000002</v>
      </c>
      <c r="L1095">
        <f>shipments[[#This Row],[Sale for 1 box]]-shipments[[#This Row],[Total cost]]</f>
        <v>1.3882954545454549</v>
      </c>
      <c r="M1095">
        <f>shipments[[#This Row],[Profit]]*5%</f>
        <v>6.9414772727272742E-2</v>
      </c>
      <c r="N1095">
        <f>shipments[[#This Row],[Profit]]-shipments[[#This Row],[Tax]]</f>
        <v>1.3188806818181822</v>
      </c>
    </row>
    <row r="1096" spans="3:14" x14ac:dyDescent="0.35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  <c r="I1096">
        <f>IFERROR(shipments[[#This Row],[Sales]]/shipments[[#This Row],[Boxes]], 0)</f>
        <v>27.267857142857142</v>
      </c>
      <c r="J1096">
        <f>_xlfn.XLOOKUP(shipments[[#This Row],[Product]],'Dimension Data'!B:B,'Dimension Data'!D:D)</f>
        <v>9.94</v>
      </c>
      <c r="K1096">
        <f>shipments[[#This Row],[Total cost]]*shipments[[#This Row],[Boxes]]</f>
        <v>2087.4</v>
      </c>
      <c r="L1096">
        <f>shipments[[#This Row],[Sale for 1 box]]-shipments[[#This Row],[Total cost]]</f>
        <v>17.327857142857141</v>
      </c>
      <c r="M1096">
        <f>shipments[[#This Row],[Profit]]*5%</f>
        <v>0.86639285714285708</v>
      </c>
      <c r="N1096">
        <f>shipments[[#This Row],[Profit]]-shipments[[#This Row],[Tax]]</f>
        <v>16.461464285714285</v>
      </c>
    </row>
    <row r="1097" spans="3:14" x14ac:dyDescent="0.35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  <c r="I1097">
        <f>IFERROR(shipments[[#This Row],[Sales]]/shipments[[#This Row],[Boxes]], 0)</f>
        <v>17.285377358490567</v>
      </c>
      <c r="J1097">
        <f>_xlfn.XLOOKUP(shipments[[#This Row],[Product]],'Dimension Data'!B:B,'Dimension Data'!D:D)</f>
        <v>9.57</v>
      </c>
      <c r="K1097">
        <f>shipments[[#This Row],[Total cost]]*shipments[[#This Row],[Boxes]]</f>
        <v>3043.26</v>
      </c>
      <c r="L1097">
        <f>shipments[[#This Row],[Sale for 1 box]]-shipments[[#This Row],[Total cost]]</f>
        <v>7.7153773584905672</v>
      </c>
      <c r="M1097">
        <f>shipments[[#This Row],[Profit]]*5%</f>
        <v>0.38576886792452836</v>
      </c>
      <c r="N1097">
        <f>shipments[[#This Row],[Profit]]-shipments[[#This Row],[Tax]]</f>
        <v>7.3296084905660388</v>
      </c>
    </row>
    <row r="1098" spans="3:14" x14ac:dyDescent="0.35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  <c r="I1098">
        <f>IFERROR(shipments[[#This Row],[Sales]]/shipments[[#This Row],[Boxes]], 0)</f>
        <v>0.80531453362255967</v>
      </c>
      <c r="J1098">
        <f>_xlfn.XLOOKUP(shipments[[#This Row],[Product]],'Dimension Data'!B:B,'Dimension Data'!D:D)</f>
        <v>5.72</v>
      </c>
      <c r="K1098">
        <f>shipments[[#This Row],[Total cost]]*shipments[[#This Row],[Boxes]]</f>
        <v>2636.92</v>
      </c>
      <c r="L1098">
        <f>shipments[[#This Row],[Sale for 1 box]]-shipments[[#This Row],[Total cost]]</f>
        <v>-4.9146854663774402</v>
      </c>
      <c r="M1098">
        <f>shipments[[#This Row],[Profit]]*5%</f>
        <v>-0.24573427331887202</v>
      </c>
      <c r="N1098">
        <f>shipments[[#This Row],[Profit]]-shipments[[#This Row],[Tax]]</f>
        <v>-4.6689511930585681</v>
      </c>
    </row>
    <row r="1099" spans="3:14" x14ac:dyDescent="0.35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  <c r="I1099">
        <f>IFERROR(shipments[[#This Row],[Sales]]/shipments[[#This Row],[Boxes]], 0)</f>
        <v>11.629213483146067</v>
      </c>
      <c r="J1099">
        <f>_xlfn.XLOOKUP(shipments[[#This Row],[Product]],'Dimension Data'!B:B,'Dimension Data'!D:D)</f>
        <v>8.2200000000000006</v>
      </c>
      <c r="K1099">
        <f>shipments[[#This Row],[Total cost]]*shipments[[#This Row],[Boxes]]</f>
        <v>3657.9</v>
      </c>
      <c r="L1099">
        <f>shipments[[#This Row],[Sale for 1 box]]-shipments[[#This Row],[Total cost]]</f>
        <v>3.4092134831460665</v>
      </c>
      <c r="M1099">
        <f>shipments[[#This Row],[Profit]]*5%</f>
        <v>0.17046067415730334</v>
      </c>
      <c r="N1099">
        <f>shipments[[#This Row],[Profit]]-shipments[[#This Row],[Tax]]</f>
        <v>3.2387528089887634</v>
      </c>
    </row>
    <row r="1100" spans="3:14" x14ac:dyDescent="0.35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  <c r="I1100">
        <f>IFERROR(shipments[[#This Row],[Sales]]/shipments[[#This Row],[Boxes]], 0)</f>
        <v>13.330645161290322</v>
      </c>
      <c r="J1100">
        <f>_xlfn.XLOOKUP(shipments[[#This Row],[Product]],'Dimension Data'!B:B,'Dimension Data'!D:D)</f>
        <v>2.76</v>
      </c>
      <c r="K1100">
        <f>shipments[[#This Row],[Total cost]]*shipments[[#This Row],[Boxes]]</f>
        <v>770.04</v>
      </c>
      <c r="L1100">
        <f>shipments[[#This Row],[Sale for 1 box]]-shipments[[#This Row],[Total cost]]</f>
        <v>10.570645161290322</v>
      </c>
      <c r="M1100">
        <f>shipments[[#This Row],[Profit]]*5%</f>
        <v>0.52853225806451609</v>
      </c>
      <c r="N1100">
        <f>shipments[[#This Row],[Profit]]-shipments[[#This Row],[Tax]]</f>
        <v>10.042112903225807</v>
      </c>
    </row>
    <row r="1101" spans="3:14" x14ac:dyDescent="0.35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  <c r="I1101">
        <f>IFERROR(shipments[[#This Row],[Sales]]/shipments[[#This Row],[Boxes]], 0)</f>
        <v>12.303191489361701</v>
      </c>
      <c r="J1101">
        <f>_xlfn.XLOOKUP(shipments[[#This Row],[Product]],'Dimension Data'!B:B,'Dimension Data'!D:D)</f>
        <v>6.43</v>
      </c>
      <c r="K1101">
        <f>shipments[[#This Row],[Total cost]]*shipments[[#This Row],[Boxes]]</f>
        <v>1208.8399999999999</v>
      </c>
      <c r="L1101">
        <f>shipments[[#This Row],[Sale for 1 box]]-shipments[[#This Row],[Total cost]]</f>
        <v>5.8731914893617017</v>
      </c>
      <c r="M1101">
        <f>shipments[[#This Row],[Profit]]*5%</f>
        <v>0.29365957446808511</v>
      </c>
      <c r="N1101">
        <f>shipments[[#This Row],[Profit]]-shipments[[#This Row],[Tax]]</f>
        <v>5.5795319148936162</v>
      </c>
    </row>
    <row r="1102" spans="3:14" x14ac:dyDescent="0.35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  <c r="I1102">
        <f>IFERROR(shipments[[#This Row],[Sales]]/shipments[[#This Row],[Boxes]], 0)</f>
        <v>34.220930232558139</v>
      </c>
      <c r="J1102">
        <f>_xlfn.XLOOKUP(shipments[[#This Row],[Product]],'Dimension Data'!B:B,'Dimension Data'!D:D)</f>
        <v>3.68</v>
      </c>
      <c r="K1102">
        <f>shipments[[#This Row],[Total cost]]*shipments[[#This Row],[Boxes]]</f>
        <v>1107.68</v>
      </c>
      <c r="L1102">
        <f>shipments[[#This Row],[Sale for 1 box]]-shipments[[#This Row],[Total cost]]</f>
        <v>30.540930232558139</v>
      </c>
      <c r="M1102">
        <f>shipments[[#This Row],[Profit]]*5%</f>
        <v>1.5270465116279071</v>
      </c>
      <c r="N1102">
        <f>shipments[[#This Row],[Profit]]-shipments[[#This Row],[Tax]]</f>
        <v>29.013883720930231</v>
      </c>
    </row>
    <row r="1103" spans="3:14" x14ac:dyDescent="0.35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  <c r="I1103">
        <f>IFERROR(shipments[[#This Row],[Sales]]/shipments[[#This Row],[Boxes]], 0)</f>
        <v>44.002262443438916</v>
      </c>
      <c r="J1103">
        <f>_xlfn.XLOOKUP(shipments[[#This Row],[Product]],'Dimension Data'!B:B,'Dimension Data'!D:D)</f>
        <v>12.41</v>
      </c>
      <c r="K1103">
        <f>shipments[[#This Row],[Total cost]]*shipments[[#This Row],[Boxes]]</f>
        <v>2742.61</v>
      </c>
      <c r="L1103">
        <f>shipments[[#This Row],[Sale for 1 box]]-shipments[[#This Row],[Total cost]]</f>
        <v>31.592262443438916</v>
      </c>
      <c r="M1103">
        <f>shipments[[#This Row],[Profit]]*5%</f>
        <v>1.5796131221719458</v>
      </c>
      <c r="N1103">
        <f>shipments[[#This Row],[Profit]]-shipments[[#This Row],[Tax]]</f>
        <v>30.01264932126697</v>
      </c>
    </row>
    <row r="1104" spans="3:14" x14ac:dyDescent="0.35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  <c r="I1104">
        <f>IFERROR(shipments[[#This Row],[Sales]]/shipments[[#This Row],[Boxes]], 0)</f>
        <v>20.666666666666668</v>
      </c>
      <c r="J1104">
        <f>_xlfn.XLOOKUP(shipments[[#This Row],[Product]],'Dimension Data'!B:B,'Dimension Data'!D:D)</f>
        <v>5.26</v>
      </c>
      <c r="K1104">
        <f>shipments[[#This Row],[Total cost]]*shipments[[#This Row],[Boxes]]</f>
        <v>426.06</v>
      </c>
      <c r="L1104">
        <f>shipments[[#This Row],[Sale for 1 box]]-shipments[[#This Row],[Total cost]]</f>
        <v>15.406666666666668</v>
      </c>
      <c r="M1104">
        <f>shipments[[#This Row],[Profit]]*5%</f>
        <v>0.77033333333333343</v>
      </c>
      <c r="N1104">
        <f>shipments[[#This Row],[Profit]]-shipments[[#This Row],[Tax]]</f>
        <v>14.636333333333335</v>
      </c>
    </row>
    <row r="1105" spans="3:14" x14ac:dyDescent="0.35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  <c r="I1105">
        <f>IFERROR(shipments[[#This Row],[Sales]]/shipments[[#This Row],[Boxes]], 0)</f>
        <v>0.43166383701188454</v>
      </c>
      <c r="J1105">
        <f>_xlfn.XLOOKUP(shipments[[#This Row],[Product]],'Dimension Data'!B:B,'Dimension Data'!D:D)</f>
        <v>9.57</v>
      </c>
      <c r="K1105">
        <f>shipments[[#This Row],[Total cost]]*shipments[[#This Row],[Boxes]]</f>
        <v>5636.7300000000005</v>
      </c>
      <c r="L1105">
        <f>shipments[[#This Row],[Sale for 1 box]]-shipments[[#This Row],[Total cost]]</f>
        <v>-9.1383361629881161</v>
      </c>
      <c r="M1105">
        <f>shipments[[#This Row],[Profit]]*5%</f>
        <v>-0.45691680814940583</v>
      </c>
      <c r="N1105">
        <f>shipments[[#This Row],[Profit]]-shipments[[#This Row],[Tax]]</f>
        <v>-8.6814193548387095</v>
      </c>
    </row>
    <row r="1106" spans="3:14" x14ac:dyDescent="0.35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  <c r="I1106">
        <f>IFERROR(shipments[[#This Row],[Sales]]/shipments[[#This Row],[Boxes]], 0)</f>
        <v>11.571428571428571</v>
      </c>
      <c r="J1106">
        <f>_xlfn.XLOOKUP(shipments[[#This Row],[Product]],'Dimension Data'!B:B,'Dimension Data'!D:D)</f>
        <v>5.15</v>
      </c>
      <c r="K1106">
        <f>shipments[[#This Row],[Total cost]]*shipments[[#This Row],[Boxes]]</f>
        <v>1586.2</v>
      </c>
      <c r="L1106">
        <f>shipments[[#This Row],[Sale for 1 box]]-shipments[[#This Row],[Total cost]]</f>
        <v>6.4214285714285708</v>
      </c>
      <c r="M1106">
        <f>shipments[[#This Row],[Profit]]*5%</f>
        <v>0.32107142857142856</v>
      </c>
      <c r="N1106">
        <f>shipments[[#This Row],[Profit]]-shipments[[#This Row],[Tax]]</f>
        <v>6.1003571428571419</v>
      </c>
    </row>
    <row r="1107" spans="3:14" x14ac:dyDescent="0.35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  <c r="I1107">
        <f>IFERROR(shipments[[#This Row],[Sales]]/shipments[[#This Row],[Boxes]], 0)</f>
        <v>881.1</v>
      </c>
      <c r="J1107">
        <f>_xlfn.XLOOKUP(shipments[[#This Row],[Product]],'Dimension Data'!B:B,'Dimension Data'!D:D)</f>
        <v>12.41</v>
      </c>
      <c r="K1107">
        <f>shipments[[#This Row],[Total cost]]*shipments[[#This Row],[Boxes]]</f>
        <v>124.1</v>
      </c>
      <c r="L1107">
        <f>shipments[[#This Row],[Sale for 1 box]]-shipments[[#This Row],[Total cost]]</f>
        <v>868.69</v>
      </c>
      <c r="M1107">
        <f>shipments[[#This Row],[Profit]]*5%</f>
        <v>43.434500000000007</v>
      </c>
      <c r="N1107">
        <f>shipments[[#This Row],[Profit]]-shipments[[#This Row],[Tax]]</f>
        <v>825.2555000000001</v>
      </c>
    </row>
    <row r="1108" spans="3:14" x14ac:dyDescent="0.35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  <c r="I1108">
        <f>IFERROR(shipments[[#This Row],[Sales]]/shipments[[#This Row],[Boxes]], 0)</f>
        <v>2.9853351955307263</v>
      </c>
      <c r="J1108">
        <f>_xlfn.XLOOKUP(shipments[[#This Row],[Product]],'Dimension Data'!B:B,'Dimension Data'!D:D)</f>
        <v>7.48</v>
      </c>
      <c r="K1108">
        <f>shipments[[#This Row],[Total cost]]*shipments[[#This Row],[Boxes]]</f>
        <v>5355.68</v>
      </c>
      <c r="L1108">
        <f>shipments[[#This Row],[Sale for 1 box]]-shipments[[#This Row],[Total cost]]</f>
        <v>-4.4946648044692736</v>
      </c>
      <c r="M1108">
        <f>shipments[[#This Row],[Profit]]*5%</f>
        <v>-0.22473324022346369</v>
      </c>
      <c r="N1108">
        <f>shipments[[#This Row],[Profit]]-shipments[[#This Row],[Tax]]</f>
        <v>-4.2699315642458098</v>
      </c>
    </row>
    <row r="1109" spans="3:14" x14ac:dyDescent="0.35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  <c r="I1109">
        <f>IFERROR(shipments[[#This Row],[Sales]]/shipments[[#This Row],[Boxes]], 0)</f>
        <v>3.7586455331412103</v>
      </c>
      <c r="J1109">
        <f>_xlfn.XLOOKUP(shipments[[#This Row],[Product]],'Dimension Data'!B:B,'Dimension Data'!D:D)</f>
        <v>3.85</v>
      </c>
      <c r="K1109">
        <f>shipments[[#This Row],[Total cost]]*shipments[[#This Row],[Boxes]]</f>
        <v>4007.85</v>
      </c>
      <c r="L1109">
        <f>shipments[[#This Row],[Sale for 1 box]]-shipments[[#This Row],[Total cost]]</f>
        <v>-9.1354466858789785E-2</v>
      </c>
      <c r="M1109">
        <f>shipments[[#This Row],[Profit]]*5%</f>
        <v>-4.5677233429394894E-3</v>
      </c>
      <c r="N1109">
        <f>shipments[[#This Row],[Profit]]-shipments[[#This Row],[Tax]]</f>
        <v>-8.6786743515850293E-2</v>
      </c>
    </row>
    <row r="1110" spans="3:14" x14ac:dyDescent="0.35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  <c r="I1110">
        <f>IFERROR(shipments[[#This Row],[Sales]]/shipments[[#This Row],[Boxes]], 0)</f>
        <v>9.2833089311859442</v>
      </c>
      <c r="J1110">
        <f>_xlfn.XLOOKUP(shipments[[#This Row],[Product]],'Dimension Data'!B:B,'Dimension Data'!D:D)</f>
        <v>3.32</v>
      </c>
      <c r="K1110">
        <f>shipments[[#This Row],[Total cost]]*shipments[[#This Row],[Boxes]]</f>
        <v>2267.56</v>
      </c>
      <c r="L1110">
        <f>shipments[[#This Row],[Sale for 1 box]]-shipments[[#This Row],[Total cost]]</f>
        <v>5.963308931185944</v>
      </c>
      <c r="M1110">
        <f>shipments[[#This Row],[Profit]]*5%</f>
        <v>0.29816544655929722</v>
      </c>
      <c r="N1110">
        <f>shipments[[#This Row],[Profit]]-shipments[[#This Row],[Tax]]</f>
        <v>5.6651434846266469</v>
      </c>
    </row>
    <row r="1111" spans="3:14" x14ac:dyDescent="0.35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  <c r="I1111">
        <f>IFERROR(shipments[[#This Row],[Sales]]/shipments[[#This Row],[Boxes]], 0)</f>
        <v>18.665919282511211</v>
      </c>
      <c r="J1111">
        <f>_xlfn.XLOOKUP(shipments[[#This Row],[Product]],'Dimension Data'!B:B,'Dimension Data'!D:D)</f>
        <v>5.04</v>
      </c>
      <c r="K1111">
        <f>shipments[[#This Row],[Total cost]]*shipments[[#This Row],[Boxes]]</f>
        <v>1123.92</v>
      </c>
      <c r="L1111">
        <f>shipments[[#This Row],[Sale for 1 box]]-shipments[[#This Row],[Total cost]]</f>
        <v>13.625919282511212</v>
      </c>
      <c r="M1111">
        <f>shipments[[#This Row],[Profit]]*5%</f>
        <v>0.6812959641255607</v>
      </c>
      <c r="N1111">
        <f>shipments[[#This Row],[Profit]]-shipments[[#This Row],[Tax]]</f>
        <v>12.944623318385652</v>
      </c>
    </row>
    <row r="1112" spans="3:14" x14ac:dyDescent="0.35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  <c r="I1112">
        <f>IFERROR(shipments[[#This Row],[Sales]]/shipments[[#This Row],[Boxes]], 0)</f>
        <v>105.09146341463415</v>
      </c>
      <c r="J1112">
        <f>_xlfn.XLOOKUP(shipments[[#This Row],[Product]],'Dimension Data'!B:B,'Dimension Data'!D:D)</f>
        <v>10.51</v>
      </c>
      <c r="K1112">
        <f>shipments[[#This Row],[Total cost]]*shipments[[#This Row],[Boxes]]</f>
        <v>861.81999999999994</v>
      </c>
      <c r="L1112">
        <f>shipments[[#This Row],[Sale for 1 box]]-shipments[[#This Row],[Total cost]]</f>
        <v>94.581463414634143</v>
      </c>
      <c r="M1112">
        <f>shipments[[#This Row],[Profit]]*5%</f>
        <v>4.7290731707317075</v>
      </c>
      <c r="N1112">
        <f>shipments[[#This Row],[Profit]]-shipments[[#This Row],[Tax]]</f>
        <v>89.852390243902434</v>
      </c>
    </row>
    <row r="1113" spans="3:14" x14ac:dyDescent="0.35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  <c r="I1113">
        <f>IFERROR(shipments[[#This Row],[Sales]]/shipments[[#This Row],[Boxes]], 0)</f>
        <v>31.526785714285715</v>
      </c>
      <c r="J1113">
        <f>_xlfn.XLOOKUP(shipments[[#This Row],[Product]],'Dimension Data'!B:B,'Dimension Data'!D:D)</f>
        <v>5.72</v>
      </c>
      <c r="K1113">
        <f>shipments[[#This Row],[Total cost]]*shipments[[#This Row],[Boxes]]</f>
        <v>480.47999999999996</v>
      </c>
      <c r="L1113">
        <f>shipments[[#This Row],[Sale for 1 box]]-shipments[[#This Row],[Total cost]]</f>
        <v>25.806785714285716</v>
      </c>
      <c r="M1113">
        <f>shipments[[#This Row],[Profit]]*5%</f>
        <v>1.2903392857142859</v>
      </c>
      <c r="N1113">
        <f>shipments[[#This Row],[Profit]]-shipments[[#This Row],[Tax]]</f>
        <v>24.516446428571431</v>
      </c>
    </row>
    <row r="1114" spans="3:14" x14ac:dyDescent="0.35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  <c r="I1114">
        <f>IFERROR(shipments[[#This Row],[Sales]]/shipments[[#This Row],[Boxes]], 0)</f>
        <v>20.336816720257236</v>
      </c>
      <c r="J1114">
        <f>_xlfn.XLOOKUP(shipments[[#This Row],[Product]],'Dimension Data'!B:B,'Dimension Data'!D:D)</f>
        <v>10.51</v>
      </c>
      <c r="K1114">
        <f>shipments[[#This Row],[Total cost]]*shipments[[#This Row],[Boxes]]</f>
        <v>3268.61</v>
      </c>
      <c r="L1114">
        <f>shipments[[#This Row],[Sale for 1 box]]-shipments[[#This Row],[Total cost]]</f>
        <v>9.8268167202572361</v>
      </c>
      <c r="M1114">
        <f>shipments[[#This Row],[Profit]]*5%</f>
        <v>0.49134083601286183</v>
      </c>
      <c r="N1114">
        <f>shipments[[#This Row],[Profit]]-shipments[[#This Row],[Tax]]</f>
        <v>9.3354758842443744</v>
      </c>
    </row>
    <row r="1115" spans="3:14" x14ac:dyDescent="0.35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  <c r="I1115">
        <f>IFERROR(shipments[[#This Row],[Sales]]/shipments[[#This Row],[Boxes]], 0)</f>
        <v>101.16428571428571</v>
      </c>
      <c r="J1115">
        <f>_xlfn.XLOOKUP(shipments[[#This Row],[Product]],'Dimension Data'!B:B,'Dimension Data'!D:D)</f>
        <v>3.68</v>
      </c>
      <c r="K1115">
        <f>shipments[[#This Row],[Total cost]]*shipments[[#This Row],[Boxes]]</f>
        <v>386.40000000000003</v>
      </c>
      <c r="L1115">
        <f>shipments[[#This Row],[Sale for 1 box]]-shipments[[#This Row],[Total cost]]</f>
        <v>97.484285714285704</v>
      </c>
      <c r="M1115">
        <f>shipments[[#This Row],[Profit]]*5%</f>
        <v>4.8742142857142854</v>
      </c>
      <c r="N1115">
        <f>shipments[[#This Row],[Profit]]-shipments[[#This Row],[Tax]]</f>
        <v>92.610071428571416</v>
      </c>
    </row>
    <row r="1116" spans="3:14" x14ac:dyDescent="0.35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  <c r="I1116">
        <f>IFERROR(shipments[[#This Row],[Sales]]/shipments[[#This Row],[Boxes]], 0)</f>
        <v>19.417741935483871</v>
      </c>
      <c r="J1116">
        <f>_xlfn.XLOOKUP(shipments[[#This Row],[Product]],'Dimension Data'!B:B,'Dimension Data'!D:D)</f>
        <v>5.26</v>
      </c>
      <c r="K1116">
        <f>shipments[[#This Row],[Total cost]]*shipments[[#This Row],[Boxes]]</f>
        <v>2445.9</v>
      </c>
      <c r="L1116">
        <f>shipments[[#This Row],[Sale for 1 box]]-shipments[[#This Row],[Total cost]]</f>
        <v>14.157741935483871</v>
      </c>
      <c r="M1116">
        <f>shipments[[#This Row],[Profit]]*5%</f>
        <v>0.70788709677419359</v>
      </c>
      <c r="N1116">
        <f>shipments[[#This Row],[Profit]]-shipments[[#This Row],[Tax]]</f>
        <v>13.449854838709678</v>
      </c>
    </row>
    <row r="1117" spans="3:14" x14ac:dyDescent="0.35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  <c r="I1117">
        <f>IFERROR(shipments[[#This Row],[Sales]]/shipments[[#This Row],[Boxes]], 0)</f>
        <v>256.6875</v>
      </c>
      <c r="J1117">
        <f>_xlfn.XLOOKUP(shipments[[#This Row],[Product]],'Dimension Data'!B:B,'Dimension Data'!D:D)</f>
        <v>12.41</v>
      </c>
      <c r="K1117">
        <f>shipments[[#This Row],[Total cost]]*shipments[[#This Row],[Boxes]]</f>
        <v>297.84000000000003</v>
      </c>
      <c r="L1117">
        <f>shipments[[#This Row],[Sale for 1 box]]-shipments[[#This Row],[Total cost]]</f>
        <v>244.2775</v>
      </c>
      <c r="M1117">
        <f>shipments[[#This Row],[Profit]]*5%</f>
        <v>12.213875000000002</v>
      </c>
      <c r="N1117">
        <f>shipments[[#This Row],[Profit]]-shipments[[#This Row],[Tax]]</f>
        <v>232.063625</v>
      </c>
    </row>
    <row r="1118" spans="3:14" x14ac:dyDescent="0.35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  <c r="I1118">
        <f>IFERROR(shipments[[#This Row],[Sales]]/shipments[[#This Row],[Boxes]], 0)</f>
        <v>117.29032258064517</v>
      </c>
      <c r="J1118">
        <f>_xlfn.XLOOKUP(shipments[[#This Row],[Product]],'Dimension Data'!B:B,'Dimension Data'!D:D)</f>
        <v>3.32</v>
      </c>
      <c r="K1118">
        <f>shipments[[#This Row],[Total cost]]*shipments[[#This Row],[Boxes]]</f>
        <v>102.92</v>
      </c>
      <c r="L1118">
        <f>shipments[[#This Row],[Sale for 1 box]]-shipments[[#This Row],[Total cost]]</f>
        <v>113.97032258064517</v>
      </c>
      <c r="M1118">
        <f>shipments[[#This Row],[Profit]]*5%</f>
        <v>5.6985161290322592</v>
      </c>
      <c r="N1118">
        <f>shipments[[#This Row],[Profit]]-shipments[[#This Row],[Tax]]</f>
        <v>108.27180645161292</v>
      </c>
    </row>
    <row r="1119" spans="3:14" x14ac:dyDescent="0.35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  <c r="I1119">
        <f>IFERROR(shipments[[#This Row],[Sales]]/shipments[[#This Row],[Boxes]], 0)</f>
        <v>14.638554216867471</v>
      </c>
      <c r="J1119">
        <f>_xlfn.XLOOKUP(shipments[[#This Row],[Product]],'Dimension Data'!B:B,'Dimension Data'!D:D)</f>
        <v>5.04</v>
      </c>
      <c r="K1119">
        <f>shipments[[#This Row],[Total cost]]*shipments[[#This Row],[Boxes]]</f>
        <v>2509.92</v>
      </c>
      <c r="L1119">
        <f>shipments[[#This Row],[Sale for 1 box]]-shipments[[#This Row],[Total cost]]</f>
        <v>9.5985542168674698</v>
      </c>
      <c r="M1119">
        <f>shipments[[#This Row],[Profit]]*5%</f>
        <v>0.47992771084337349</v>
      </c>
      <c r="N1119">
        <f>shipments[[#This Row],[Profit]]-shipments[[#This Row],[Tax]]</f>
        <v>9.1186265060240963</v>
      </c>
    </row>
    <row r="1120" spans="3:14" x14ac:dyDescent="0.35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  <c r="I1120">
        <f>IFERROR(shipments[[#This Row],[Sales]]/shipments[[#This Row],[Boxes]], 0)</f>
        <v>13.506164383561643</v>
      </c>
      <c r="J1120">
        <f>_xlfn.XLOOKUP(shipments[[#This Row],[Product]],'Dimension Data'!B:B,'Dimension Data'!D:D)</f>
        <v>3.32</v>
      </c>
      <c r="K1120">
        <f>shipments[[#This Row],[Total cost]]*shipments[[#This Row],[Boxes]]</f>
        <v>1211.8</v>
      </c>
      <c r="L1120">
        <f>shipments[[#This Row],[Sale for 1 box]]-shipments[[#This Row],[Total cost]]</f>
        <v>10.186164383561643</v>
      </c>
      <c r="M1120">
        <f>shipments[[#This Row],[Profit]]*5%</f>
        <v>0.50930821917808211</v>
      </c>
      <c r="N1120">
        <f>shipments[[#This Row],[Profit]]-shipments[[#This Row],[Tax]]</f>
        <v>9.67685616438356</v>
      </c>
    </row>
    <row r="1121" spans="3:14" x14ac:dyDescent="0.35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  <c r="I1121">
        <f>IFERROR(shipments[[#This Row],[Sales]]/shipments[[#This Row],[Boxes]], 0)</f>
        <v>184.54891304347825</v>
      </c>
      <c r="J1121">
        <f>_xlfn.XLOOKUP(shipments[[#This Row],[Product]],'Dimension Data'!B:B,'Dimension Data'!D:D)</f>
        <v>5.15</v>
      </c>
      <c r="K1121">
        <f>shipments[[#This Row],[Total cost]]*shipments[[#This Row],[Boxes]]</f>
        <v>236.9</v>
      </c>
      <c r="L1121">
        <f>shipments[[#This Row],[Sale for 1 box]]-shipments[[#This Row],[Total cost]]</f>
        <v>179.39891304347825</v>
      </c>
      <c r="M1121">
        <f>shipments[[#This Row],[Profit]]*5%</f>
        <v>8.9699456521739123</v>
      </c>
      <c r="N1121">
        <f>shipments[[#This Row],[Profit]]-shipments[[#This Row],[Tax]]</f>
        <v>170.42896739130433</v>
      </c>
    </row>
    <row r="1122" spans="3:14" x14ac:dyDescent="0.35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  <c r="I1122">
        <f>IFERROR(shipments[[#This Row],[Sales]]/shipments[[#This Row],[Boxes]], 0)</f>
        <v>198.94186046511629</v>
      </c>
      <c r="J1122">
        <f>_xlfn.XLOOKUP(shipments[[#This Row],[Product]],'Dimension Data'!B:B,'Dimension Data'!D:D)</f>
        <v>2.65</v>
      </c>
      <c r="K1122">
        <f>shipments[[#This Row],[Total cost]]*shipments[[#This Row],[Boxes]]</f>
        <v>113.95</v>
      </c>
      <c r="L1122">
        <f>shipments[[#This Row],[Sale for 1 box]]-shipments[[#This Row],[Total cost]]</f>
        <v>196.29186046511629</v>
      </c>
      <c r="M1122">
        <f>shipments[[#This Row],[Profit]]*5%</f>
        <v>9.8145930232558154</v>
      </c>
      <c r="N1122">
        <f>shipments[[#This Row],[Profit]]-shipments[[#This Row],[Tax]]</f>
        <v>186.47726744186048</v>
      </c>
    </row>
    <row r="1123" spans="3:14" x14ac:dyDescent="0.35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  <c r="I1123">
        <f>IFERROR(shipments[[#This Row],[Sales]]/shipments[[#This Row],[Boxes]], 0)</f>
        <v>35.791666666666664</v>
      </c>
      <c r="J1123">
        <f>_xlfn.XLOOKUP(shipments[[#This Row],[Product]],'Dimension Data'!B:B,'Dimension Data'!D:D)</f>
        <v>10.23</v>
      </c>
      <c r="K1123">
        <f>shipments[[#This Row],[Total cost]]*shipments[[#This Row],[Boxes]]</f>
        <v>552.42000000000007</v>
      </c>
      <c r="L1123">
        <f>shipments[[#This Row],[Sale for 1 box]]-shipments[[#This Row],[Total cost]]</f>
        <v>25.561666666666664</v>
      </c>
      <c r="M1123">
        <f>shipments[[#This Row],[Profit]]*5%</f>
        <v>1.2780833333333332</v>
      </c>
      <c r="N1123">
        <f>shipments[[#This Row],[Profit]]-shipments[[#This Row],[Tax]]</f>
        <v>24.283583333333329</v>
      </c>
    </row>
    <row r="1124" spans="3:14" x14ac:dyDescent="0.35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  <c r="I1124">
        <f>IFERROR(shipments[[#This Row],[Sales]]/shipments[[#This Row],[Boxes]], 0)</f>
        <v>10.28394495412844</v>
      </c>
      <c r="J1124">
        <f>_xlfn.XLOOKUP(shipments[[#This Row],[Product]],'Dimension Data'!B:B,'Dimension Data'!D:D)</f>
        <v>9.94</v>
      </c>
      <c r="K1124">
        <f>shipments[[#This Row],[Total cost]]*shipments[[#This Row],[Boxes]]</f>
        <v>5417.3</v>
      </c>
      <c r="L1124">
        <f>shipments[[#This Row],[Sale for 1 box]]-shipments[[#This Row],[Total cost]]</f>
        <v>0.34394495412844073</v>
      </c>
      <c r="M1124">
        <f>shipments[[#This Row],[Profit]]*5%</f>
        <v>1.7197247706422038E-2</v>
      </c>
      <c r="N1124">
        <f>shipments[[#This Row],[Profit]]-shipments[[#This Row],[Tax]]</f>
        <v>0.32674770642201867</v>
      </c>
    </row>
    <row r="1125" spans="3:14" x14ac:dyDescent="0.35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  <c r="I1125">
        <f>IFERROR(shipments[[#This Row],[Sales]]/shipments[[#This Row],[Boxes]], 0)</f>
        <v>47.736228813559322</v>
      </c>
      <c r="J1125">
        <f>_xlfn.XLOOKUP(shipments[[#This Row],[Product]],'Dimension Data'!B:B,'Dimension Data'!D:D)</f>
        <v>10.23</v>
      </c>
      <c r="K1125">
        <f>shipments[[#This Row],[Total cost]]*shipments[[#This Row],[Boxes]]</f>
        <v>2414.2800000000002</v>
      </c>
      <c r="L1125">
        <f>shipments[[#This Row],[Sale for 1 box]]-shipments[[#This Row],[Total cost]]</f>
        <v>37.506228813559318</v>
      </c>
      <c r="M1125">
        <f>shipments[[#This Row],[Profit]]*5%</f>
        <v>1.8753114406779661</v>
      </c>
      <c r="N1125">
        <f>shipments[[#This Row],[Profit]]-shipments[[#This Row],[Tax]]</f>
        <v>35.630917372881349</v>
      </c>
    </row>
    <row r="1126" spans="3:14" x14ac:dyDescent="0.35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  <c r="I1126">
        <f>IFERROR(shipments[[#This Row],[Sales]]/shipments[[#This Row],[Boxes]], 0)</f>
        <v>13.873906705539358</v>
      </c>
      <c r="J1126">
        <f>_xlfn.XLOOKUP(shipments[[#This Row],[Product]],'Dimension Data'!B:B,'Dimension Data'!D:D)</f>
        <v>12.41</v>
      </c>
      <c r="K1126">
        <f>shipments[[#This Row],[Total cost]]*shipments[[#This Row],[Boxes]]</f>
        <v>4256.63</v>
      </c>
      <c r="L1126">
        <f>shipments[[#This Row],[Sale for 1 box]]-shipments[[#This Row],[Total cost]]</f>
        <v>1.4639067055393582</v>
      </c>
      <c r="M1126">
        <f>shipments[[#This Row],[Profit]]*5%</f>
        <v>7.3195335276967907E-2</v>
      </c>
      <c r="N1126">
        <f>shipments[[#This Row],[Profit]]-shipments[[#This Row],[Tax]]</f>
        <v>1.3907113702623903</v>
      </c>
    </row>
    <row r="1127" spans="3:14" x14ac:dyDescent="0.35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  <c r="I1127">
        <f>IFERROR(shipments[[#This Row],[Sales]]/shipments[[#This Row],[Boxes]], 0)</f>
        <v>25.36725663716814</v>
      </c>
      <c r="J1127">
        <f>_xlfn.XLOOKUP(shipments[[#This Row],[Product]],'Dimension Data'!B:B,'Dimension Data'!D:D)</f>
        <v>5.26</v>
      </c>
      <c r="K1127">
        <f>shipments[[#This Row],[Total cost]]*shipments[[#This Row],[Boxes]]</f>
        <v>1188.76</v>
      </c>
      <c r="L1127">
        <f>shipments[[#This Row],[Sale for 1 box]]-shipments[[#This Row],[Total cost]]</f>
        <v>20.107256637168142</v>
      </c>
      <c r="M1127">
        <f>shipments[[#This Row],[Profit]]*5%</f>
        <v>1.0053628318584071</v>
      </c>
      <c r="N1127">
        <f>shipments[[#This Row],[Profit]]-shipments[[#This Row],[Tax]]</f>
        <v>19.101893805309736</v>
      </c>
    </row>
    <row r="1128" spans="3:14" x14ac:dyDescent="0.35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  <c r="I1128">
        <f>IFERROR(shipments[[#This Row],[Sales]]/shipments[[#This Row],[Boxes]], 0)</f>
        <v>146.25</v>
      </c>
      <c r="J1128">
        <f>_xlfn.XLOOKUP(shipments[[#This Row],[Product]],'Dimension Data'!B:B,'Dimension Data'!D:D)</f>
        <v>6.31</v>
      </c>
      <c r="K1128">
        <f>shipments[[#This Row],[Total cost]]*shipments[[#This Row],[Boxes]]</f>
        <v>44.169999999999995</v>
      </c>
      <c r="L1128">
        <f>shipments[[#This Row],[Sale for 1 box]]-shipments[[#This Row],[Total cost]]</f>
        <v>139.94</v>
      </c>
      <c r="M1128">
        <f>shipments[[#This Row],[Profit]]*5%</f>
        <v>6.9969999999999999</v>
      </c>
      <c r="N1128">
        <f>shipments[[#This Row],[Profit]]-shipments[[#This Row],[Tax]]</f>
        <v>132.94299999999998</v>
      </c>
    </row>
    <row r="1129" spans="3:14" x14ac:dyDescent="0.35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  <c r="I1129">
        <f>IFERROR(shipments[[#This Row],[Sales]]/shipments[[#This Row],[Boxes]], 0)</f>
        <v>2.5088028169014085</v>
      </c>
      <c r="J1129">
        <f>_xlfn.XLOOKUP(shipments[[#This Row],[Product]],'Dimension Data'!B:B,'Dimension Data'!D:D)</f>
        <v>3.32</v>
      </c>
      <c r="K1129">
        <f>shipments[[#This Row],[Total cost]]*shipments[[#This Row],[Boxes]]</f>
        <v>2828.64</v>
      </c>
      <c r="L1129">
        <f>shipments[[#This Row],[Sale for 1 box]]-shipments[[#This Row],[Total cost]]</f>
        <v>-0.81119718309859135</v>
      </c>
      <c r="M1129">
        <f>shipments[[#This Row],[Profit]]*5%</f>
        <v>-4.0559859154929573E-2</v>
      </c>
      <c r="N1129">
        <f>shipments[[#This Row],[Profit]]-shipments[[#This Row],[Tax]]</f>
        <v>-0.7706373239436618</v>
      </c>
    </row>
    <row r="1130" spans="3:14" x14ac:dyDescent="0.35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  <c r="I1130">
        <f>IFERROR(shipments[[#This Row],[Sales]]/shipments[[#This Row],[Boxes]], 0)</f>
        <v>4.2933673469387754</v>
      </c>
      <c r="J1130">
        <f>_xlfn.XLOOKUP(shipments[[#This Row],[Product]],'Dimension Data'!B:B,'Dimension Data'!D:D)</f>
        <v>5.72</v>
      </c>
      <c r="K1130">
        <f>shipments[[#This Row],[Total cost]]*shipments[[#This Row],[Boxes]]</f>
        <v>560.55999999999995</v>
      </c>
      <c r="L1130">
        <f>shipments[[#This Row],[Sale for 1 box]]-shipments[[#This Row],[Total cost]]</f>
        <v>-1.4266326530612243</v>
      </c>
      <c r="M1130">
        <f>shipments[[#This Row],[Profit]]*5%</f>
        <v>-7.1331632653061222E-2</v>
      </c>
      <c r="N1130">
        <f>shipments[[#This Row],[Profit]]-shipments[[#This Row],[Tax]]</f>
        <v>-1.355301020408163</v>
      </c>
    </row>
    <row r="1131" spans="3:14" x14ac:dyDescent="0.35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  <c r="I1131">
        <f>IFERROR(shipments[[#This Row],[Sales]]/shipments[[#This Row],[Boxes]], 0)</f>
        <v>4.961600429645542</v>
      </c>
      <c r="J1131">
        <f>_xlfn.XLOOKUP(shipments[[#This Row],[Product]],'Dimension Data'!B:B,'Dimension Data'!D:D)</f>
        <v>9.94</v>
      </c>
      <c r="K1131">
        <f>shipments[[#This Row],[Total cost]]*shipments[[#This Row],[Boxes]]</f>
        <v>9254.14</v>
      </c>
      <c r="L1131">
        <f>shipments[[#This Row],[Sale for 1 box]]-shipments[[#This Row],[Total cost]]</f>
        <v>-4.9783995703544575</v>
      </c>
      <c r="M1131">
        <f>shipments[[#This Row],[Profit]]*5%</f>
        <v>-0.24891997851772288</v>
      </c>
      <c r="N1131">
        <f>shipments[[#This Row],[Profit]]-shipments[[#This Row],[Tax]]</f>
        <v>-4.7294795918367347</v>
      </c>
    </row>
    <row r="1132" spans="3:14" x14ac:dyDescent="0.35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  <c r="I1132">
        <f>IFERROR(shipments[[#This Row],[Sales]]/shipments[[#This Row],[Boxes]], 0)</f>
        <v>32.118749999999999</v>
      </c>
      <c r="J1132">
        <f>_xlfn.XLOOKUP(shipments[[#This Row],[Product]],'Dimension Data'!B:B,'Dimension Data'!D:D)</f>
        <v>5.26</v>
      </c>
      <c r="K1132">
        <f>shipments[[#This Row],[Total cost]]*shipments[[#This Row],[Boxes]]</f>
        <v>631.19999999999993</v>
      </c>
      <c r="L1132">
        <f>shipments[[#This Row],[Sale for 1 box]]-shipments[[#This Row],[Total cost]]</f>
        <v>26.858750000000001</v>
      </c>
      <c r="M1132">
        <f>shipments[[#This Row],[Profit]]*5%</f>
        <v>1.3429375000000001</v>
      </c>
      <c r="N1132">
        <f>shipments[[#This Row],[Profit]]-shipments[[#This Row],[Tax]]</f>
        <v>25.515812499999999</v>
      </c>
    </row>
    <row r="1133" spans="3:14" x14ac:dyDescent="0.35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  <c r="I1133">
        <f>IFERROR(shipments[[#This Row],[Sales]]/shipments[[#This Row],[Boxes]], 0)</f>
        <v>40.140845070422536</v>
      </c>
      <c r="J1133">
        <f>_xlfn.XLOOKUP(shipments[[#This Row],[Product]],'Dimension Data'!B:B,'Dimension Data'!D:D)</f>
        <v>8.2200000000000006</v>
      </c>
      <c r="K1133">
        <f>shipments[[#This Row],[Total cost]]*shipments[[#This Row],[Boxes]]</f>
        <v>1750.8600000000001</v>
      </c>
      <c r="L1133">
        <f>shipments[[#This Row],[Sale for 1 box]]-shipments[[#This Row],[Total cost]]</f>
        <v>31.920845070422537</v>
      </c>
      <c r="M1133">
        <f>shipments[[#This Row],[Profit]]*5%</f>
        <v>1.5960422535211269</v>
      </c>
      <c r="N1133">
        <f>shipments[[#This Row],[Profit]]-shipments[[#This Row],[Tax]]</f>
        <v>30.324802816901411</v>
      </c>
    </row>
    <row r="1134" spans="3:14" x14ac:dyDescent="0.35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  <c r="I1134">
        <f>IFERROR(shipments[[#This Row],[Sales]]/shipments[[#This Row],[Boxes]], 0)</f>
        <v>4.2061764705882352</v>
      </c>
      <c r="J1134">
        <f>_xlfn.XLOOKUP(shipments[[#This Row],[Product]],'Dimension Data'!B:B,'Dimension Data'!D:D)</f>
        <v>4.74</v>
      </c>
      <c r="K1134">
        <f>shipments[[#This Row],[Total cost]]*shipments[[#This Row],[Boxes]]</f>
        <v>4029</v>
      </c>
      <c r="L1134">
        <f>shipments[[#This Row],[Sale for 1 box]]-shipments[[#This Row],[Total cost]]</f>
        <v>-0.53382352941176503</v>
      </c>
      <c r="M1134">
        <f>shipments[[#This Row],[Profit]]*5%</f>
        <v>-2.6691176470588253E-2</v>
      </c>
      <c r="N1134">
        <f>shipments[[#This Row],[Profit]]-shipments[[#This Row],[Tax]]</f>
        <v>-0.50713235294117676</v>
      </c>
    </row>
    <row r="1135" spans="3:14" x14ac:dyDescent="0.35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  <c r="I1135">
        <f>IFERROR(shipments[[#This Row],[Sales]]/shipments[[#This Row],[Boxes]], 0)</f>
        <v>15.579585798816568</v>
      </c>
      <c r="J1135">
        <f>_xlfn.XLOOKUP(shipments[[#This Row],[Product]],'Dimension Data'!B:B,'Dimension Data'!D:D)</f>
        <v>9.57</v>
      </c>
      <c r="K1135">
        <f>shipments[[#This Row],[Total cost]]*shipments[[#This Row],[Boxes]]</f>
        <v>8086.6500000000005</v>
      </c>
      <c r="L1135">
        <f>shipments[[#This Row],[Sale for 1 box]]-shipments[[#This Row],[Total cost]]</f>
        <v>6.009585798816568</v>
      </c>
      <c r="M1135">
        <f>shipments[[#This Row],[Profit]]*5%</f>
        <v>0.3004792899408284</v>
      </c>
      <c r="N1135">
        <f>shipments[[#This Row],[Profit]]-shipments[[#This Row],[Tax]]</f>
        <v>5.70910650887574</v>
      </c>
    </row>
    <row r="1136" spans="3:14" x14ac:dyDescent="0.35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  <c r="I1136">
        <f>IFERROR(shipments[[#This Row],[Sales]]/shipments[[#This Row],[Boxes]], 0)</f>
        <v>31.293539325842698</v>
      </c>
      <c r="J1136">
        <f>_xlfn.XLOOKUP(shipments[[#This Row],[Product]],'Dimension Data'!B:B,'Dimension Data'!D:D)</f>
        <v>2.76</v>
      </c>
      <c r="K1136">
        <f>shipments[[#This Row],[Total cost]]*shipments[[#This Row],[Boxes]]</f>
        <v>1473.84</v>
      </c>
      <c r="L1136">
        <f>shipments[[#This Row],[Sale for 1 box]]-shipments[[#This Row],[Total cost]]</f>
        <v>28.533539325842696</v>
      </c>
      <c r="M1136">
        <f>shipments[[#This Row],[Profit]]*5%</f>
        <v>1.4266769662921348</v>
      </c>
      <c r="N1136">
        <f>shipments[[#This Row],[Profit]]-shipments[[#This Row],[Tax]]</f>
        <v>27.106862359550561</v>
      </c>
    </row>
    <row r="1137" spans="3:14" x14ac:dyDescent="0.35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  <c r="I1137">
        <f>IFERROR(shipments[[#This Row],[Sales]]/shipments[[#This Row],[Boxes]], 0)</f>
        <v>9.7475328947368425</v>
      </c>
      <c r="J1137">
        <f>_xlfn.XLOOKUP(shipments[[#This Row],[Product]],'Dimension Data'!B:B,'Dimension Data'!D:D)</f>
        <v>10.23</v>
      </c>
      <c r="K1137">
        <f>shipments[[#This Row],[Total cost]]*shipments[[#This Row],[Boxes]]</f>
        <v>6219.84</v>
      </c>
      <c r="L1137">
        <f>shipments[[#This Row],[Sale for 1 box]]-shipments[[#This Row],[Total cost]]</f>
        <v>-0.48246710526315795</v>
      </c>
      <c r="M1137">
        <f>shipments[[#This Row],[Profit]]*5%</f>
        <v>-2.4123355263157897E-2</v>
      </c>
      <c r="N1137">
        <f>shipments[[#This Row],[Profit]]-shipments[[#This Row],[Tax]]</f>
        <v>-0.45834375000000005</v>
      </c>
    </row>
    <row r="1138" spans="3:14" x14ac:dyDescent="0.35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  <c r="I1138">
        <f>IFERROR(shipments[[#This Row],[Sales]]/shipments[[#This Row],[Boxes]], 0)</f>
        <v>3.8808724832214767</v>
      </c>
      <c r="J1138">
        <f>_xlfn.XLOOKUP(shipments[[#This Row],[Product]],'Dimension Data'!B:B,'Dimension Data'!D:D)</f>
        <v>5.72</v>
      </c>
      <c r="K1138">
        <f>shipments[[#This Row],[Total cost]]*shipments[[#This Row],[Boxes]]</f>
        <v>852.28</v>
      </c>
      <c r="L1138">
        <f>shipments[[#This Row],[Sale for 1 box]]-shipments[[#This Row],[Total cost]]</f>
        <v>-1.839127516778523</v>
      </c>
      <c r="M1138">
        <f>shipments[[#This Row],[Profit]]*5%</f>
        <v>-9.1956375838926158E-2</v>
      </c>
      <c r="N1138">
        <f>shipments[[#This Row],[Profit]]-shipments[[#This Row],[Tax]]</f>
        <v>-1.7471711409395969</v>
      </c>
    </row>
    <row r="1139" spans="3:14" x14ac:dyDescent="0.35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  <c r="I1139">
        <f>IFERROR(shipments[[#This Row],[Sales]]/shipments[[#This Row],[Boxes]], 0)</f>
        <v>40.153037383177569</v>
      </c>
      <c r="J1139">
        <f>_xlfn.XLOOKUP(shipments[[#This Row],[Product]],'Dimension Data'!B:B,'Dimension Data'!D:D)</f>
        <v>6.8</v>
      </c>
      <c r="K1139">
        <f>shipments[[#This Row],[Total cost]]*shipments[[#This Row],[Boxes]]</f>
        <v>1455.2</v>
      </c>
      <c r="L1139">
        <f>shipments[[#This Row],[Sale for 1 box]]-shipments[[#This Row],[Total cost]]</f>
        <v>33.353037383177572</v>
      </c>
      <c r="M1139">
        <f>shipments[[#This Row],[Profit]]*5%</f>
        <v>1.6676518691588786</v>
      </c>
      <c r="N1139">
        <f>shipments[[#This Row],[Profit]]-shipments[[#This Row],[Tax]]</f>
        <v>31.685385514018694</v>
      </c>
    </row>
    <row r="1140" spans="3:14" x14ac:dyDescent="0.35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  <c r="I1140">
        <f>IFERROR(shipments[[#This Row],[Sales]]/shipments[[#This Row],[Boxes]], 0)</f>
        <v>46.161290322580648</v>
      </c>
      <c r="J1140">
        <f>_xlfn.XLOOKUP(shipments[[#This Row],[Product]],'Dimension Data'!B:B,'Dimension Data'!D:D)</f>
        <v>3.32</v>
      </c>
      <c r="K1140">
        <f>shipments[[#This Row],[Total cost]]*shipments[[#This Row],[Boxes]]</f>
        <v>617.52</v>
      </c>
      <c r="L1140">
        <f>shipments[[#This Row],[Sale for 1 box]]-shipments[[#This Row],[Total cost]]</f>
        <v>42.841290322580647</v>
      </c>
      <c r="M1140">
        <f>shipments[[#This Row],[Profit]]*5%</f>
        <v>2.1420645161290324</v>
      </c>
      <c r="N1140">
        <f>shipments[[#This Row],[Profit]]-shipments[[#This Row],[Tax]]</f>
        <v>40.699225806451615</v>
      </c>
    </row>
    <row r="1141" spans="3:14" x14ac:dyDescent="0.35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  <c r="I1141">
        <f>IFERROR(shipments[[#This Row],[Sales]]/shipments[[#This Row],[Boxes]], 0)</f>
        <v>65.68305439330544</v>
      </c>
      <c r="J1141">
        <f>_xlfn.XLOOKUP(shipments[[#This Row],[Product]],'Dimension Data'!B:B,'Dimension Data'!D:D)</f>
        <v>3.32</v>
      </c>
      <c r="K1141">
        <f>shipments[[#This Row],[Total cost]]*shipments[[#This Row],[Boxes]]</f>
        <v>793.48</v>
      </c>
      <c r="L1141">
        <f>shipments[[#This Row],[Sale for 1 box]]-shipments[[#This Row],[Total cost]]</f>
        <v>62.36305439330544</v>
      </c>
      <c r="M1141">
        <f>shipments[[#This Row],[Profit]]*5%</f>
        <v>3.1181527196652721</v>
      </c>
      <c r="N1141">
        <f>shipments[[#This Row],[Profit]]-shipments[[#This Row],[Tax]]</f>
        <v>59.244901673640165</v>
      </c>
    </row>
    <row r="1142" spans="3:14" x14ac:dyDescent="0.35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  <c r="I1142">
        <f>IFERROR(shipments[[#This Row],[Sales]]/shipments[[#This Row],[Boxes]], 0)</f>
        <v>20.908450704225352</v>
      </c>
      <c r="J1142">
        <f>_xlfn.XLOOKUP(shipments[[#This Row],[Product]],'Dimension Data'!B:B,'Dimension Data'!D:D)</f>
        <v>3.85</v>
      </c>
      <c r="K1142">
        <f>shipments[[#This Row],[Total cost]]*shipments[[#This Row],[Boxes]]</f>
        <v>2460.15</v>
      </c>
      <c r="L1142">
        <f>shipments[[#This Row],[Sale for 1 box]]-shipments[[#This Row],[Total cost]]</f>
        <v>17.058450704225351</v>
      </c>
      <c r="M1142">
        <f>shipments[[#This Row],[Profit]]*5%</f>
        <v>0.8529225352112676</v>
      </c>
      <c r="N1142">
        <f>shipments[[#This Row],[Profit]]-shipments[[#This Row],[Tax]]</f>
        <v>16.205528169014084</v>
      </c>
    </row>
    <row r="1143" spans="3:14" x14ac:dyDescent="0.35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  <c r="I1143">
        <f>IFERROR(shipments[[#This Row],[Sales]]/shipments[[#This Row],[Boxes]], 0)</f>
        <v>27.10430463576159</v>
      </c>
      <c r="J1143">
        <f>_xlfn.XLOOKUP(shipments[[#This Row],[Product]],'Dimension Data'!B:B,'Dimension Data'!D:D)</f>
        <v>12.41</v>
      </c>
      <c r="K1143">
        <f>shipments[[#This Row],[Total cost]]*shipments[[#This Row],[Boxes]]</f>
        <v>1873.91</v>
      </c>
      <c r="L1143">
        <f>shipments[[#This Row],[Sale for 1 box]]-shipments[[#This Row],[Total cost]]</f>
        <v>14.69430463576159</v>
      </c>
      <c r="M1143">
        <f>shipments[[#This Row],[Profit]]*5%</f>
        <v>0.73471523178807951</v>
      </c>
      <c r="N1143">
        <f>shipments[[#This Row],[Profit]]-shipments[[#This Row],[Tax]]</f>
        <v>13.95958940397351</v>
      </c>
    </row>
    <row r="1144" spans="3:14" x14ac:dyDescent="0.35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  <c r="I1144">
        <f>IFERROR(shipments[[#This Row],[Sales]]/shipments[[#This Row],[Boxes]], 0)</f>
        <v>1926.75</v>
      </c>
      <c r="J1144">
        <f>_xlfn.XLOOKUP(shipments[[#This Row],[Product]],'Dimension Data'!B:B,'Dimension Data'!D:D)</f>
        <v>5.15</v>
      </c>
      <c r="K1144">
        <f>shipments[[#This Row],[Total cost]]*shipments[[#This Row],[Boxes]]</f>
        <v>30.900000000000002</v>
      </c>
      <c r="L1144">
        <f>shipments[[#This Row],[Sale for 1 box]]-shipments[[#This Row],[Total cost]]</f>
        <v>1921.6</v>
      </c>
      <c r="M1144">
        <f>shipments[[#This Row],[Profit]]*5%</f>
        <v>96.08</v>
      </c>
      <c r="N1144">
        <f>shipments[[#This Row],[Profit]]-shipments[[#This Row],[Tax]]</f>
        <v>1825.52</v>
      </c>
    </row>
    <row r="1145" spans="3:14" x14ac:dyDescent="0.35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  <c r="I1145">
        <f>IFERROR(shipments[[#This Row],[Sales]]/shipments[[#This Row],[Boxes]], 0)</f>
        <v>22.368292682926828</v>
      </c>
      <c r="J1145">
        <f>_xlfn.XLOOKUP(shipments[[#This Row],[Product]],'Dimension Data'!B:B,'Dimension Data'!D:D)</f>
        <v>2.76</v>
      </c>
      <c r="K1145">
        <f>shipments[[#This Row],[Total cost]]*shipments[[#This Row],[Boxes]]</f>
        <v>565.79999999999995</v>
      </c>
      <c r="L1145">
        <f>shipments[[#This Row],[Sale for 1 box]]-shipments[[#This Row],[Total cost]]</f>
        <v>19.60829268292683</v>
      </c>
      <c r="M1145">
        <f>shipments[[#This Row],[Profit]]*5%</f>
        <v>0.98041463414634156</v>
      </c>
      <c r="N1145">
        <f>shipments[[#This Row],[Profit]]-shipments[[#This Row],[Tax]]</f>
        <v>18.627878048780488</v>
      </c>
    </row>
    <row r="1146" spans="3:14" x14ac:dyDescent="0.35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  <c r="I1146">
        <f>IFERROR(shipments[[#This Row],[Sales]]/shipments[[#This Row],[Boxes]], 0)</f>
        <v>0.3733000906618314</v>
      </c>
      <c r="J1146">
        <f>_xlfn.XLOOKUP(shipments[[#This Row],[Product]],'Dimension Data'!B:B,'Dimension Data'!D:D)</f>
        <v>7.48</v>
      </c>
      <c r="K1146">
        <f>shipments[[#This Row],[Total cost]]*shipments[[#This Row],[Boxes]]</f>
        <v>8250.44</v>
      </c>
      <c r="L1146">
        <f>shipments[[#This Row],[Sale for 1 box]]-shipments[[#This Row],[Total cost]]</f>
        <v>-7.1066999093381691</v>
      </c>
      <c r="M1146">
        <f>shipments[[#This Row],[Profit]]*5%</f>
        <v>-0.3553349954669085</v>
      </c>
      <c r="N1146">
        <f>shipments[[#This Row],[Profit]]-shipments[[#This Row],[Tax]]</f>
        <v>-6.7513649138712601</v>
      </c>
    </row>
    <row r="1147" spans="3:14" x14ac:dyDescent="0.35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  <c r="I1147">
        <f>IFERROR(shipments[[#This Row],[Sales]]/shipments[[#This Row],[Boxes]], 0)</f>
        <v>25.685319767441861</v>
      </c>
      <c r="J1147">
        <f>_xlfn.XLOOKUP(shipments[[#This Row],[Product]],'Dimension Data'!B:B,'Dimension Data'!D:D)</f>
        <v>7.73</v>
      </c>
      <c r="K1147">
        <f>shipments[[#This Row],[Total cost]]*shipments[[#This Row],[Boxes]]</f>
        <v>2659.1200000000003</v>
      </c>
      <c r="L1147">
        <f>shipments[[#This Row],[Sale for 1 box]]-shipments[[#This Row],[Total cost]]</f>
        <v>17.955319767441861</v>
      </c>
      <c r="M1147">
        <f>shipments[[#This Row],[Profit]]*5%</f>
        <v>0.89776598837209309</v>
      </c>
      <c r="N1147">
        <f>shipments[[#This Row],[Profit]]-shipments[[#This Row],[Tax]]</f>
        <v>17.057553779069767</v>
      </c>
    </row>
    <row r="1148" spans="3:14" x14ac:dyDescent="0.35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  <c r="I1148">
        <f>IFERROR(shipments[[#This Row],[Sales]]/shipments[[#This Row],[Boxes]], 0)</f>
        <v>125.40789473684211</v>
      </c>
      <c r="J1148">
        <f>_xlfn.XLOOKUP(shipments[[#This Row],[Product]],'Dimension Data'!B:B,'Dimension Data'!D:D)</f>
        <v>5.04</v>
      </c>
      <c r="K1148">
        <f>shipments[[#This Row],[Total cost]]*shipments[[#This Row],[Boxes]]</f>
        <v>191.52</v>
      </c>
      <c r="L1148">
        <f>shipments[[#This Row],[Sale for 1 box]]-shipments[[#This Row],[Total cost]]</f>
        <v>120.3678947368421</v>
      </c>
      <c r="M1148">
        <f>shipments[[#This Row],[Profit]]*5%</f>
        <v>6.0183947368421054</v>
      </c>
      <c r="N1148">
        <f>shipments[[#This Row],[Profit]]-shipments[[#This Row],[Tax]]</f>
        <v>114.34949999999999</v>
      </c>
    </row>
    <row r="1149" spans="3:14" x14ac:dyDescent="0.35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  <c r="I1149">
        <f>IFERROR(shipments[[#This Row],[Sales]]/shipments[[#This Row],[Boxes]], 0)</f>
        <v>85.464285714285708</v>
      </c>
      <c r="J1149">
        <f>_xlfn.XLOOKUP(shipments[[#This Row],[Product]],'Dimension Data'!B:B,'Dimension Data'!D:D)</f>
        <v>6.31</v>
      </c>
      <c r="K1149">
        <f>shipments[[#This Row],[Total cost]]*shipments[[#This Row],[Boxes]]</f>
        <v>397.53</v>
      </c>
      <c r="L1149">
        <f>shipments[[#This Row],[Sale for 1 box]]-shipments[[#This Row],[Total cost]]</f>
        <v>79.154285714285706</v>
      </c>
      <c r="M1149">
        <f>shipments[[#This Row],[Profit]]*5%</f>
        <v>3.9577142857142853</v>
      </c>
      <c r="N1149">
        <f>shipments[[#This Row],[Profit]]-shipments[[#This Row],[Tax]]</f>
        <v>75.196571428571417</v>
      </c>
    </row>
    <row r="1150" spans="3:14" x14ac:dyDescent="0.35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  <c r="I1150">
        <f>IFERROR(shipments[[#This Row],[Sales]]/shipments[[#This Row],[Boxes]], 0)</f>
        <v>10.490366972477064</v>
      </c>
      <c r="J1150">
        <f>_xlfn.XLOOKUP(shipments[[#This Row],[Product]],'Dimension Data'!B:B,'Dimension Data'!D:D)</f>
        <v>8.2200000000000006</v>
      </c>
      <c r="K1150">
        <f>shipments[[#This Row],[Total cost]]*shipments[[#This Row],[Boxes]]</f>
        <v>4479.9000000000005</v>
      </c>
      <c r="L1150">
        <f>shipments[[#This Row],[Sale for 1 box]]-shipments[[#This Row],[Total cost]]</f>
        <v>2.2703669724770634</v>
      </c>
      <c r="M1150">
        <f>shipments[[#This Row],[Profit]]*5%</f>
        <v>0.11351834862385318</v>
      </c>
      <c r="N1150">
        <f>shipments[[#This Row],[Profit]]-shipments[[#This Row],[Tax]]</f>
        <v>2.1568486238532101</v>
      </c>
    </row>
    <row r="1151" spans="3:14" x14ac:dyDescent="0.35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  <c r="I1151">
        <f>IFERROR(shipments[[#This Row],[Sales]]/shipments[[#This Row],[Boxes]], 0)</f>
        <v>19.649214659685864</v>
      </c>
      <c r="J1151">
        <f>_xlfn.XLOOKUP(shipments[[#This Row],[Product]],'Dimension Data'!B:B,'Dimension Data'!D:D)</f>
        <v>3.85</v>
      </c>
      <c r="K1151">
        <f>shipments[[#This Row],[Total cost]]*shipments[[#This Row],[Boxes]]</f>
        <v>735.35</v>
      </c>
      <c r="L1151">
        <f>shipments[[#This Row],[Sale for 1 box]]-shipments[[#This Row],[Total cost]]</f>
        <v>15.799214659685864</v>
      </c>
      <c r="M1151">
        <f>shipments[[#This Row],[Profit]]*5%</f>
        <v>0.78996073298429326</v>
      </c>
      <c r="N1151">
        <f>shipments[[#This Row],[Profit]]-shipments[[#This Row],[Tax]]</f>
        <v>15.009253926701572</v>
      </c>
    </row>
    <row r="1152" spans="3:14" x14ac:dyDescent="0.35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  <c r="I1152">
        <f>IFERROR(shipments[[#This Row],[Sales]]/shipments[[#This Row],[Boxes]], 0)</f>
        <v>29.534902597402599</v>
      </c>
      <c r="J1152">
        <f>_xlfn.XLOOKUP(shipments[[#This Row],[Product]],'Dimension Data'!B:B,'Dimension Data'!D:D)</f>
        <v>8.43</v>
      </c>
      <c r="K1152">
        <f>shipments[[#This Row],[Total cost]]*shipments[[#This Row],[Boxes]]</f>
        <v>2596.44</v>
      </c>
      <c r="L1152">
        <f>shipments[[#This Row],[Sale for 1 box]]-shipments[[#This Row],[Total cost]]</f>
        <v>21.104902597402599</v>
      </c>
      <c r="M1152">
        <f>shipments[[#This Row],[Profit]]*5%</f>
        <v>1.05524512987013</v>
      </c>
      <c r="N1152">
        <f>shipments[[#This Row],[Profit]]-shipments[[#This Row],[Tax]]</f>
        <v>20.049657467532469</v>
      </c>
    </row>
    <row r="1153" spans="3:14" x14ac:dyDescent="0.35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  <c r="I1153">
        <f>IFERROR(shipments[[#This Row],[Sales]]/shipments[[#This Row],[Boxes]], 0)</f>
        <v>11.559905660377359</v>
      </c>
      <c r="J1153">
        <f>_xlfn.XLOOKUP(shipments[[#This Row],[Product]],'Dimension Data'!B:B,'Dimension Data'!D:D)</f>
        <v>7.73</v>
      </c>
      <c r="K1153">
        <f>shipments[[#This Row],[Total cost]]*shipments[[#This Row],[Boxes]]</f>
        <v>4096.9000000000005</v>
      </c>
      <c r="L1153">
        <f>shipments[[#This Row],[Sale for 1 box]]-shipments[[#This Row],[Total cost]]</f>
        <v>3.8299056603773582</v>
      </c>
      <c r="M1153">
        <f>shipments[[#This Row],[Profit]]*5%</f>
        <v>0.19149528301886792</v>
      </c>
      <c r="N1153">
        <f>shipments[[#This Row],[Profit]]-shipments[[#This Row],[Tax]]</f>
        <v>3.6384103773584902</v>
      </c>
    </row>
    <row r="1154" spans="3:14" x14ac:dyDescent="0.35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  <c r="I1154">
        <f>IFERROR(shipments[[#This Row],[Sales]]/shipments[[#This Row],[Boxes]], 0)</f>
        <v>19.541095890410958</v>
      </c>
      <c r="J1154">
        <f>_xlfn.XLOOKUP(shipments[[#This Row],[Product]],'Dimension Data'!B:B,'Dimension Data'!D:D)</f>
        <v>9.94</v>
      </c>
      <c r="K1154">
        <f>shipments[[#This Row],[Total cost]]*shipments[[#This Row],[Boxes]]</f>
        <v>2176.8599999999997</v>
      </c>
      <c r="L1154">
        <f>shipments[[#This Row],[Sale for 1 box]]-shipments[[#This Row],[Total cost]]</f>
        <v>9.6010958904109582</v>
      </c>
      <c r="M1154">
        <f>shipments[[#This Row],[Profit]]*5%</f>
        <v>0.48005479452054794</v>
      </c>
      <c r="N1154">
        <f>shipments[[#This Row],[Profit]]-shipments[[#This Row],[Tax]]</f>
        <v>9.1210410958904102</v>
      </c>
    </row>
    <row r="1155" spans="3:14" x14ac:dyDescent="0.35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  <c r="I1155">
        <f>IFERROR(shipments[[#This Row],[Sales]]/shipments[[#This Row],[Boxes]], 0)</f>
        <v>0.23970944309927361</v>
      </c>
      <c r="J1155">
        <f>_xlfn.XLOOKUP(shipments[[#This Row],[Product]],'Dimension Data'!B:B,'Dimension Data'!D:D)</f>
        <v>5.26</v>
      </c>
      <c r="K1155">
        <f>shipments[[#This Row],[Total cost]]*shipments[[#This Row],[Boxes]]</f>
        <v>2172.38</v>
      </c>
      <c r="L1155">
        <f>shipments[[#This Row],[Sale for 1 box]]-shipments[[#This Row],[Total cost]]</f>
        <v>-5.0202905569007266</v>
      </c>
      <c r="M1155">
        <f>shipments[[#This Row],[Profit]]*5%</f>
        <v>-0.25101452784503636</v>
      </c>
      <c r="N1155">
        <f>shipments[[#This Row],[Profit]]-shipments[[#This Row],[Tax]]</f>
        <v>-4.7692760290556899</v>
      </c>
    </row>
    <row r="1156" spans="3:14" x14ac:dyDescent="0.35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  <c r="I1156">
        <f>IFERROR(shipments[[#This Row],[Sales]]/shipments[[#This Row],[Boxes]], 0)</f>
        <v>14.322115384615385</v>
      </c>
      <c r="J1156">
        <f>_xlfn.XLOOKUP(shipments[[#This Row],[Product]],'Dimension Data'!B:B,'Dimension Data'!D:D)</f>
        <v>7.48</v>
      </c>
      <c r="K1156">
        <f>shipments[[#This Row],[Total cost]]*shipments[[#This Row],[Boxes]]</f>
        <v>1166.8800000000001</v>
      </c>
      <c r="L1156">
        <f>shipments[[#This Row],[Sale for 1 box]]-shipments[[#This Row],[Total cost]]</f>
        <v>6.8421153846153846</v>
      </c>
      <c r="M1156">
        <f>shipments[[#This Row],[Profit]]*5%</f>
        <v>0.34210576923076924</v>
      </c>
      <c r="N1156">
        <f>shipments[[#This Row],[Profit]]-shipments[[#This Row],[Tax]]</f>
        <v>6.5000096153846156</v>
      </c>
    </row>
    <row r="1157" spans="3:14" x14ac:dyDescent="0.35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  <c r="I1157">
        <f>IFERROR(shipments[[#This Row],[Sales]]/shipments[[#This Row],[Boxes]], 0)</f>
        <v>16.330645161290324</v>
      </c>
      <c r="J1157">
        <f>_xlfn.XLOOKUP(shipments[[#This Row],[Product]],'Dimension Data'!B:B,'Dimension Data'!D:D)</f>
        <v>5.04</v>
      </c>
      <c r="K1157">
        <f>shipments[[#This Row],[Total cost]]*shipments[[#This Row],[Boxes]]</f>
        <v>937.44</v>
      </c>
      <c r="L1157">
        <f>shipments[[#This Row],[Sale for 1 box]]-shipments[[#This Row],[Total cost]]</f>
        <v>11.290645161290325</v>
      </c>
      <c r="M1157">
        <f>shipments[[#This Row],[Profit]]*5%</f>
        <v>0.56453225806451623</v>
      </c>
      <c r="N1157">
        <f>shipments[[#This Row],[Profit]]-shipments[[#This Row],[Tax]]</f>
        <v>10.726112903225808</v>
      </c>
    </row>
    <row r="1158" spans="3:14" x14ac:dyDescent="0.35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  <c r="I1158">
        <f>IFERROR(shipments[[#This Row],[Sales]]/shipments[[#This Row],[Boxes]], 0)</f>
        <v>18.088427947598252</v>
      </c>
      <c r="J1158">
        <f>_xlfn.XLOOKUP(shipments[[#This Row],[Product]],'Dimension Data'!B:B,'Dimension Data'!D:D)</f>
        <v>2.65</v>
      </c>
      <c r="K1158">
        <f>shipments[[#This Row],[Total cost]]*shipments[[#This Row],[Boxes]]</f>
        <v>606.85</v>
      </c>
      <c r="L1158">
        <f>shipments[[#This Row],[Sale for 1 box]]-shipments[[#This Row],[Total cost]]</f>
        <v>15.438427947598251</v>
      </c>
      <c r="M1158">
        <f>shipments[[#This Row],[Profit]]*5%</f>
        <v>0.77192139737991261</v>
      </c>
      <c r="N1158">
        <f>shipments[[#This Row],[Profit]]-shipments[[#This Row],[Tax]]</f>
        <v>14.666506550218338</v>
      </c>
    </row>
    <row r="1159" spans="3:14" x14ac:dyDescent="0.35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  <c r="I1159">
        <f>IFERROR(shipments[[#This Row],[Sales]]/shipments[[#This Row],[Boxes]], 0)</f>
        <v>544.23529411764707</v>
      </c>
      <c r="J1159">
        <f>_xlfn.XLOOKUP(shipments[[#This Row],[Product]],'Dimension Data'!B:B,'Dimension Data'!D:D)</f>
        <v>8.43</v>
      </c>
      <c r="K1159">
        <f>shipments[[#This Row],[Total cost]]*shipments[[#This Row],[Boxes]]</f>
        <v>143.31</v>
      </c>
      <c r="L1159">
        <f>shipments[[#This Row],[Sale for 1 box]]-shipments[[#This Row],[Total cost]]</f>
        <v>535.80529411764712</v>
      </c>
      <c r="M1159">
        <f>shipments[[#This Row],[Profit]]*5%</f>
        <v>26.790264705882358</v>
      </c>
      <c r="N1159">
        <f>shipments[[#This Row],[Profit]]-shipments[[#This Row],[Tax]]</f>
        <v>509.01502941176477</v>
      </c>
    </row>
    <row r="1160" spans="3:14" x14ac:dyDescent="0.35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  <c r="I1160">
        <f>IFERROR(shipments[[#This Row],[Sales]]/shipments[[#This Row],[Boxes]], 0)</f>
        <v>15.348080133555927</v>
      </c>
      <c r="J1160">
        <f>_xlfn.XLOOKUP(shipments[[#This Row],[Product]],'Dimension Data'!B:B,'Dimension Data'!D:D)</f>
        <v>10.23</v>
      </c>
      <c r="K1160">
        <f>shipments[[#This Row],[Total cost]]*shipments[[#This Row],[Boxes]]</f>
        <v>6127.77</v>
      </c>
      <c r="L1160">
        <f>shipments[[#This Row],[Sale for 1 box]]-shipments[[#This Row],[Total cost]]</f>
        <v>5.1180801335559263</v>
      </c>
      <c r="M1160">
        <f>shipments[[#This Row],[Profit]]*5%</f>
        <v>0.25590400667779634</v>
      </c>
      <c r="N1160">
        <f>shipments[[#This Row],[Profit]]-shipments[[#This Row],[Tax]]</f>
        <v>4.8621761268781301</v>
      </c>
    </row>
    <row r="1161" spans="3:14" x14ac:dyDescent="0.35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  <c r="I1161">
        <f>IFERROR(shipments[[#This Row],[Sales]]/shipments[[#This Row],[Boxes]], 0)</f>
        <v>0.33582089552238809</v>
      </c>
      <c r="J1161">
        <f>_xlfn.XLOOKUP(shipments[[#This Row],[Product]],'Dimension Data'!B:B,'Dimension Data'!D:D)</f>
        <v>5.26</v>
      </c>
      <c r="K1161">
        <f>shipments[[#This Row],[Total cost]]*shipments[[#This Row],[Boxes]]</f>
        <v>704.83999999999992</v>
      </c>
      <c r="L1161">
        <f>shipments[[#This Row],[Sale for 1 box]]-shipments[[#This Row],[Total cost]]</f>
        <v>-4.924179104477612</v>
      </c>
      <c r="M1161">
        <f>shipments[[#This Row],[Profit]]*5%</f>
        <v>-0.24620895522388062</v>
      </c>
      <c r="N1161">
        <f>shipments[[#This Row],[Profit]]-shipments[[#This Row],[Tax]]</f>
        <v>-4.6779701492537313</v>
      </c>
    </row>
    <row r="1162" spans="3:14" x14ac:dyDescent="0.35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  <c r="I1162">
        <f>IFERROR(shipments[[#This Row],[Sales]]/shipments[[#This Row],[Boxes]], 0)</f>
        <v>37.094866071428569</v>
      </c>
      <c r="J1162">
        <f>_xlfn.XLOOKUP(shipments[[#This Row],[Product]],'Dimension Data'!B:B,'Dimension Data'!D:D)</f>
        <v>2.65</v>
      </c>
      <c r="K1162">
        <f>shipments[[#This Row],[Total cost]]*shipments[[#This Row],[Boxes]]</f>
        <v>593.6</v>
      </c>
      <c r="L1162">
        <f>shipments[[#This Row],[Sale for 1 box]]-shipments[[#This Row],[Total cost]]</f>
        <v>34.444866071428571</v>
      </c>
      <c r="M1162">
        <f>shipments[[#This Row],[Profit]]*5%</f>
        <v>1.7222433035714286</v>
      </c>
      <c r="N1162">
        <f>shipments[[#This Row],[Profit]]-shipments[[#This Row],[Tax]]</f>
        <v>32.722622767857139</v>
      </c>
    </row>
    <row r="1163" spans="3:14" x14ac:dyDescent="0.35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  <c r="I1163">
        <f>IFERROR(shipments[[#This Row],[Sales]]/shipments[[#This Row],[Boxes]], 0)</f>
        <v>6.8700592885375498</v>
      </c>
      <c r="J1163">
        <f>_xlfn.XLOOKUP(shipments[[#This Row],[Product]],'Dimension Data'!B:B,'Dimension Data'!D:D)</f>
        <v>8.2200000000000006</v>
      </c>
      <c r="K1163">
        <f>shipments[[#This Row],[Total cost]]*shipments[[#This Row],[Boxes]]</f>
        <v>4159.3200000000006</v>
      </c>
      <c r="L1163">
        <f>shipments[[#This Row],[Sale for 1 box]]-shipments[[#This Row],[Total cost]]</f>
        <v>-1.3499407114624509</v>
      </c>
      <c r="M1163">
        <f>shipments[[#This Row],[Profit]]*5%</f>
        <v>-6.7497035573122546E-2</v>
      </c>
      <c r="N1163">
        <f>shipments[[#This Row],[Profit]]-shipments[[#This Row],[Tax]]</f>
        <v>-1.2824436758893283</v>
      </c>
    </row>
    <row r="1164" spans="3:14" x14ac:dyDescent="0.35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  <c r="I1164">
        <f>IFERROR(shipments[[#This Row],[Sales]]/shipments[[#This Row],[Boxes]], 0)</f>
        <v>33.153488372093022</v>
      </c>
      <c r="J1164">
        <f>_xlfn.XLOOKUP(shipments[[#This Row],[Product]],'Dimension Data'!B:B,'Dimension Data'!D:D)</f>
        <v>5.26</v>
      </c>
      <c r="K1164">
        <f>shipments[[#This Row],[Total cost]]*shipments[[#This Row],[Boxes]]</f>
        <v>1130.8999999999999</v>
      </c>
      <c r="L1164">
        <f>shipments[[#This Row],[Sale for 1 box]]-shipments[[#This Row],[Total cost]]</f>
        <v>27.893488372093024</v>
      </c>
      <c r="M1164">
        <f>shipments[[#This Row],[Profit]]*5%</f>
        <v>1.3946744186046514</v>
      </c>
      <c r="N1164">
        <f>shipments[[#This Row],[Profit]]-shipments[[#This Row],[Tax]]</f>
        <v>26.498813953488373</v>
      </c>
    </row>
    <row r="1165" spans="3:14" x14ac:dyDescent="0.35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  <c r="I1165">
        <f>IFERROR(shipments[[#This Row],[Sales]]/shipments[[#This Row],[Boxes]], 0)</f>
        <v>6.8649635036496353</v>
      </c>
      <c r="J1165">
        <f>_xlfn.XLOOKUP(shipments[[#This Row],[Product]],'Dimension Data'!B:B,'Dimension Data'!D:D)</f>
        <v>8.43</v>
      </c>
      <c r="K1165">
        <f>shipments[[#This Row],[Total cost]]*shipments[[#This Row],[Boxes]]</f>
        <v>2309.8199999999997</v>
      </c>
      <c r="L1165">
        <f>shipments[[#This Row],[Sale for 1 box]]-shipments[[#This Row],[Total cost]]</f>
        <v>-1.5650364963503645</v>
      </c>
      <c r="M1165">
        <f>shipments[[#This Row],[Profit]]*5%</f>
        <v>-7.8251824817518231E-2</v>
      </c>
      <c r="N1165">
        <f>shipments[[#This Row],[Profit]]-shipments[[#This Row],[Tax]]</f>
        <v>-1.4867846715328463</v>
      </c>
    </row>
    <row r="1166" spans="3:14" x14ac:dyDescent="0.35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  <c r="I1166">
        <f>IFERROR(shipments[[#This Row],[Sales]]/shipments[[#This Row],[Boxes]], 0)</f>
        <v>3.6319290465631928</v>
      </c>
      <c r="J1166">
        <f>_xlfn.XLOOKUP(shipments[[#This Row],[Product]],'Dimension Data'!B:B,'Dimension Data'!D:D)</f>
        <v>10.51</v>
      </c>
      <c r="K1166">
        <f>shipments[[#This Row],[Total cost]]*shipments[[#This Row],[Boxes]]</f>
        <v>4740.01</v>
      </c>
      <c r="L1166">
        <f>shipments[[#This Row],[Sale for 1 box]]-shipments[[#This Row],[Total cost]]</f>
        <v>-6.878070953436807</v>
      </c>
      <c r="M1166">
        <f>shipments[[#This Row],[Profit]]*5%</f>
        <v>-0.34390354767184039</v>
      </c>
      <c r="N1166">
        <f>shipments[[#This Row],[Profit]]-shipments[[#This Row],[Tax]]</f>
        <v>-6.5341674057649666</v>
      </c>
    </row>
    <row r="1167" spans="3:14" x14ac:dyDescent="0.35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  <c r="I1167">
        <f>IFERROR(shipments[[#This Row],[Sales]]/shipments[[#This Row],[Boxes]], 0)</f>
        <v>22.162955465587043</v>
      </c>
      <c r="J1167">
        <f>_xlfn.XLOOKUP(shipments[[#This Row],[Product]],'Dimension Data'!B:B,'Dimension Data'!D:D)</f>
        <v>9.94</v>
      </c>
      <c r="K1167">
        <f>shipments[[#This Row],[Total cost]]*shipments[[#This Row],[Boxes]]</f>
        <v>2455.1799999999998</v>
      </c>
      <c r="L1167">
        <f>shipments[[#This Row],[Sale for 1 box]]-shipments[[#This Row],[Total cost]]</f>
        <v>12.222955465587043</v>
      </c>
      <c r="M1167">
        <f>shipments[[#This Row],[Profit]]*5%</f>
        <v>0.61114777327935221</v>
      </c>
      <c r="N1167">
        <f>shipments[[#This Row],[Profit]]-shipments[[#This Row],[Tax]]</f>
        <v>11.611807692307691</v>
      </c>
    </row>
    <row r="1168" spans="3:14" x14ac:dyDescent="0.35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  <c r="I1168">
        <f>IFERROR(shipments[[#This Row],[Sales]]/shipments[[#This Row],[Boxes]], 0)</f>
        <v>5.98943661971831</v>
      </c>
      <c r="J1168">
        <f>_xlfn.XLOOKUP(shipments[[#This Row],[Product]],'Dimension Data'!B:B,'Dimension Data'!D:D)</f>
        <v>3.32</v>
      </c>
      <c r="K1168">
        <f>shipments[[#This Row],[Total cost]]*shipments[[#This Row],[Boxes]]</f>
        <v>235.72</v>
      </c>
      <c r="L1168">
        <f>shipments[[#This Row],[Sale for 1 box]]-shipments[[#This Row],[Total cost]]</f>
        <v>2.6694366197183101</v>
      </c>
      <c r="M1168">
        <f>shipments[[#This Row],[Profit]]*5%</f>
        <v>0.1334718309859155</v>
      </c>
      <c r="N1168">
        <f>shipments[[#This Row],[Profit]]-shipments[[#This Row],[Tax]]</f>
        <v>2.5359647887323948</v>
      </c>
    </row>
    <row r="1169" spans="3:14" x14ac:dyDescent="0.35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  <c r="I1169">
        <f>IFERROR(shipments[[#This Row],[Sales]]/shipments[[#This Row],[Boxes]], 0)</f>
        <v>153.33750000000001</v>
      </c>
      <c r="J1169">
        <f>_xlfn.XLOOKUP(shipments[[#This Row],[Product]],'Dimension Data'!B:B,'Dimension Data'!D:D)</f>
        <v>6.31</v>
      </c>
      <c r="K1169">
        <f>shipments[[#This Row],[Total cost]]*shipments[[#This Row],[Boxes]]</f>
        <v>126.19999999999999</v>
      </c>
      <c r="L1169">
        <f>shipments[[#This Row],[Sale for 1 box]]-shipments[[#This Row],[Total cost]]</f>
        <v>147.0275</v>
      </c>
      <c r="M1169">
        <f>shipments[[#This Row],[Profit]]*5%</f>
        <v>7.3513750000000009</v>
      </c>
      <c r="N1169">
        <f>shipments[[#This Row],[Profit]]-shipments[[#This Row],[Tax]]</f>
        <v>139.67612500000001</v>
      </c>
    </row>
    <row r="1170" spans="3:14" x14ac:dyDescent="0.35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  <c r="I1170">
        <f>IFERROR(shipments[[#This Row],[Sales]]/shipments[[#This Row],[Boxes]], 0)</f>
        <v>24.31640625</v>
      </c>
      <c r="J1170">
        <f>_xlfn.XLOOKUP(shipments[[#This Row],[Product]],'Dimension Data'!B:B,'Dimension Data'!D:D)</f>
        <v>5.72</v>
      </c>
      <c r="K1170">
        <f>shipments[[#This Row],[Total cost]]*shipments[[#This Row],[Boxes]]</f>
        <v>1098.24</v>
      </c>
      <c r="L1170">
        <f>shipments[[#This Row],[Sale for 1 box]]-shipments[[#This Row],[Total cost]]</f>
        <v>18.596406250000001</v>
      </c>
      <c r="M1170">
        <f>shipments[[#This Row],[Profit]]*5%</f>
        <v>0.92982031250000008</v>
      </c>
      <c r="N1170">
        <f>shipments[[#This Row],[Profit]]-shipments[[#This Row],[Tax]]</f>
        <v>17.666585937500003</v>
      </c>
    </row>
    <row r="1171" spans="3:14" x14ac:dyDescent="0.35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  <c r="I1171">
        <f>IFERROR(shipments[[#This Row],[Sales]]/shipments[[#This Row],[Boxes]], 0)</f>
        <v>130.78125</v>
      </c>
      <c r="J1171">
        <f>_xlfn.XLOOKUP(shipments[[#This Row],[Product]],'Dimension Data'!B:B,'Dimension Data'!D:D)</f>
        <v>8.43</v>
      </c>
      <c r="K1171">
        <f>shipments[[#This Row],[Total cost]]*shipments[[#This Row],[Boxes]]</f>
        <v>202.32</v>
      </c>
      <c r="L1171">
        <f>shipments[[#This Row],[Sale for 1 box]]-shipments[[#This Row],[Total cost]]</f>
        <v>122.35124999999999</v>
      </c>
      <c r="M1171">
        <f>shipments[[#This Row],[Profit]]*5%</f>
        <v>6.1175625</v>
      </c>
      <c r="N1171">
        <f>shipments[[#This Row],[Profit]]-shipments[[#This Row],[Tax]]</f>
        <v>116.23368749999999</v>
      </c>
    </row>
    <row r="1172" spans="3:14" x14ac:dyDescent="0.35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  <c r="I1172">
        <f>IFERROR(shipments[[#This Row],[Sales]]/shipments[[#This Row],[Boxes]], 0)</f>
        <v>5.3599137931034484</v>
      </c>
      <c r="J1172">
        <f>_xlfn.XLOOKUP(shipments[[#This Row],[Product]],'Dimension Data'!B:B,'Dimension Data'!D:D)</f>
        <v>9.57</v>
      </c>
      <c r="K1172">
        <f>shipments[[#This Row],[Total cost]]*shipments[[#This Row],[Boxes]]</f>
        <v>3330.36</v>
      </c>
      <c r="L1172">
        <f>shipments[[#This Row],[Sale for 1 box]]-shipments[[#This Row],[Total cost]]</f>
        <v>-4.2100862068965519</v>
      </c>
      <c r="M1172">
        <f>shipments[[#This Row],[Profit]]*5%</f>
        <v>-0.21050431034482761</v>
      </c>
      <c r="N1172">
        <f>shipments[[#This Row],[Profit]]-shipments[[#This Row],[Tax]]</f>
        <v>-3.9995818965517245</v>
      </c>
    </row>
    <row r="1173" spans="3:14" x14ac:dyDescent="0.35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  <c r="I1173">
        <f>IFERROR(shipments[[#This Row],[Sales]]/shipments[[#This Row],[Boxes]], 0)</f>
        <v>235.57499999999999</v>
      </c>
      <c r="J1173">
        <f>_xlfn.XLOOKUP(shipments[[#This Row],[Product]],'Dimension Data'!B:B,'Dimension Data'!D:D)</f>
        <v>5.15</v>
      </c>
      <c r="K1173">
        <f>shipments[[#This Row],[Total cost]]*shipments[[#This Row],[Boxes]]</f>
        <v>51.5</v>
      </c>
      <c r="L1173">
        <f>shipments[[#This Row],[Sale for 1 box]]-shipments[[#This Row],[Total cost]]</f>
        <v>230.42499999999998</v>
      </c>
      <c r="M1173">
        <f>shipments[[#This Row],[Profit]]*5%</f>
        <v>11.52125</v>
      </c>
      <c r="N1173">
        <f>shipments[[#This Row],[Profit]]-shipments[[#This Row],[Tax]]</f>
        <v>218.90374999999997</v>
      </c>
    </row>
    <row r="1174" spans="3:14" x14ac:dyDescent="0.35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  <c r="I1174">
        <f>IFERROR(shipments[[#This Row],[Sales]]/shipments[[#This Row],[Boxes]], 0)</f>
        <v>2589.75</v>
      </c>
      <c r="J1174">
        <f>_xlfn.XLOOKUP(shipments[[#This Row],[Product]],'Dimension Data'!B:B,'Dimension Data'!D:D)</f>
        <v>5.26</v>
      </c>
      <c r="K1174">
        <f>shipments[[#This Row],[Total cost]]*shipments[[#This Row],[Boxes]]</f>
        <v>5.26</v>
      </c>
      <c r="L1174">
        <f>shipments[[#This Row],[Sale for 1 box]]-shipments[[#This Row],[Total cost]]</f>
        <v>2584.4899999999998</v>
      </c>
      <c r="M1174">
        <f>shipments[[#This Row],[Profit]]*5%</f>
        <v>129.22450000000001</v>
      </c>
      <c r="N1174">
        <f>shipments[[#This Row],[Profit]]-shipments[[#This Row],[Tax]]</f>
        <v>2455.2655</v>
      </c>
    </row>
    <row r="1175" spans="3:14" x14ac:dyDescent="0.35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  <c r="I1175">
        <f>IFERROR(shipments[[#This Row],[Sales]]/shipments[[#This Row],[Boxes]], 0)</f>
        <v>20.470212765957445</v>
      </c>
      <c r="J1175">
        <f>_xlfn.XLOOKUP(shipments[[#This Row],[Product]],'Dimension Data'!B:B,'Dimension Data'!D:D)</f>
        <v>5.15</v>
      </c>
      <c r="K1175">
        <f>shipments[[#This Row],[Total cost]]*shipments[[#This Row],[Boxes]]</f>
        <v>2420.5</v>
      </c>
      <c r="L1175">
        <f>shipments[[#This Row],[Sale for 1 box]]-shipments[[#This Row],[Total cost]]</f>
        <v>15.320212765957445</v>
      </c>
      <c r="M1175">
        <f>shipments[[#This Row],[Profit]]*5%</f>
        <v>0.7660106382978723</v>
      </c>
      <c r="N1175">
        <f>shipments[[#This Row],[Profit]]-shipments[[#This Row],[Tax]]</f>
        <v>14.554202127659572</v>
      </c>
    </row>
    <row r="1176" spans="3:14" x14ac:dyDescent="0.35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  <c r="I1176">
        <f>IFERROR(shipments[[#This Row],[Sales]]/shipments[[#This Row],[Boxes]], 0)</f>
        <v>65.201612903225808</v>
      </c>
      <c r="J1176">
        <f>_xlfn.XLOOKUP(shipments[[#This Row],[Product]],'Dimension Data'!B:B,'Dimension Data'!D:D)</f>
        <v>12.41</v>
      </c>
      <c r="K1176">
        <f>shipments[[#This Row],[Total cost]]*shipments[[#This Row],[Boxes]]</f>
        <v>1154.1300000000001</v>
      </c>
      <c r="L1176">
        <f>shipments[[#This Row],[Sale for 1 box]]-shipments[[#This Row],[Total cost]]</f>
        <v>52.791612903225811</v>
      </c>
      <c r="M1176">
        <f>shipments[[#This Row],[Profit]]*5%</f>
        <v>2.6395806451612907</v>
      </c>
      <c r="N1176">
        <f>shipments[[#This Row],[Profit]]-shipments[[#This Row],[Tax]]</f>
        <v>50.152032258064523</v>
      </c>
    </row>
    <row r="1177" spans="3:14" x14ac:dyDescent="0.35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  <c r="I1177">
        <f>IFERROR(shipments[[#This Row],[Sales]]/shipments[[#This Row],[Boxes]], 0)</f>
        <v>3.6956521739130435</v>
      </c>
      <c r="J1177">
        <f>_xlfn.XLOOKUP(shipments[[#This Row],[Product]],'Dimension Data'!B:B,'Dimension Data'!D:D)</f>
        <v>3.85</v>
      </c>
      <c r="K1177">
        <f>shipments[[#This Row],[Total cost]]*shipments[[#This Row],[Boxes]]</f>
        <v>1593.9</v>
      </c>
      <c r="L1177">
        <f>shipments[[#This Row],[Sale for 1 box]]-shipments[[#This Row],[Total cost]]</f>
        <v>-0.15434782608695663</v>
      </c>
      <c r="M1177">
        <f>shipments[[#This Row],[Profit]]*5%</f>
        <v>-7.7173913043478322E-3</v>
      </c>
      <c r="N1177">
        <f>shipments[[#This Row],[Profit]]-shipments[[#This Row],[Tax]]</f>
        <v>-0.14663043478260879</v>
      </c>
    </row>
    <row r="1178" spans="3:14" x14ac:dyDescent="0.35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  <c r="I1178">
        <f>IFERROR(shipments[[#This Row],[Sales]]/shipments[[#This Row],[Boxes]], 0)</f>
        <v>44.234999999999999</v>
      </c>
      <c r="J1178">
        <f>_xlfn.XLOOKUP(shipments[[#This Row],[Product]],'Dimension Data'!B:B,'Dimension Data'!D:D)</f>
        <v>5.72</v>
      </c>
      <c r="K1178">
        <f>shipments[[#This Row],[Total cost]]*shipments[[#This Row],[Boxes]]</f>
        <v>572</v>
      </c>
      <c r="L1178">
        <f>shipments[[#This Row],[Sale for 1 box]]-shipments[[#This Row],[Total cost]]</f>
        <v>38.515000000000001</v>
      </c>
      <c r="M1178">
        <f>shipments[[#This Row],[Profit]]*5%</f>
        <v>1.9257500000000001</v>
      </c>
      <c r="N1178">
        <f>shipments[[#This Row],[Profit]]-shipments[[#This Row],[Tax]]</f>
        <v>36.58925</v>
      </c>
    </row>
    <row r="1179" spans="3:14" x14ac:dyDescent="0.35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  <c r="I1179">
        <f>IFERROR(shipments[[#This Row],[Sales]]/shipments[[#This Row],[Boxes]], 0)</f>
        <v>9.0357142857142865</v>
      </c>
      <c r="J1179">
        <f>_xlfn.XLOOKUP(shipments[[#This Row],[Product]],'Dimension Data'!B:B,'Dimension Data'!D:D)</f>
        <v>5.72</v>
      </c>
      <c r="K1179">
        <f>shipments[[#This Row],[Total cost]]*shipments[[#This Row],[Boxes]]</f>
        <v>360.35999999999996</v>
      </c>
      <c r="L1179">
        <f>shipments[[#This Row],[Sale for 1 box]]-shipments[[#This Row],[Total cost]]</f>
        <v>3.3157142857142867</v>
      </c>
      <c r="M1179">
        <f>shipments[[#This Row],[Profit]]*5%</f>
        <v>0.16578571428571434</v>
      </c>
      <c r="N1179">
        <f>shipments[[#This Row],[Profit]]-shipments[[#This Row],[Tax]]</f>
        <v>3.1499285714285725</v>
      </c>
    </row>
    <row r="1180" spans="3:14" x14ac:dyDescent="0.35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  <c r="I1180">
        <f>IFERROR(shipments[[#This Row],[Sales]]/shipments[[#This Row],[Boxes]], 0)</f>
        <v>1.5089134125636672</v>
      </c>
      <c r="J1180">
        <f>_xlfn.XLOOKUP(shipments[[#This Row],[Product]],'Dimension Data'!B:B,'Dimension Data'!D:D)</f>
        <v>3.32</v>
      </c>
      <c r="K1180">
        <f>shipments[[#This Row],[Total cost]]*shipments[[#This Row],[Boxes]]</f>
        <v>1955.48</v>
      </c>
      <c r="L1180">
        <f>shipments[[#This Row],[Sale for 1 box]]-shipments[[#This Row],[Total cost]]</f>
        <v>-1.8110865874363327</v>
      </c>
      <c r="M1180">
        <f>shipments[[#This Row],[Profit]]*5%</f>
        <v>-9.0554329371816636E-2</v>
      </c>
      <c r="N1180">
        <f>shipments[[#This Row],[Profit]]-shipments[[#This Row],[Tax]]</f>
        <v>-1.7205322580645159</v>
      </c>
    </row>
    <row r="1181" spans="3:14" x14ac:dyDescent="0.35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  <c r="I1181">
        <f>IFERROR(shipments[[#This Row],[Sales]]/shipments[[#This Row],[Boxes]], 0)</f>
        <v>0.30254569190600522</v>
      </c>
      <c r="J1181">
        <f>_xlfn.XLOOKUP(shipments[[#This Row],[Product]],'Dimension Data'!B:B,'Dimension Data'!D:D)</f>
        <v>7.48</v>
      </c>
      <c r="K1181">
        <f>shipments[[#This Row],[Total cost]]*shipments[[#This Row],[Boxes]]</f>
        <v>17189.04</v>
      </c>
      <c r="L1181">
        <f>shipments[[#This Row],[Sale for 1 box]]-shipments[[#This Row],[Total cost]]</f>
        <v>-7.1774543080939956</v>
      </c>
      <c r="M1181">
        <f>shipments[[#This Row],[Profit]]*5%</f>
        <v>-0.35887271540469978</v>
      </c>
      <c r="N1181">
        <f>shipments[[#This Row],[Profit]]-shipments[[#This Row],[Tax]]</f>
        <v>-6.8185815926892959</v>
      </c>
    </row>
    <row r="1182" spans="3:14" x14ac:dyDescent="0.35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  <c r="I1182">
        <f>IFERROR(shipments[[#This Row],[Sales]]/shipments[[#This Row],[Boxes]], 0)</f>
        <v>22.158149171270718</v>
      </c>
      <c r="J1182">
        <f>_xlfn.XLOOKUP(shipments[[#This Row],[Product]],'Dimension Data'!B:B,'Dimension Data'!D:D)</f>
        <v>7.73</v>
      </c>
      <c r="K1182">
        <f>shipments[[#This Row],[Total cost]]*shipments[[#This Row],[Boxes]]</f>
        <v>2798.26</v>
      </c>
      <c r="L1182">
        <f>shipments[[#This Row],[Sale for 1 box]]-shipments[[#This Row],[Total cost]]</f>
        <v>14.428149171270718</v>
      </c>
      <c r="M1182">
        <f>shipments[[#This Row],[Profit]]*5%</f>
        <v>0.72140745856353594</v>
      </c>
      <c r="N1182">
        <f>shipments[[#This Row],[Profit]]-shipments[[#This Row],[Tax]]</f>
        <v>13.706741712707181</v>
      </c>
    </row>
    <row r="1183" spans="3:14" x14ac:dyDescent="0.35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  <c r="I1183">
        <f>IFERROR(shipments[[#This Row],[Sales]]/shipments[[#This Row],[Boxes]], 0)</f>
        <v>6.8607283464566926</v>
      </c>
      <c r="J1183">
        <f>_xlfn.XLOOKUP(shipments[[#This Row],[Product]],'Dimension Data'!B:B,'Dimension Data'!D:D)</f>
        <v>7.48</v>
      </c>
      <c r="K1183">
        <f>shipments[[#This Row],[Total cost]]*shipments[[#This Row],[Boxes]]</f>
        <v>3799.84</v>
      </c>
      <c r="L1183">
        <f>shipments[[#This Row],[Sale for 1 box]]-shipments[[#This Row],[Total cost]]</f>
        <v>-0.61927165354330782</v>
      </c>
      <c r="M1183">
        <f>shipments[[#This Row],[Profit]]*5%</f>
        <v>-3.0963582677165393E-2</v>
      </c>
      <c r="N1183">
        <f>shipments[[#This Row],[Profit]]-shipments[[#This Row],[Tax]]</f>
        <v>-0.58830807086614245</v>
      </c>
    </row>
    <row r="1184" spans="3:14" x14ac:dyDescent="0.35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  <c r="I1184">
        <f>IFERROR(shipments[[#This Row],[Sales]]/shipments[[#This Row],[Boxes]], 0)</f>
        <v>2.6935096153846154</v>
      </c>
      <c r="J1184">
        <f>_xlfn.XLOOKUP(shipments[[#This Row],[Product]],'Dimension Data'!B:B,'Dimension Data'!D:D)</f>
        <v>8.43</v>
      </c>
      <c r="K1184">
        <f>shipments[[#This Row],[Total cost]]*shipments[[#This Row],[Boxes]]</f>
        <v>5260.32</v>
      </c>
      <c r="L1184">
        <f>shipments[[#This Row],[Sale for 1 box]]-shipments[[#This Row],[Total cost]]</f>
        <v>-5.7364903846153847</v>
      </c>
      <c r="M1184">
        <f>shipments[[#This Row],[Profit]]*5%</f>
        <v>-0.28682451923076924</v>
      </c>
      <c r="N1184">
        <f>shipments[[#This Row],[Profit]]-shipments[[#This Row],[Tax]]</f>
        <v>-5.4496658653846151</v>
      </c>
    </row>
    <row r="1185" spans="3:14" x14ac:dyDescent="0.35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  <c r="I1185">
        <f>IFERROR(shipments[[#This Row],[Sales]]/shipments[[#This Row],[Boxes]], 0)</f>
        <v>0.25164473684210525</v>
      </c>
      <c r="J1185">
        <f>_xlfn.XLOOKUP(shipments[[#This Row],[Product]],'Dimension Data'!B:B,'Dimension Data'!D:D)</f>
        <v>7.48</v>
      </c>
      <c r="K1185">
        <f>shipments[[#This Row],[Total cost]]*shipments[[#This Row],[Boxes]]</f>
        <v>12506.560000000001</v>
      </c>
      <c r="L1185">
        <f>shipments[[#This Row],[Sale for 1 box]]-shipments[[#This Row],[Total cost]]</f>
        <v>-7.2283552631578951</v>
      </c>
      <c r="M1185">
        <f>shipments[[#This Row],[Profit]]*5%</f>
        <v>-0.36141776315789476</v>
      </c>
      <c r="N1185">
        <f>shipments[[#This Row],[Profit]]-shipments[[#This Row],[Tax]]</f>
        <v>-6.8669375000000006</v>
      </c>
    </row>
    <row r="1186" spans="3:14" x14ac:dyDescent="0.35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  <c r="I1186">
        <f>IFERROR(shipments[[#This Row],[Sales]]/shipments[[#This Row],[Boxes]], 0)</f>
        <v>64.335164835164832</v>
      </c>
      <c r="J1186">
        <f>_xlfn.XLOOKUP(shipments[[#This Row],[Product]],'Dimension Data'!B:B,'Dimension Data'!D:D)</f>
        <v>12.41</v>
      </c>
      <c r="K1186">
        <f>shipments[[#This Row],[Total cost]]*shipments[[#This Row],[Boxes]]</f>
        <v>1129.31</v>
      </c>
      <c r="L1186">
        <f>shipments[[#This Row],[Sale for 1 box]]-shipments[[#This Row],[Total cost]]</f>
        <v>51.925164835164836</v>
      </c>
      <c r="M1186">
        <f>shipments[[#This Row],[Profit]]*5%</f>
        <v>2.596258241758242</v>
      </c>
      <c r="N1186">
        <f>shipments[[#This Row],[Profit]]-shipments[[#This Row],[Tax]]</f>
        <v>49.328906593406593</v>
      </c>
    </row>
    <row r="1187" spans="3:14" x14ac:dyDescent="0.35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  <c r="I1187">
        <f>IFERROR(shipments[[#This Row],[Sales]]/shipments[[#This Row],[Boxes]], 0)</f>
        <v>40.654580152671755</v>
      </c>
      <c r="J1187">
        <f>_xlfn.XLOOKUP(shipments[[#This Row],[Product]],'Dimension Data'!B:B,'Dimension Data'!D:D)</f>
        <v>5.72</v>
      </c>
      <c r="K1187">
        <f>shipments[[#This Row],[Total cost]]*shipments[[#This Row],[Boxes]]</f>
        <v>749.31999999999994</v>
      </c>
      <c r="L1187">
        <f>shipments[[#This Row],[Sale for 1 box]]-shipments[[#This Row],[Total cost]]</f>
        <v>34.934580152671757</v>
      </c>
      <c r="M1187">
        <f>shipments[[#This Row],[Profit]]*5%</f>
        <v>1.746729007633588</v>
      </c>
      <c r="N1187">
        <f>shipments[[#This Row],[Profit]]-shipments[[#This Row],[Tax]]</f>
        <v>33.187851145038167</v>
      </c>
    </row>
    <row r="1188" spans="3:14" x14ac:dyDescent="0.35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  <c r="I1188">
        <f>IFERROR(shipments[[#This Row],[Sales]]/shipments[[#This Row],[Boxes]], 0)</f>
        <v>42.449044585987259</v>
      </c>
      <c r="J1188">
        <f>_xlfn.XLOOKUP(shipments[[#This Row],[Product]],'Dimension Data'!B:B,'Dimension Data'!D:D)</f>
        <v>9.57</v>
      </c>
      <c r="K1188">
        <f>shipments[[#This Row],[Total cost]]*shipments[[#This Row],[Boxes]]</f>
        <v>1502.49</v>
      </c>
      <c r="L1188">
        <f>shipments[[#This Row],[Sale for 1 box]]-shipments[[#This Row],[Total cost]]</f>
        <v>32.879044585987259</v>
      </c>
      <c r="M1188">
        <f>shipments[[#This Row],[Profit]]*5%</f>
        <v>1.6439522292993631</v>
      </c>
      <c r="N1188">
        <f>shipments[[#This Row],[Profit]]-shipments[[#This Row],[Tax]]</f>
        <v>31.235092356687897</v>
      </c>
    </row>
    <row r="1189" spans="3:14" x14ac:dyDescent="0.35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  <c r="I1189">
        <f>IFERROR(shipments[[#This Row],[Sales]]/shipments[[#This Row],[Boxes]], 0)</f>
        <v>8.938421052631579</v>
      </c>
      <c r="J1189">
        <f>_xlfn.XLOOKUP(shipments[[#This Row],[Product]],'Dimension Data'!B:B,'Dimension Data'!D:D)</f>
        <v>5.72</v>
      </c>
      <c r="K1189">
        <f>shipments[[#This Row],[Total cost]]*shipments[[#This Row],[Boxes]]</f>
        <v>2717</v>
      </c>
      <c r="L1189">
        <f>shipments[[#This Row],[Sale for 1 box]]-shipments[[#This Row],[Total cost]]</f>
        <v>3.2184210526315793</v>
      </c>
      <c r="M1189">
        <f>shipments[[#This Row],[Profit]]*5%</f>
        <v>0.16092105263157896</v>
      </c>
      <c r="N1189">
        <f>shipments[[#This Row],[Profit]]-shipments[[#This Row],[Tax]]</f>
        <v>3.0575000000000001</v>
      </c>
    </row>
    <row r="1190" spans="3:14" x14ac:dyDescent="0.35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  <c r="I1190">
        <f>IFERROR(shipments[[#This Row],[Sales]]/shipments[[#This Row],[Boxes]], 0)</f>
        <v>37.974683544303801</v>
      </c>
      <c r="J1190">
        <f>_xlfn.XLOOKUP(shipments[[#This Row],[Product]],'Dimension Data'!B:B,'Dimension Data'!D:D)</f>
        <v>5.15</v>
      </c>
      <c r="K1190">
        <f>shipments[[#This Row],[Total cost]]*shipments[[#This Row],[Boxes]]</f>
        <v>1220.5500000000002</v>
      </c>
      <c r="L1190">
        <f>shipments[[#This Row],[Sale for 1 box]]-shipments[[#This Row],[Total cost]]</f>
        <v>32.824683544303802</v>
      </c>
      <c r="M1190">
        <f>shipments[[#This Row],[Profit]]*5%</f>
        <v>1.6412341772151902</v>
      </c>
      <c r="N1190">
        <f>shipments[[#This Row],[Profit]]-shipments[[#This Row],[Tax]]</f>
        <v>31.183449367088613</v>
      </c>
    </row>
    <row r="1191" spans="3:14" x14ac:dyDescent="0.35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  <c r="I1191">
        <f>IFERROR(shipments[[#This Row],[Sales]]/shipments[[#This Row],[Boxes]], 0)</f>
        <v>21.92622950819672</v>
      </c>
      <c r="J1191">
        <f>_xlfn.XLOOKUP(shipments[[#This Row],[Product]],'Dimension Data'!B:B,'Dimension Data'!D:D)</f>
        <v>4.74</v>
      </c>
      <c r="K1191">
        <f>shipments[[#This Row],[Total cost]]*shipments[[#This Row],[Boxes]]</f>
        <v>2602.2600000000002</v>
      </c>
      <c r="L1191">
        <f>shipments[[#This Row],[Sale for 1 box]]-shipments[[#This Row],[Total cost]]</f>
        <v>17.186229508196718</v>
      </c>
      <c r="M1191">
        <f>shipments[[#This Row],[Profit]]*5%</f>
        <v>0.85931147540983588</v>
      </c>
      <c r="N1191">
        <f>shipments[[#This Row],[Profit]]-shipments[[#This Row],[Tax]]</f>
        <v>16.326918032786882</v>
      </c>
    </row>
    <row r="1192" spans="3:14" x14ac:dyDescent="0.35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  <c r="I1192">
        <f>IFERROR(shipments[[#This Row],[Sales]]/shipments[[#This Row],[Boxes]], 0)</f>
        <v>83.443965517241381</v>
      </c>
      <c r="J1192">
        <f>_xlfn.XLOOKUP(shipments[[#This Row],[Product]],'Dimension Data'!B:B,'Dimension Data'!D:D)</f>
        <v>10.23</v>
      </c>
      <c r="K1192">
        <f>shipments[[#This Row],[Total cost]]*shipments[[#This Row],[Boxes]]</f>
        <v>593.34</v>
      </c>
      <c r="L1192">
        <f>shipments[[#This Row],[Sale for 1 box]]-shipments[[#This Row],[Total cost]]</f>
        <v>73.213965517241377</v>
      </c>
      <c r="M1192">
        <f>shipments[[#This Row],[Profit]]*5%</f>
        <v>3.6606982758620692</v>
      </c>
      <c r="N1192">
        <f>shipments[[#This Row],[Profit]]-shipments[[#This Row],[Tax]]</f>
        <v>69.553267241379302</v>
      </c>
    </row>
    <row r="1193" spans="3:14" x14ac:dyDescent="0.35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  <c r="I1193">
        <f>IFERROR(shipments[[#This Row],[Sales]]/shipments[[#This Row],[Boxes]], 0)</f>
        <v>3.3963878326996197</v>
      </c>
      <c r="J1193">
        <f>_xlfn.XLOOKUP(shipments[[#This Row],[Product]],'Dimension Data'!B:B,'Dimension Data'!D:D)</f>
        <v>6.43</v>
      </c>
      <c r="K1193">
        <f>shipments[[#This Row],[Total cost]]*shipments[[#This Row],[Boxes]]</f>
        <v>5073.2699999999995</v>
      </c>
      <c r="L1193">
        <f>shipments[[#This Row],[Sale for 1 box]]-shipments[[#This Row],[Total cost]]</f>
        <v>-3.03361216730038</v>
      </c>
      <c r="M1193">
        <f>shipments[[#This Row],[Profit]]*5%</f>
        <v>-0.15168060836501901</v>
      </c>
      <c r="N1193">
        <f>shipments[[#This Row],[Profit]]-shipments[[#This Row],[Tax]]</f>
        <v>-2.8819315589353609</v>
      </c>
    </row>
    <row r="1194" spans="3:14" x14ac:dyDescent="0.35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  <c r="I1194">
        <f>IFERROR(shipments[[#This Row],[Sales]]/shipments[[#This Row],[Boxes]], 0)</f>
        <v>5.0137362637362637</v>
      </c>
      <c r="J1194">
        <f>_xlfn.XLOOKUP(shipments[[#This Row],[Product]],'Dimension Data'!B:B,'Dimension Data'!D:D)</f>
        <v>6.43</v>
      </c>
      <c r="K1194">
        <f>shipments[[#This Row],[Total cost]]*shipments[[#This Row],[Boxes]]</f>
        <v>5266.17</v>
      </c>
      <c r="L1194">
        <f>shipments[[#This Row],[Sale for 1 box]]-shipments[[#This Row],[Total cost]]</f>
        <v>-1.416263736263736</v>
      </c>
      <c r="M1194">
        <f>shipments[[#This Row],[Profit]]*5%</f>
        <v>-7.081318681318681E-2</v>
      </c>
      <c r="N1194">
        <f>shipments[[#This Row],[Profit]]-shipments[[#This Row],[Tax]]</f>
        <v>-1.3454505494505493</v>
      </c>
    </row>
    <row r="1195" spans="3:14" x14ac:dyDescent="0.35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  <c r="I1195">
        <f>IFERROR(shipments[[#This Row],[Sales]]/shipments[[#This Row],[Boxes]], 0)</f>
        <v>17.83970976253298</v>
      </c>
      <c r="J1195">
        <f>_xlfn.XLOOKUP(shipments[[#This Row],[Product]],'Dimension Data'!B:B,'Dimension Data'!D:D)</f>
        <v>5.04</v>
      </c>
      <c r="K1195">
        <f>shipments[[#This Row],[Total cost]]*shipments[[#This Row],[Boxes]]</f>
        <v>1910.16</v>
      </c>
      <c r="L1195">
        <f>shipments[[#This Row],[Sale for 1 box]]-shipments[[#This Row],[Total cost]]</f>
        <v>12.799709762532981</v>
      </c>
      <c r="M1195">
        <f>shipments[[#This Row],[Profit]]*5%</f>
        <v>0.63998548812664913</v>
      </c>
      <c r="N1195">
        <f>shipments[[#This Row],[Profit]]-shipments[[#This Row],[Tax]]</f>
        <v>12.159724274406331</v>
      </c>
    </row>
    <row r="1196" spans="3:14" x14ac:dyDescent="0.35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  <c r="I1196">
        <f>IFERROR(shipments[[#This Row],[Sales]]/shipments[[#This Row],[Boxes]], 0)</f>
        <v>9.5476973684210531</v>
      </c>
      <c r="J1196">
        <f>_xlfn.XLOOKUP(shipments[[#This Row],[Product]],'Dimension Data'!B:B,'Dimension Data'!D:D)</f>
        <v>6.8</v>
      </c>
      <c r="K1196">
        <f>shipments[[#This Row],[Total cost]]*shipments[[#This Row],[Boxes]]</f>
        <v>2067.1999999999998</v>
      </c>
      <c r="L1196">
        <f>shipments[[#This Row],[Sale for 1 box]]-shipments[[#This Row],[Total cost]]</f>
        <v>2.7476973684210533</v>
      </c>
      <c r="M1196">
        <f>shipments[[#This Row],[Profit]]*5%</f>
        <v>0.13738486842105266</v>
      </c>
      <c r="N1196">
        <f>shipments[[#This Row],[Profit]]-shipments[[#This Row],[Tax]]</f>
        <v>2.6103125000000005</v>
      </c>
    </row>
    <row r="1197" spans="3:14" x14ac:dyDescent="0.35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  <c r="I1197">
        <f>IFERROR(shipments[[#This Row],[Sales]]/shipments[[#This Row],[Boxes]], 0)</f>
        <v>16.59375</v>
      </c>
      <c r="J1197">
        <f>_xlfn.XLOOKUP(shipments[[#This Row],[Product]],'Dimension Data'!B:B,'Dimension Data'!D:D)</f>
        <v>3.68</v>
      </c>
      <c r="K1197">
        <f>shipments[[#This Row],[Total cost]]*shipments[[#This Row],[Boxes]]</f>
        <v>471.04</v>
      </c>
      <c r="L1197">
        <f>shipments[[#This Row],[Sale for 1 box]]-shipments[[#This Row],[Total cost]]</f>
        <v>12.91375</v>
      </c>
      <c r="M1197">
        <f>shipments[[#This Row],[Profit]]*5%</f>
        <v>0.64568750000000008</v>
      </c>
      <c r="N1197">
        <f>shipments[[#This Row],[Profit]]-shipments[[#This Row],[Tax]]</f>
        <v>12.268062500000001</v>
      </c>
    </row>
    <row r="1198" spans="3:14" x14ac:dyDescent="0.35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  <c r="I1198">
        <f>IFERROR(shipments[[#This Row],[Sales]]/shipments[[#This Row],[Boxes]], 0)</f>
        <v>4.5871670702179177</v>
      </c>
      <c r="J1198">
        <f>_xlfn.XLOOKUP(shipments[[#This Row],[Product]],'Dimension Data'!B:B,'Dimension Data'!D:D)</f>
        <v>4.74</v>
      </c>
      <c r="K1198">
        <f>shipments[[#This Row],[Total cost]]*shipments[[#This Row],[Boxes]]</f>
        <v>1957.6200000000001</v>
      </c>
      <c r="L1198">
        <f>shipments[[#This Row],[Sale for 1 box]]-shipments[[#This Row],[Total cost]]</f>
        <v>-0.15283292978208252</v>
      </c>
      <c r="M1198">
        <f>shipments[[#This Row],[Profit]]*5%</f>
        <v>-7.6416464891041263E-3</v>
      </c>
      <c r="N1198">
        <f>shipments[[#This Row],[Profit]]-shipments[[#This Row],[Tax]]</f>
        <v>-0.1451912832929784</v>
      </c>
    </row>
    <row r="1199" spans="3:14" x14ac:dyDescent="0.35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  <c r="I1199">
        <f>IFERROR(shipments[[#This Row],[Sales]]/shipments[[#This Row],[Boxes]], 0)</f>
        <v>5.3735294117647054</v>
      </c>
      <c r="J1199">
        <f>_xlfn.XLOOKUP(shipments[[#This Row],[Product]],'Dimension Data'!B:B,'Dimension Data'!D:D)</f>
        <v>6.43</v>
      </c>
      <c r="K1199">
        <f>shipments[[#This Row],[Total cost]]*shipments[[#This Row],[Boxes]]</f>
        <v>2186.1999999999998</v>
      </c>
      <c r="L1199">
        <f>shipments[[#This Row],[Sale for 1 box]]-shipments[[#This Row],[Total cost]]</f>
        <v>-1.0564705882352943</v>
      </c>
      <c r="M1199">
        <f>shipments[[#This Row],[Profit]]*5%</f>
        <v>-5.2823529411764714E-2</v>
      </c>
      <c r="N1199">
        <f>shipments[[#This Row],[Profit]]-shipments[[#This Row],[Tax]]</f>
        <v>-1.0036470588235296</v>
      </c>
    </row>
    <row r="1200" spans="3:14" x14ac:dyDescent="0.35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  <c r="I1200">
        <f>IFERROR(shipments[[#This Row],[Sales]]/shipments[[#This Row],[Boxes]], 0)</f>
        <v>4.8835227272727275</v>
      </c>
      <c r="J1200">
        <f>_xlfn.XLOOKUP(shipments[[#This Row],[Product]],'Dimension Data'!B:B,'Dimension Data'!D:D)</f>
        <v>8.43</v>
      </c>
      <c r="K1200">
        <f>shipments[[#This Row],[Total cost]]*shipments[[#This Row],[Boxes]]</f>
        <v>2225.52</v>
      </c>
      <c r="L1200">
        <f>shipments[[#This Row],[Sale for 1 box]]-shipments[[#This Row],[Total cost]]</f>
        <v>-3.5464772727272722</v>
      </c>
      <c r="M1200">
        <f>shipments[[#This Row],[Profit]]*5%</f>
        <v>-0.17732386363636363</v>
      </c>
      <c r="N1200">
        <f>shipments[[#This Row],[Profit]]-shipments[[#This Row],[Tax]]</f>
        <v>-3.3691534090909085</v>
      </c>
    </row>
    <row r="1201" spans="3:14" x14ac:dyDescent="0.35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  <c r="I1201">
        <f>IFERROR(shipments[[#This Row],[Sales]]/shipments[[#This Row],[Boxes]], 0)</f>
        <v>24.490099009900991</v>
      </c>
      <c r="J1201">
        <f>_xlfn.XLOOKUP(shipments[[#This Row],[Product]],'Dimension Data'!B:B,'Dimension Data'!D:D)</f>
        <v>4.74</v>
      </c>
      <c r="K1201">
        <f>shipments[[#This Row],[Total cost]]*shipments[[#This Row],[Boxes]]</f>
        <v>1436.22</v>
      </c>
      <c r="L1201">
        <f>shipments[[#This Row],[Sale for 1 box]]-shipments[[#This Row],[Total cost]]</f>
        <v>19.750099009900993</v>
      </c>
      <c r="M1201">
        <f>shipments[[#This Row],[Profit]]*5%</f>
        <v>0.98750495049504972</v>
      </c>
      <c r="N1201">
        <f>shipments[[#This Row],[Profit]]-shipments[[#This Row],[Tax]]</f>
        <v>18.762594059405941</v>
      </c>
    </row>
    <row r="1202" spans="3:14" x14ac:dyDescent="0.35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  <c r="I1202">
        <f>IFERROR(shipments[[#This Row],[Sales]]/shipments[[#This Row],[Boxes]], 0)</f>
        <v>1212.4285714285713</v>
      </c>
      <c r="J1202">
        <f>_xlfn.XLOOKUP(shipments[[#This Row],[Product]],'Dimension Data'!B:B,'Dimension Data'!D:D)</f>
        <v>6.8</v>
      </c>
      <c r="K1202">
        <f>shipments[[#This Row],[Total cost]]*shipments[[#This Row],[Boxes]]</f>
        <v>47.6</v>
      </c>
      <c r="L1202">
        <f>shipments[[#This Row],[Sale for 1 box]]-shipments[[#This Row],[Total cost]]</f>
        <v>1205.6285714285714</v>
      </c>
      <c r="M1202">
        <f>shipments[[#This Row],[Profit]]*5%</f>
        <v>60.28142857142857</v>
      </c>
      <c r="N1202">
        <f>shipments[[#This Row],[Profit]]-shipments[[#This Row],[Tax]]</f>
        <v>1145.3471428571429</v>
      </c>
    </row>
    <row r="1203" spans="3:14" x14ac:dyDescent="0.35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  <c r="I1203">
        <f>IFERROR(shipments[[#This Row],[Sales]]/shipments[[#This Row],[Boxes]], 0)</f>
        <v>13.691119691119692</v>
      </c>
      <c r="J1203">
        <f>_xlfn.XLOOKUP(shipments[[#This Row],[Product]],'Dimension Data'!B:B,'Dimension Data'!D:D)</f>
        <v>7.48</v>
      </c>
      <c r="K1203">
        <f>shipments[[#This Row],[Total cost]]*shipments[[#This Row],[Boxes]]</f>
        <v>3874.6400000000003</v>
      </c>
      <c r="L1203">
        <f>shipments[[#This Row],[Sale for 1 box]]-shipments[[#This Row],[Total cost]]</f>
        <v>6.2111196911196913</v>
      </c>
      <c r="M1203">
        <f>shipments[[#This Row],[Profit]]*5%</f>
        <v>0.3105559845559846</v>
      </c>
      <c r="N1203">
        <f>shipments[[#This Row],[Profit]]-shipments[[#This Row],[Tax]]</f>
        <v>5.9005637065637071</v>
      </c>
    </row>
    <row r="1204" spans="3:14" x14ac:dyDescent="0.35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  <c r="I1204">
        <f>IFERROR(shipments[[#This Row],[Sales]]/shipments[[#This Row],[Boxes]], 0)</f>
        <v>23.542883211678831</v>
      </c>
      <c r="J1204">
        <f>_xlfn.XLOOKUP(shipments[[#This Row],[Product]],'Dimension Data'!B:B,'Dimension Data'!D:D)</f>
        <v>6.43</v>
      </c>
      <c r="K1204">
        <f>shipments[[#This Row],[Total cost]]*shipments[[#This Row],[Boxes]]</f>
        <v>1761.82</v>
      </c>
      <c r="L1204">
        <f>shipments[[#This Row],[Sale for 1 box]]-shipments[[#This Row],[Total cost]]</f>
        <v>17.112883211678831</v>
      </c>
      <c r="M1204">
        <f>shipments[[#This Row],[Profit]]*5%</f>
        <v>0.85564416058394155</v>
      </c>
      <c r="N1204">
        <f>shipments[[#This Row],[Profit]]-shipments[[#This Row],[Tax]]</f>
        <v>16.257239051094889</v>
      </c>
    </row>
    <row r="1205" spans="3:14" x14ac:dyDescent="0.35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  <c r="I1205">
        <f>IFERROR(shipments[[#This Row],[Sales]]/shipments[[#This Row],[Boxes]], 0)</f>
        <v>5.819787985865724</v>
      </c>
      <c r="J1205">
        <f>_xlfn.XLOOKUP(shipments[[#This Row],[Product]],'Dimension Data'!B:B,'Dimension Data'!D:D)</f>
        <v>2.65</v>
      </c>
      <c r="K1205">
        <f>shipments[[#This Row],[Total cost]]*shipments[[#This Row],[Boxes]]</f>
        <v>3749.75</v>
      </c>
      <c r="L1205">
        <f>shipments[[#This Row],[Sale for 1 box]]-shipments[[#This Row],[Total cost]]</f>
        <v>3.1697879858657241</v>
      </c>
      <c r="M1205">
        <f>shipments[[#This Row],[Profit]]*5%</f>
        <v>0.1584893992932862</v>
      </c>
      <c r="N1205">
        <f>shipments[[#This Row],[Profit]]-shipments[[#This Row],[Tax]]</f>
        <v>3.0112985865724378</v>
      </c>
    </row>
    <row r="1206" spans="3:14" x14ac:dyDescent="0.35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  <c r="I1206">
        <f>IFERROR(shipments[[#This Row],[Sales]]/shipments[[#This Row],[Boxes]], 0)</f>
        <v>588.9375</v>
      </c>
      <c r="J1206">
        <f>_xlfn.XLOOKUP(shipments[[#This Row],[Product]],'Dimension Data'!B:B,'Dimension Data'!D:D)</f>
        <v>2.65</v>
      </c>
      <c r="K1206">
        <f>shipments[[#This Row],[Total cost]]*shipments[[#This Row],[Boxes]]</f>
        <v>42.4</v>
      </c>
      <c r="L1206">
        <f>shipments[[#This Row],[Sale for 1 box]]-shipments[[#This Row],[Total cost]]</f>
        <v>586.28750000000002</v>
      </c>
      <c r="M1206">
        <f>shipments[[#This Row],[Profit]]*5%</f>
        <v>29.314375000000002</v>
      </c>
      <c r="N1206">
        <f>shipments[[#This Row],[Profit]]-shipments[[#This Row],[Tax]]</f>
        <v>556.97312499999998</v>
      </c>
    </row>
    <row r="1207" spans="3:14" x14ac:dyDescent="0.35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  <c r="I1207">
        <f>IFERROR(shipments[[#This Row],[Sales]]/shipments[[#This Row],[Boxes]], 0)</f>
        <v>133.29545454545453</v>
      </c>
      <c r="J1207">
        <f>_xlfn.XLOOKUP(shipments[[#This Row],[Product]],'Dimension Data'!B:B,'Dimension Data'!D:D)</f>
        <v>6.8</v>
      </c>
      <c r="K1207">
        <f>shipments[[#This Row],[Total cost]]*shipments[[#This Row],[Boxes]]</f>
        <v>448.8</v>
      </c>
      <c r="L1207">
        <f>shipments[[#This Row],[Sale for 1 box]]-shipments[[#This Row],[Total cost]]</f>
        <v>126.49545454545454</v>
      </c>
      <c r="M1207">
        <f>shipments[[#This Row],[Profit]]*5%</f>
        <v>6.3247727272727268</v>
      </c>
      <c r="N1207">
        <f>shipments[[#This Row],[Profit]]-shipments[[#This Row],[Tax]]</f>
        <v>120.17068181818181</v>
      </c>
    </row>
    <row r="1208" spans="3:14" x14ac:dyDescent="0.35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  <c r="I1208">
        <f>IFERROR(shipments[[#This Row],[Sales]]/shipments[[#This Row],[Boxes]], 0)</f>
        <v>1.7638190954773869</v>
      </c>
      <c r="J1208">
        <f>_xlfn.XLOOKUP(shipments[[#This Row],[Product]],'Dimension Data'!B:B,'Dimension Data'!D:D)</f>
        <v>10.51</v>
      </c>
      <c r="K1208">
        <f>shipments[[#This Row],[Total cost]]*shipments[[#This Row],[Boxes]]</f>
        <v>2091.4899999999998</v>
      </c>
      <c r="L1208">
        <f>shipments[[#This Row],[Sale for 1 box]]-shipments[[#This Row],[Total cost]]</f>
        <v>-8.7461809045226122</v>
      </c>
      <c r="M1208">
        <f>shipments[[#This Row],[Profit]]*5%</f>
        <v>-0.43730904522613062</v>
      </c>
      <c r="N1208">
        <f>shipments[[#This Row],[Profit]]-shipments[[#This Row],[Tax]]</f>
        <v>-8.308871859296481</v>
      </c>
    </row>
    <row r="1209" spans="3:14" x14ac:dyDescent="0.35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  <c r="I1209">
        <f>IFERROR(shipments[[#This Row],[Sales]]/shipments[[#This Row],[Boxes]], 0)</f>
        <v>129.66176470588235</v>
      </c>
      <c r="J1209">
        <f>_xlfn.XLOOKUP(shipments[[#This Row],[Product]],'Dimension Data'!B:B,'Dimension Data'!D:D)</f>
        <v>10.51</v>
      </c>
      <c r="K1209">
        <f>shipments[[#This Row],[Total cost]]*shipments[[#This Row],[Boxes]]</f>
        <v>536.01</v>
      </c>
      <c r="L1209">
        <f>shipments[[#This Row],[Sale for 1 box]]-shipments[[#This Row],[Total cost]]</f>
        <v>119.15176470588234</v>
      </c>
      <c r="M1209">
        <f>shipments[[#This Row],[Profit]]*5%</f>
        <v>5.9575882352941179</v>
      </c>
      <c r="N1209">
        <f>shipments[[#This Row],[Profit]]-shipments[[#This Row],[Tax]]</f>
        <v>113.19417647058822</v>
      </c>
    </row>
    <row r="1210" spans="3:14" x14ac:dyDescent="0.35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  <c r="I1210">
        <f>IFERROR(shipments[[#This Row],[Sales]]/shipments[[#This Row],[Boxes]], 0)</f>
        <v>7.5878048780487806</v>
      </c>
      <c r="J1210">
        <f>_xlfn.XLOOKUP(shipments[[#This Row],[Product]],'Dimension Data'!B:B,'Dimension Data'!D:D)</f>
        <v>5.15</v>
      </c>
      <c r="K1210">
        <f>shipments[[#This Row],[Total cost]]*shipments[[#This Row],[Boxes]]</f>
        <v>3167.25</v>
      </c>
      <c r="L1210">
        <f>shipments[[#This Row],[Sale for 1 box]]-shipments[[#This Row],[Total cost]]</f>
        <v>2.4378048780487802</v>
      </c>
      <c r="M1210">
        <f>shipments[[#This Row],[Profit]]*5%</f>
        <v>0.12189024390243902</v>
      </c>
      <c r="N1210">
        <f>shipments[[#This Row],[Profit]]-shipments[[#This Row],[Tax]]</f>
        <v>2.315914634146341</v>
      </c>
    </row>
    <row r="1211" spans="3:14" x14ac:dyDescent="0.35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  <c r="I1211">
        <f>IFERROR(shipments[[#This Row],[Sales]]/shipments[[#This Row],[Boxes]], 0)</f>
        <v>26.638968481375358</v>
      </c>
      <c r="J1211">
        <f>_xlfn.XLOOKUP(shipments[[#This Row],[Product]],'Dimension Data'!B:B,'Dimension Data'!D:D)</f>
        <v>8.43</v>
      </c>
      <c r="K1211">
        <f>shipments[[#This Row],[Total cost]]*shipments[[#This Row],[Boxes]]</f>
        <v>2942.0699999999997</v>
      </c>
      <c r="L1211">
        <f>shipments[[#This Row],[Sale for 1 box]]-shipments[[#This Row],[Total cost]]</f>
        <v>18.208968481375358</v>
      </c>
      <c r="M1211">
        <f>shipments[[#This Row],[Profit]]*5%</f>
        <v>0.91044842406876791</v>
      </c>
      <c r="N1211">
        <f>shipments[[#This Row],[Profit]]-shipments[[#This Row],[Tax]]</f>
        <v>17.29852005730659</v>
      </c>
    </row>
    <row r="1212" spans="3:14" x14ac:dyDescent="0.35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  <c r="I1212">
        <f>IFERROR(shipments[[#This Row],[Sales]]/shipments[[#This Row],[Boxes]], 0)</f>
        <v>11.278662420382165</v>
      </c>
      <c r="J1212">
        <f>_xlfn.XLOOKUP(shipments[[#This Row],[Product]],'Dimension Data'!B:B,'Dimension Data'!D:D)</f>
        <v>12.41</v>
      </c>
      <c r="K1212">
        <f>shipments[[#This Row],[Total cost]]*shipments[[#This Row],[Boxes]]</f>
        <v>1948.3700000000001</v>
      </c>
      <c r="L1212">
        <f>shipments[[#This Row],[Sale for 1 box]]-shipments[[#This Row],[Total cost]]</f>
        <v>-1.1313375796178349</v>
      </c>
      <c r="M1212">
        <f>shipments[[#This Row],[Profit]]*5%</f>
        <v>-5.6566878980891744E-2</v>
      </c>
      <c r="N1212">
        <f>shipments[[#This Row],[Profit]]-shipments[[#This Row],[Tax]]</f>
        <v>-1.0747707006369431</v>
      </c>
    </row>
    <row r="1213" spans="3:14" x14ac:dyDescent="0.35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  <c r="I1213">
        <f>IFERROR(shipments[[#This Row],[Sales]]/shipments[[#This Row],[Boxes]], 0)</f>
        <v>837.9</v>
      </c>
      <c r="J1213">
        <f>_xlfn.XLOOKUP(shipments[[#This Row],[Product]],'Dimension Data'!B:B,'Dimension Data'!D:D)</f>
        <v>9.57</v>
      </c>
      <c r="K1213">
        <f>shipments[[#This Row],[Total cost]]*shipments[[#This Row],[Boxes]]</f>
        <v>143.55000000000001</v>
      </c>
      <c r="L1213">
        <f>shipments[[#This Row],[Sale for 1 box]]-shipments[[#This Row],[Total cost]]</f>
        <v>828.32999999999993</v>
      </c>
      <c r="M1213">
        <f>shipments[[#This Row],[Profit]]*5%</f>
        <v>41.416499999999999</v>
      </c>
      <c r="N1213">
        <f>shipments[[#This Row],[Profit]]-shipments[[#This Row],[Tax]]</f>
        <v>786.91349999999989</v>
      </c>
    </row>
    <row r="1214" spans="3:14" x14ac:dyDescent="0.35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  <c r="I1214">
        <f>IFERROR(shipments[[#This Row],[Sales]]/shipments[[#This Row],[Boxes]], 0)</f>
        <v>3.7596153846153846</v>
      </c>
      <c r="J1214">
        <f>_xlfn.XLOOKUP(shipments[[#This Row],[Product]],'Dimension Data'!B:B,'Dimension Data'!D:D)</f>
        <v>6.31</v>
      </c>
      <c r="K1214">
        <f>shipments[[#This Row],[Total cost]]*shipments[[#This Row],[Boxes]]</f>
        <v>4429.62</v>
      </c>
      <c r="L1214">
        <f>shipments[[#This Row],[Sale for 1 box]]-shipments[[#This Row],[Total cost]]</f>
        <v>-2.550384615384615</v>
      </c>
      <c r="M1214">
        <f>shipments[[#This Row],[Profit]]*5%</f>
        <v>-0.12751923076923075</v>
      </c>
      <c r="N1214">
        <f>shipments[[#This Row],[Profit]]-shipments[[#This Row],[Tax]]</f>
        <v>-2.4228653846153843</v>
      </c>
    </row>
    <row r="1215" spans="3:14" x14ac:dyDescent="0.35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  <c r="I1215">
        <f>IFERROR(shipments[[#This Row],[Sales]]/shipments[[#This Row],[Boxes]], 0)</f>
        <v>3.5816046369737644</v>
      </c>
      <c r="J1215">
        <f>_xlfn.XLOOKUP(shipments[[#This Row],[Product]],'Dimension Data'!B:B,'Dimension Data'!D:D)</f>
        <v>3.85</v>
      </c>
      <c r="K1215">
        <f>shipments[[#This Row],[Total cost]]*shipments[[#This Row],[Boxes]]</f>
        <v>6310.1500000000005</v>
      </c>
      <c r="L1215">
        <f>shipments[[#This Row],[Sale for 1 box]]-shipments[[#This Row],[Total cost]]</f>
        <v>-0.26839536302623568</v>
      </c>
      <c r="M1215">
        <f>shipments[[#This Row],[Profit]]*5%</f>
        <v>-1.3419768151311785E-2</v>
      </c>
      <c r="N1215">
        <f>shipments[[#This Row],[Profit]]-shipments[[#This Row],[Tax]]</f>
        <v>-0.25497559487492388</v>
      </c>
    </row>
    <row r="1216" spans="3:14" x14ac:dyDescent="0.35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  <c r="I1216">
        <f>IFERROR(shipments[[#This Row],[Sales]]/shipments[[#This Row],[Boxes]], 0)</f>
        <v>81.321428571428569</v>
      </c>
      <c r="J1216">
        <f>_xlfn.XLOOKUP(shipments[[#This Row],[Product]],'Dimension Data'!B:B,'Dimension Data'!D:D)</f>
        <v>7.48</v>
      </c>
      <c r="K1216">
        <f>shipments[[#This Row],[Total cost]]*shipments[[#This Row],[Boxes]]</f>
        <v>209.44</v>
      </c>
      <c r="L1216">
        <f>shipments[[#This Row],[Sale for 1 box]]-shipments[[#This Row],[Total cost]]</f>
        <v>73.841428571428565</v>
      </c>
      <c r="M1216">
        <f>shipments[[#This Row],[Profit]]*5%</f>
        <v>3.6920714285714284</v>
      </c>
      <c r="N1216">
        <f>shipments[[#This Row],[Profit]]-shipments[[#This Row],[Tax]]</f>
        <v>70.149357142857141</v>
      </c>
    </row>
    <row r="1217" spans="3:14" x14ac:dyDescent="0.35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  <c r="I1217">
        <f>IFERROR(shipments[[#This Row],[Sales]]/shipments[[#This Row],[Boxes]], 0)</f>
        <v>37.1015625</v>
      </c>
      <c r="J1217">
        <f>_xlfn.XLOOKUP(shipments[[#This Row],[Product]],'Dimension Data'!B:B,'Dimension Data'!D:D)</f>
        <v>6.8</v>
      </c>
      <c r="K1217">
        <f>shipments[[#This Row],[Total cost]]*shipments[[#This Row],[Boxes]]</f>
        <v>1305.5999999999999</v>
      </c>
      <c r="L1217">
        <f>shipments[[#This Row],[Sale for 1 box]]-shipments[[#This Row],[Total cost]]</f>
        <v>30.301562499999999</v>
      </c>
      <c r="M1217">
        <f>shipments[[#This Row],[Profit]]*5%</f>
        <v>1.5150781250000001</v>
      </c>
      <c r="N1217">
        <f>shipments[[#This Row],[Profit]]-shipments[[#This Row],[Tax]]</f>
        <v>28.786484375000001</v>
      </c>
    </row>
    <row r="1218" spans="3:14" x14ac:dyDescent="0.35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  <c r="I1218">
        <f>IFERROR(shipments[[#This Row],[Sales]]/shipments[[#This Row],[Boxes]], 0)</f>
        <v>64.745327102803742</v>
      </c>
      <c r="J1218">
        <f>_xlfn.XLOOKUP(shipments[[#This Row],[Product]],'Dimension Data'!B:B,'Dimension Data'!D:D)</f>
        <v>7.48</v>
      </c>
      <c r="K1218">
        <f>shipments[[#This Row],[Total cost]]*shipments[[#This Row],[Boxes]]</f>
        <v>800.36</v>
      </c>
      <c r="L1218">
        <f>shipments[[#This Row],[Sale for 1 box]]-shipments[[#This Row],[Total cost]]</f>
        <v>57.265327102803738</v>
      </c>
      <c r="M1218">
        <f>shipments[[#This Row],[Profit]]*5%</f>
        <v>2.8632663551401869</v>
      </c>
      <c r="N1218">
        <f>shipments[[#This Row],[Profit]]-shipments[[#This Row],[Tax]]</f>
        <v>54.402060747663555</v>
      </c>
    </row>
    <row r="1219" spans="3:14" x14ac:dyDescent="0.35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  <c r="I1219">
        <f>IFERROR(shipments[[#This Row],[Sales]]/shipments[[#This Row],[Boxes]], 0)</f>
        <v>2.1951219512195124</v>
      </c>
      <c r="J1219">
        <f>_xlfn.XLOOKUP(shipments[[#This Row],[Product]],'Dimension Data'!B:B,'Dimension Data'!D:D)</f>
        <v>5.15</v>
      </c>
      <c r="K1219">
        <f>shipments[[#This Row],[Total cost]]*shipments[[#This Row],[Boxes]]</f>
        <v>3378.4</v>
      </c>
      <c r="L1219">
        <f>shipments[[#This Row],[Sale for 1 box]]-shipments[[#This Row],[Total cost]]</f>
        <v>-2.954878048780488</v>
      </c>
      <c r="M1219">
        <f>shipments[[#This Row],[Profit]]*5%</f>
        <v>-0.14774390243902441</v>
      </c>
      <c r="N1219">
        <f>shipments[[#This Row],[Profit]]-shipments[[#This Row],[Tax]]</f>
        <v>-2.8071341463414634</v>
      </c>
    </row>
    <row r="1220" spans="3:14" x14ac:dyDescent="0.35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  <c r="I1220">
        <f>IFERROR(shipments[[#This Row],[Sales]]/shipments[[#This Row],[Boxes]], 0)</f>
        <v>7.8320063694267512</v>
      </c>
      <c r="J1220">
        <f>_xlfn.XLOOKUP(shipments[[#This Row],[Product]],'Dimension Data'!B:B,'Dimension Data'!D:D)</f>
        <v>3.32</v>
      </c>
      <c r="K1220">
        <f>shipments[[#This Row],[Total cost]]*shipments[[#This Row],[Boxes]]</f>
        <v>1042.48</v>
      </c>
      <c r="L1220">
        <f>shipments[[#This Row],[Sale for 1 box]]-shipments[[#This Row],[Total cost]]</f>
        <v>4.5120063694267518</v>
      </c>
      <c r="M1220">
        <f>shipments[[#This Row],[Profit]]*5%</f>
        <v>0.2256003184713376</v>
      </c>
      <c r="N1220">
        <f>shipments[[#This Row],[Profit]]-shipments[[#This Row],[Tax]]</f>
        <v>4.2864060509554145</v>
      </c>
    </row>
    <row r="1221" spans="3:14" x14ac:dyDescent="0.35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  <c r="I1221">
        <f>IFERROR(shipments[[#This Row],[Sales]]/shipments[[#This Row],[Boxes]], 0)</f>
        <v>4.3684210526315788</v>
      </c>
      <c r="J1221">
        <f>_xlfn.XLOOKUP(shipments[[#This Row],[Product]],'Dimension Data'!B:B,'Dimension Data'!D:D)</f>
        <v>6.43</v>
      </c>
      <c r="K1221">
        <f>shipments[[#This Row],[Total cost]]*shipments[[#This Row],[Boxes]]</f>
        <v>3298.5899999999997</v>
      </c>
      <c r="L1221">
        <f>shipments[[#This Row],[Sale for 1 box]]-shipments[[#This Row],[Total cost]]</f>
        <v>-2.061578947368421</v>
      </c>
      <c r="M1221">
        <f>shipments[[#This Row],[Profit]]*5%</f>
        <v>-0.10307894736842105</v>
      </c>
      <c r="N1221">
        <f>shipments[[#This Row],[Profit]]-shipments[[#This Row],[Tax]]</f>
        <v>-1.9584999999999999</v>
      </c>
    </row>
    <row r="1222" spans="3:14" x14ac:dyDescent="0.35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  <c r="I1222">
        <f>IFERROR(shipments[[#This Row],[Sales]]/shipments[[#This Row],[Boxes]], 0)</f>
        <v>7.8294797687861273</v>
      </c>
      <c r="J1222">
        <f>_xlfn.XLOOKUP(shipments[[#This Row],[Product]],'Dimension Data'!B:B,'Dimension Data'!D:D)</f>
        <v>3.85</v>
      </c>
      <c r="K1222">
        <f>shipments[[#This Row],[Total cost]]*shipments[[#This Row],[Boxes]]</f>
        <v>2664.2000000000003</v>
      </c>
      <c r="L1222">
        <f>shipments[[#This Row],[Sale for 1 box]]-shipments[[#This Row],[Total cost]]</f>
        <v>3.9794797687861272</v>
      </c>
      <c r="M1222">
        <f>shipments[[#This Row],[Profit]]*5%</f>
        <v>0.19897398843930636</v>
      </c>
      <c r="N1222">
        <f>shipments[[#This Row],[Profit]]-shipments[[#This Row],[Tax]]</f>
        <v>3.7805057803468207</v>
      </c>
    </row>
    <row r="1223" spans="3:14" x14ac:dyDescent="0.35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  <c r="I1223">
        <f>IFERROR(shipments[[#This Row],[Sales]]/shipments[[#This Row],[Boxes]], 0)</f>
        <v>116.36413043478261</v>
      </c>
      <c r="J1223">
        <f>_xlfn.XLOOKUP(shipments[[#This Row],[Product]],'Dimension Data'!B:B,'Dimension Data'!D:D)</f>
        <v>7.73</v>
      </c>
      <c r="K1223">
        <f>shipments[[#This Row],[Total cost]]*shipments[[#This Row],[Boxes]]</f>
        <v>355.58000000000004</v>
      </c>
      <c r="L1223">
        <f>shipments[[#This Row],[Sale for 1 box]]-shipments[[#This Row],[Total cost]]</f>
        <v>108.63413043478261</v>
      </c>
      <c r="M1223">
        <f>shipments[[#This Row],[Profit]]*5%</f>
        <v>5.4317065217391303</v>
      </c>
      <c r="N1223">
        <f>shipments[[#This Row],[Profit]]-shipments[[#This Row],[Tax]]</f>
        <v>103.20242391304348</v>
      </c>
    </row>
    <row r="1224" spans="3:14" x14ac:dyDescent="0.35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  <c r="I1224">
        <f>IFERROR(shipments[[#This Row],[Sales]]/shipments[[#This Row],[Boxes]], 0)</f>
        <v>1.9929478138222849</v>
      </c>
      <c r="J1224">
        <f>_xlfn.XLOOKUP(shipments[[#This Row],[Product]],'Dimension Data'!B:B,'Dimension Data'!D:D)</f>
        <v>5.26</v>
      </c>
      <c r="K1224">
        <f>shipments[[#This Row],[Total cost]]*shipments[[#This Row],[Boxes]]</f>
        <v>3729.3399999999997</v>
      </c>
      <c r="L1224">
        <f>shipments[[#This Row],[Sale for 1 box]]-shipments[[#This Row],[Total cost]]</f>
        <v>-3.2670521861777146</v>
      </c>
      <c r="M1224">
        <f>shipments[[#This Row],[Profit]]*5%</f>
        <v>-0.16335260930888573</v>
      </c>
      <c r="N1224">
        <f>shipments[[#This Row],[Profit]]-shipments[[#This Row],[Tax]]</f>
        <v>-3.1036995768688289</v>
      </c>
    </row>
    <row r="1225" spans="3:14" x14ac:dyDescent="0.35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  <c r="I1225">
        <f>IFERROR(shipments[[#This Row],[Sales]]/shipments[[#This Row],[Boxes]], 0)</f>
        <v>34.700000000000003</v>
      </c>
      <c r="J1225">
        <f>_xlfn.XLOOKUP(shipments[[#This Row],[Product]],'Dimension Data'!B:B,'Dimension Data'!D:D)</f>
        <v>3.85</v>
      </c>
      <c r="K1225">
        <f>shipments[[#This Row],[Total cost]]*shipments[[#This Row],[Boxes]]</f>
        <v>519.75</v>
      </c>
      <c r="L1225">
        <f>shipments[[#This Row],[Sale for 1 box]]-shipments[[#This Row],[Total cost]]</f>
        <v>30.85</v>
      </c>
      <c r="M1225">
        <f>shipments[[#This Row],[Profit]]*5%</f>
        <v>1.5425000000000002</v>
      </c>
      <c r="N1225">
        <f>shipments[[#This Row],[Profit]]-shipments[[#This Row],[Tax]]</f>
        <v>29.307500000000001</v>
      </c>
    </row>
    <row r="1226" spans="3:14" x14ac:dyDescent="0.35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  <c r="I1226">
        <f>IFERROR(shipments[[#This Row],[Sales]]/shipments[[#This Row],[Boxes]], 0)</f>
        <v>86.68990384615384</v>
      </c>
      <c r="J1226">
        <f>_xlfn.XLOOKUP(shipments[[#This Row],[Product]],'Dimension Data'!B:B,'Dimension Data'!D:D)</f>
        <v>12.41</v>
      </c>
      <c r="K1226">
        <f>shipments[[#This Row],[Total cost]]*shipments[[#This Row],[Boxes]]</f>
        <v>1290.6400000000001</v>
      </c>
      <c r="L1226">
        <f>shipments[[#This Row],[Sale for 1 box]]-shipments[[#This Row],[Total cost]]</f>
        <v>74.279903846153843</v>
      </c>
      <c r="M1226">
        <f>shipments[[#This Row],[Profit]]*5%</f>
        <v>3.7139951923076922</v>
      </c>
      <c r="N1226">
        <f>shipments[[#This Row],[Profit]]-shipments[[#This Row],[Tax]]</f>
        <v>70.565908653846151</v>
      </c>
    </row>
    <row r="1227" spans="3:14" x14ac:dyDescent="0.35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  <c r="I1227">
        <f>IFERROR(shipments[[#This Row],[Sales]]/shipments[[#This Row],[Boxes]], 0)</f>
        <v>16.148796498905909</v>
      </c>
      <c r="J1227">
        <f>_xlfn.XLOOKUP(shipments[[#This Row],[Product]],'Dimension Data'!B:B,'Dimension Data'!D:D)</f>
        <v>3.68</v>
      </c>
      <c r="K1227">
        <f>shipments[[#This Row],[Total cost]]*shipments[[#This Row],[Boxes]]</f>
        <v>1681.76</v>
      </c>
      <c r="L1227">
        <f>shipments[[#This Row],[Sale for 1 box]]-shipments[[#This Row],[Total cost]]</f>
        <v>12.46879649890591</v>
      </c>
      <c r="M1227">
        <f>shipments[[#This Row],[Profit]]*5%</f>
        <v>0.62343982494529548</v>
      </c>
      <c r="N1227">
        <f>shipments[[#This Row],[Profit]]-shipments[[#This Row],[Tax]]</f>
        <v>11.845356673960614</v>
      </c>
    </row>
    <row r="1228" spans="3:14" x14ac:dyDescent="0.35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  <c r="I1228">
        <f>IFERROR(shipments[[#This Row],[Sales]]/shipments[[#This Row],[Boxes]], 0)</f>
        <v>20.796428571428571</v>
      </c>
      <c r="J1228">
        <f>_xlfn.XLOOKUP(shipments[[#This Row],[Product]],'Dimension Data'!B:B,'Dimension Data'!D:D)</f>
        <v>12.41</v>
      </c>
      <c r="K1228">
        <f>shipments[[#This Row],[Total cost]]*shipments[[#This Row],[Boxes]]</f>
        <v>1737.4</v>
      </c>
      <c r="L1228">
        <f>shipments[[#This Row],[Sale for 1 box]]-shipments[[#This Row],[Total cost]]</f>
        <v>8.3864285714285707</v>
      </c>
      <c r="M1228">
        <f>shipments[[#This Row],[Profit]]*5%</f>
        <v>0.41932142857142857</v>
      </c>
      <c r="N1228">
        <f>shipments[[#This Row],[Profit]]-shipments[[#This Row],[Tax]]</f>
        <v>7.9671071428571425</v>
      </c>
    </row>
    <row r="1229" spans="3:14" x14ac:dyDescent="0.35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  <c r="I1229">
        <f>IFERROR(shipments[[#This Row],[Sales]]/shipments[[#This Row],[Boxes]], 0)</f>
        <v>0.90306122448979587</v>
      </c>
      <c r="J1229">
        <f>_xlfn.XLOOKUP(shipments[[#This Row],[Product]],'Dimension Data'!B:B,'Dimension Data'!D:D)</f>
        <v>5.15</v>
      </c>
      <c r="K1229">
        <f>shipments[[#This Row],[Total cost]]*shipments[[#This Row],[Boxes]]</f>
        <v>757.05000000000007</v>
      </c>
      <c r="L1229">
        <f>shipments[[#This Row],[Sale for 1 box]]-shipments[[#This Row],[Total cost]]</f>
        <v>-4.2469387755102046</v>
      </c>
      <c r="M1229">
        <f>shipments[[#This Row],[Profit]]*5%</f>
        <v>-0.21234693877551025</v>
      </c>
      <c r="N1229">
        <f>shipments[[#This Row],[Profit]]-shipments[[#This Row],[Tax]]</f>
        <v>-4.0345918367346947</v>
      </c>
    </row>
    <row r="1230" spans="3:14" x14ac:dyDescent="0.35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  <c r="I1230">
        <f>IFERROR(shipments[[#This Row],[Sales]]/shipments[[#This Row],[Boxes]], 0)</f>
        <v>31.097014925373134</v>
      </c>
      <c r="J1230">
        <f>_xlfn.XLOOKUP(shipments[[#This Row],[Product]],'Dimension Data'!B:B,'Dimension Data'!D:D)</f>
        <v>6.8</v>
      </c>
      <c r="K1230">
        <f>shipments[[#This Row],[Total cost]]*shipments[[#This Row],[Boxes]]</f>
        <v>2733.6</v>
      </c>
      <c r="L1230">
        <f>shipments[[#This Row],[Sale for 1 box]]-shipments[[#This Row],[Total cost]]</f>
        <v>24.297014925373134</v>
      </c>
      <c r="M1230">
        <f>shipments[[#This Row],[Profit]]*5%</f>
        <v>1.2148507462686569</v>
      </c>
      <c r="N1230">
        <f>shipments[[#This Row],[Profit]]-shipments[[#This Row],[Tax]]</f>
        <v>23.082164179104478</v>
      </c>
    </row>
    <row r="1231" spans="3:14" x14ac:dyDescent="0.35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  <c r="I1231">
        <f>IFERROR(shipments[[#This Row],[Sales]]/shipments[[#This Row],[Boxes]], 0)</f>
        <v>43.801094890510946</v>
      </c>
      <c r="J1231">
        <f>_xlfn.XLOOKUP(shipments[[#This Row],[Product]],'Dimension Data'!B:B,'Dimension Data'!D:D)</f>
        <v>2.76</v>
      </c>
      <c r="K1231">
        <f>shipments[[#This Row],[Total cost]]*shipments[[#This Row],[Boxes]]</f>
        <v>378.11999999999995</v>
      </c>
      <c r="L1231">
        <f>shipments[[#This Row],[Sale for 1 box]]-shipments[[#This Row],[Total cost]]</f>
        <v>41.041094890510948</v>
      </c>
      <c r="M1231">
        <f>shipments[[#This Row],[Profit]]*5%</f>
        <v>2.0520547445255475</v>
      </c>
      <c r="N1231">
        <f>shipments[[#This Row],[Profit]]-shipments[[#This Row],[Tax]]</f>
        <v>38.989040145985399</v>
      </c>
    </row>
    <row r="1232" spans="3:14" x14ac:dyDescent="0.35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  <c r="I1232">
        <f>IFERROR(shipments[[#This Row],[Sales]]/shipments[[#This Row],[Boxes]], 0)</f>
        <v>1.2093750000000001</v>
      </c>
      <c r="J1232">
        <f>_xlfn.XLOOKUP(shipments[[#This Row],[Product]],'Dimension Data'!B:B,'Dimension Data'!D:D)</f>
        <v>6.43</v>
      </c>
      <c r="K1232">
        <f>shipments[[#This Row],[Total cost]]*shipments[[#This Row],[Boxes]]</f>
        <v>1028.8</v>
      </c>
      <c r="L1232">
        <f>shipments[[#This Row],[Sale for 1 box]]-shipments[[#This Row],[Total cost]]</f>
        <v>-5.2206250000000001</v>
      </c>
      <c r="M1232">
        <f>shipments[[#This Row],[Profit]]*5%</f>
        <v>-0.26103124999999999</v>
      </c>
      <c r="N1232">
        <f>shipments[[#This Row],[Profit]]-shipments[[#This Row],[Tax]]</f>
        <v>-4.9595937499999998</v>
      </c>
    </row>
    <row r="1233" spans="3:14" x14ac:dyDescent="0.35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  <c r="I1233">
        <f>IFERROR(shipments[[#This Row],[Sales]]/shipments[[#This Row],[Boxes]], 0)</f>
        <v>22.952445652173914</v>
      </c>
      <c r="J1233">
        <f>_xlfn.XLOOKUP(shipments[[#This Row],[Product]],'Dimension Data'!B:B,'Dimension Data'!D:D)</f>
        <v>4.74</v>
      </c>
      <c r="K1233">
        <f>shipments[[#This Row],[Total cost]]*shipments[[#This Row],[Boxes]]</f>
        <v>2616.48</v>
      </c>
      <c r="L1233">
        <f>shipments[[#This Row],[Sale for 1 box]]-shipments[[#This Row],[Total cost]]</f>
        <v>18.212445652173912</v>
      </c>
      <c r="M1233">
        <f>shipments[[#This Row],[Profit]]*5%</f>
        <v>0.9106222826086956</v>
      </c>
      <c r="N1233">
        <f>shipments[[#This Row],[Profit]]-shipments[[#This Row],[Tax]]</f>
        <v>17.301823369565216</v>
      </c>
    </row>
    <row r="1234" spans="3:14" x14ac:dyDescent="0.35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  <c r="I1234">
        <f>IFERROR(shipments[[#This Row],[Sales]]/shipments[[#This Row],[Boxes]], 0)</f>
        <v>9.2331240188383052</v>
      </c>
      <c r="J1234">
        <f>_xlfn.XLOOKUP(shipments[[#This Row],[Product]],'Dimension Data'!B:B,'Dimension Data'!D:D)</f>
        <v>2.65</v>
      </c>
      <c r="K1234">
        <f>shipments[[#This Row],[Total cost]]*shipments[[#This Row],[Boxes]]</f>
        <v>1688.05</v>
      </c>
      <c r="L1234">
        <f>shipments[[#This Row],[Sale for 1 box]]-shipments[[#This Row],[Total cost]]</f>
        <v>6.5831240188383049</v>
      </c>
      <c r="M1234">
        <f>shipments[[#This Row],[Profit]]*5%</f>
        <v>0.32915620094191528</v>
      </c>
      <c r="N1234">
        <f>shipments[[#This Row],[Profit]]-shipments[[#This Row],[Tax]]</f>
        <v>6.25396781789639</v>
      </c>
    </row>
    <row r="1235" spans="3:14" x14ac:dyDescent="0.35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  <c r="I1235">
        <f>IFERROR(shipments[[#This Row],[Sales]]/shipments[[#This Row],[Boxes]], 0)</f>
        <v>134.29109589041096</v>
      </c>
      <c r="J1235">
        <f>_xlfn.XLOOKUP(shipments[[#This Row],[Product]],'Dimension Data'!B:B,'Dimension Data'!D:D)</f>
        <v>10.51</v>
      </c>
      <c r="K1235">
        <f>shipments[[#This Row],[Total cost]]*shipments[[#This Row],[Boxes]]</f>
        <v>767.23</v>
      </c>
      <c r="L1235">
        <f>shipments[[#This Row],[Sale for 1 box]]-shipments[[#This Row],[Total cost]]</f>
        <v>123.78109589041095</v>
      </c>
      <c r="M1235">
        <f>shipments[[#This Row],[Profit]]*5%</f>
        <v>6.1890547945205476</v>
      </c>
      <c r="N1235">
        <f>shipments[[#This Row],[Profit]]-shipments[[#This Row],[Tax]]</f>
        <v>117.59204109589041</v>
      </c>
    </row>
    <row r="1236" spans="3:14" x14ac:dyDescent="0.35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  <c r="I1236">
        <f>IFERROR(shipments[[#This Row],[Sales]]/shipments[[#This Row],[Boxes]], 0)</f>
        <v>52.591121495327101</v>
      </c>
      <c r="J1236">
        <f>_xlfn.XLOOKUP(shipments[[#This Row],[Product]],'Dimension Data'!B:B,'Dimension Data'!D:D)</f>
        <v>5.15</v>
      </c>
      <c r="K1236">
        <f>shipments[[#This Row],[Total cost]]*shipments[[#This Row],[Boxes]]</f>
        <v>1102.1000000000001</v>
      </c>
      <c r="L1236">
        <f>shipments[[#This Row],[Sale for 1 box]]-shipments[[#This Row],[Total cost]]</f>
        <v>47.441121495327103</v>
      </c>
      <c r="M1236">
        <f>shipments[[#This Row],[Profit]]*5%</f>
        <v>2.372056074766355</v>
      </c>
      <c r="N1236">
        <f>shipments[[#This Row],[Profit]]-shipments[[#This Row],[Tax]]</f>
        <v>45.069065420560747</v>
      </c>
    </row>
    <row r="1237" spans="3:14" x14ac:dyDescent="0.35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  <c r="I1237">
        <f>IFERROR(shipments[[#This Row],[Sales]]/shipments[[#This Row],[Boxes]], 0)</f>
        <v>18.615994236311238</v>
      </c>
      <c r="J1237">
        <f>_xlfn.XLOOKUP(shipments[[#This Row],[Product]],'Dimension Data'!B:B,'Dimension Data'!D:D)</f>
        <v>7.48</v>
      </c>
      <c r="K1237">
        <f>shipments[[#This Row],[Total cost]]*shipments[[#This Row],[Boxes]]</f>
        <v>5191.12</v>
      </c>
      <c r="L1237">
        <f>shipments[[#This Row],[Sale for 1 box]]-shipments[[#This Row],[Total cost]]</f>
        <v>11.135994236311237</v>
      </c>
      <c r="M1237">
        <f>shipments[[#This Row],[Profit]]*5%</f>
        <v>0.55679971181556187</v>
      </c>
      <c r="N1237">
        <f>shipments[[#This Row],[Profit]]-shipments[[#This Row],[Tax]]</f>
        <v>10.579194524495676</v>
      </c>
    </row>
    <row r="1238" spans="3:14" x14ac:dyDescent="0.35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  <c r="I1238">
        <f>IFERROR(shipments[[#This Row],[Sales]]/shipments[[#This Row],[Boxes]], 0)</f>
        <v>74.45192307692308</v>
      </c>
      <c r="J1238">
        <f>_xlfn.XLOOKUP(shipments[[#This Row],[Product]],'Dimension Data'!B:B,'Dimension Data'!D:D)</f>
        <v>12.41</v>
      </c>
      <c r="K1238">
        <f>shipments[[#This Row],[Total cost]]*shipments[[#This Row],[Boxes]]</f>
        <v>967.98</v>
      </c>
      <c r="L1238">
        <f>shipments[[#This Row],[Sale for 1 box]]-shipments[[#This Row],[Total cost]]</f>
        <v>62.041923076923084</v>
      </c>
      <c r="M1238">
        <f>shipments[[#This Row],[Profit]]*5%</f>
        <v>3.1020961538461544</v>
      </c>
      <c r="N1238">
        <f>shipments[[#This Row],[Profit]]-shipments[[#This Row],[Tax]]</f>
        <v>58.939826923076929</v>
      </c>
    </row>
    <row r="1239" spans="3:14" x14ac:dyDescent="0.35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  <c r="I1239">
        <f>IFERROR(shipments[[#This Row],[Sales]]/shipments[[#This Row],[Boxes]], 0)</f>
        <v>2.5590361445783132</v>
      </c>
      <c r="J1239">
        <f>_xlfn.XLOOKUP(shipments[[#This Row],[Product]],'Dimension Data'!B:B,'Dimension Data'!D:D)</f>
        <v>6.31</v>
      </c>
      <c r="K1239">
        <f>shipments[[#This Row],[Total cost]]*shipments[[#This Row],[Boxes]]</f>
        <v>2618.6499999999996</v>
      </c>
      <c r="L1239">
        <f>shipments[[#This Row],[Sale for 1 box]]-shipments[[#This Row],[Total cost]]</f>
        <v>-3.7509638554216864</v>
      </c>
      <c r="M1239">
        <f>shipments[[#This Row],[Profit]]*5%</f>
        <v>-0.18754819277108434</v>
      </c>
      <c r="N1239">
        <f>shipments[[#This Row],[Profit]]-shipments[[#This Row],[Tax]]</f>
        <v>-3.5634156626506019</v>
      </c>
    </row>
    <row r="1240" spans="3:14" x14ac:dyDescent="0.35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  <c r="I1240">
        <f>IFERROR(shipments[[#This Row],[Sales]]/shipments[[#This Row],[Boxes]], 0)</f>
        <v>18.456923076923076</v>
      </c>
      <c r="J1240">
        <f>_xlfn.XLOOKUP(shipments[[#This Row],[Product]],'Dimension Data'!B:B,'Dimension Data'!D:D)</f>
        <v>4.74</v>
      </c>
      <c r="K1240">
        <f>shipments[[#This Row],[Total cost]]*shipments[[#This Row],[Boxes]]</f>
        <v>1540.5</v>
      </c>
      <c r="L1240">
        <f>shipments[[#This Row],[Sale for 1 box]]-shipments[[#This Row],[Total cost]]</f>
        <v>13.716923076923075</v>
      </c>
      <c r="M1240">
        <f>shipments[[#This Row],[Profit]]*5%</f>
        <v>0.68584615384615377</v>
      </c>
      <c r="N1240">
        <f>shipments[[#This Row],[Profit]]-shipments[[#This Row],[Tax]]</f>
        <v>13.031076923076922</v>
      </c>
    </row>
    <row r="1241" spans="3:14" x14ac:dyDescent="0.35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  <c r="I1241">
        <f>IFERROR(shipments[[#This Row],[Sales]]/shipments[[#This Row],[Boxes]], 0)</f>
        <v>41.820359281437128</v>
      </c>
      <c r="J1241">
        <f>_xlfn.XLOOKUP(shipments[[#This Row],[Product]],'Dimension Data'!B:B,'Dimension Data'!D:D)</f>
        <v>7.73</v>
      </c>
      <c r="K1241">
        <f>shipments[[#This Row],[Total cost]]*shipments[[#This Row],[Boxes]]</f>
        <v>1290.9100000000001</v>
      </c>
      <c r="L1241">
        <f>shipments[[#This Row],[Sale for 1 box]]-shipments[[#This Row],[Total cost]]</f>
        <v>34.090359281437131</v>
      </c>
      <c r="M1241">
        <f>shipments[[#This Row],[Profit]]*5%</f>
        <v>1.7045179640718566</v>
      </c>
      <c r="N1241">
        <f>shipments[[#This Row],[Profit]]-shipments[[#This Row],[Tax]]</f>
        <v>32.385841317365276</v>
      </c>
    </row>
    <row r="1242" spans="3:14" x14ac:dyDescent="0.35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  <c r="I1242">
        <f>IFERROR(shipments[[#This Row],[Sales]]/shipments[[#This Row],[Boxes]], 0)</f>
        <v>40.053135888501743</v>
      </c>
      <c r="J1242">
        <f>_xlfn.XLOOKUP(shipments[[#This Row],[Product]],'Dimension Data'!B:B,'Dimension Data'!D:D)</f>
        <v>8.43</v>
      </c>
      <c r="K1242">
        <f>shipments[[#This Row],[Total cost]]*shipments[[#This Row],[Boxes]]</f>
        <v>2419.41</v>
      </c>
      <c r="L1242">
        <f>shipments[[#This Row],[Sale for 1 box]]-shipments[[#This Row],[Total cost]]</f>
        <v>31.623135888501743</v>
      </c>
      <c r="M1242">
        <f>shipments[[#This Row],[Profit]]*5%</f>
        <v>1.5811567944250873</v>
      </c>
      <c r="N1242">
        <f>shipments[[#This Row],[Profit]]-shipments[[#This Row],[Tax]]</f>
        <v>30.041979094076655</v>
      </c>
    </row>
    <row r="1243" spans="3:14" x14ac:dyDescent="0.35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  <c r="I1243">
        <f>IFERROR(shipments[[#This Row],[Sales]]/shipments[[#This Row],[Boxes]], 0)</f>
        <v>19.122047244094489</v>
      </c>
      <c r="J1243">
        <f>_xlfn.XLOOKUP(shipments[[#This Row],[Product]],'Dimension Data'!B:B,'Dimension Data'!D:D)</f>
        <v>4.74</v>
      </c>
      <c r="K1243">
        <f>shipments[[#This Row],[Total cost]]*shipments[[#This Row],[Boxes]]</f>
        <v>1805.94</v>
      </c>
      <c r="L1243">
        <f>shipments[[#This Row],[Sale for 1 box]]-shipments[[#This Row],[Total cost]]</f>
        <v>14.382047244094489</v>
      </c>
      <c r="M1243">
        <f>shipments[[#This Row],[Profit]]*5%</f>
        <v>0.71910236220472445</v>
      </c>
      <c r="N1243">
        <f>shipments[[#This Row],[Profit]]-shipments[[#This Row],[Tax]]</f>
        <v>13.662944881889764</v>
      </c>
    </row>
    <row r="1244" spans="3:14" x14ac:dyDescent="0.35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  <c r="I1244">
        <f>IFERROR(shipments[[#This Row],[Sales]]/shipments[[#This Row],[Boxes]], 0)</f>
        <v>144.61363636363637</v>
      </c>
      <c r="J1244">
        <f>_xlfn.XLOOKUP(shipments[[#This Row],[Product]],'Dimension Data'!B:B,'Dimension Data'!D:D)</f>
        <v>8.2200000000000006</v>
      </c>
      <c r="K1244">
        <f>shipments[[#This Row],[Total cost]]*shipments[[#This Row],[Boxes]]</f>
        <v>723.36</v>
      </c>
      <c r="L1244">
        <f>shipments[[#This Row],[Sale for 1 box]]-shipments[[#This Row],[Total cost]]</f>
        <v>136.39363636363638</v>
      </c>
      <c r="M1244">
        <f>shipments[[#This Row],[Profit]]*5%</f>
        <v>6.8196818181818193</v>
      </c>
      <c r="N1244">
        <f>shipments[[#This Row],[Profit]]-shipments[[#This Row],[Tax]]</f>
        <v>129.57395454545457</v>
      </c>
    </row>
    <row r="1245" spans="3:14" x14ac:dyDescent="0.35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  <c r="I1245">
        <f>IFERROR(shipments[[#This Row],[Sales]]/shipments[[#This Row],[Boxes]], 0)</f>
        <v>12.624397590361445</v>
      </c>
      <c r="J1245">
        <f>_xlfn.XLOOKUP(shipments[[#This Row],[Product]],'Dimension Data'!B:B,'Dimension Data'!D:D)</f>
        <v>7.73</v>
      </c>
      <c r="K1245">
        <f>shipments[[#This Row],[Total cost]]*shipments[[#This Row],[Boxes]]</f>
        <v>6415.9000000000005</v>
      </c>
      <c r="L1245">
        <f>shipments[[#This Row],[Sale for 1 box]]-shipments[[#This Row],[Total cost]]</f>
        <v>4.8943975903614447</v>
      </c>
      <c r="M1245">
        <f>shipments[[#This Row],[Profit]]*5%</f>
        <v>0.24471987951807225</v>
      </c>
      <c r="N1245">
        <f>shipments[[#This Row],[Profit]]-shipments[[#This Row],[Tax]]</f>
        <v>4.6496777108433722</v>
      </c>
    </row>
    <row r="1246" spans="3:14" x14ac:dyDescent="0.35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  <c r="I1246">
        <f>IFERROR(shipments[[#This Row],[Sales]]/shipments[[#This Row],[Boxes]], 0)</f>
        <v>46.341346153846153</v>
      </c>
      <c r="J1246">
        <f>_xlfn.XLOOKUP(shipments[[#This Row],[Product]],'Dimension Data'!B:B,'Dimension Data'!D:D)</f>
        <v>6.8</v>
      </c>
      <c r="K1246">
        <f>shipments[[#This Row],[Total cost]]*shipments[[#This Row],[Boxes]]</f>
        <v>707.19999999999993</v>
      </c>
      <c r="L1246">
        <f>shipments[[#This Row],[Sale for 1 box]]-shipments[[#This Row],[Total cost]]</f>
        <v>39.541346153846156</v>
      </c>
      <c r="M1246">
        <f>shipments[[#This Row],[Profit]]*5%</f>
        <v>1.977067307692308</v>
      </c>
      <c r="N1246">
        <f>shipments[[#This Row],[Profit]]-shipments[[#This Row],[Tax]]</f>
        <v>37.564278846153847</v>
      </c>
    </row>
    <row r="1247" spans="3:14" x14ac:dyDescent="0.35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  <c r="I1247">
        <f>IFERROR(shipments[[#This Row],[Sales]]/shipments[[#This Row],[Boxes]], 0)</f>
        <v>0.66808873720136519</v>
      </c>
      <c r="J1247">
        <f>_xlfn.XLOOKUP(shipments[[#This Row],[Product]],'Dimension Data'!B:B,'Dimension Data'!D:D)</f>
        <v>3.68</v>
      </c>
      <c r="K1247">
        <f>shipments[[#This Row],[Total cost]]*shipments[[#This Row],[Boxes]]</f>
        <v>1078.24</v>
      </c>
      <c r="L1247">
        <f>shipments[[#This Row],[Sale for 1 box]]-shipments[[#This Row],[Total cost]]</f>
        <v>-3.0119112627986349</v>
      </c>
      <c r="M1247">
        <f>shipments[[#This Row],[Profit]]*5%</f>
        <v>-0.15059556313993175</v>
      </c>
      <c r="N1247">
        <f>shipments[[#This Row],[Profit]]-shipments[[#This Row],[Tax]]</f>
        <v>-2.8613156996587032</v>
      </c>
    </row>
    <row r="1248" spans="3:14" x14ac:dyDescent="0.35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  <c r="I1248">
        <f>IFERROR(shipments[[#This Row],[Sales]]/shipments[[#This Row],[Boxes]], 0)</f>
        <v>147.68181818181819</v>
      </c>
      <c r="J1248">
        <f>_xlfn.XLOOKUP(shipments[[#This Row],[Product]],'Dimension Data'!B:B,'Dimension Data'!D:D)</f>
        <v>10.51</v>
      </c>
      <c r="K1248">
        <f>shipments[[#This Row],[Total cost]]*shipments[[#This Row],[Boxes]]</f>
        <v>462.44</v>
      </c>
      <c r="L1248">
        <f>shipments[[#This Row],[Sale for 1 box]]-shipments[[#This Row],[Total cost]]</f>
        <v>137.1718181818182</v>
      </c>
      <c r="M1248">
        <f>shipments[[#This Row],[Profit]]*5%</f>
        <v>6.8585909090909105</v>
      </c>
      <c r="N1248">
        <f>shipments[[#This Row],[Profit]]-shipments[[#This Row],[Tax]]</f>
        <v>130.31322727272729</v>
      </c>
    </row>
    <row r="1249" spans="3:14" x14ac:dyDescent="0.35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  <c r="I1249">
        <f>IFERROR(shipments[[#This Row],[Sales]]/shipments[[#This Row],[Boxes]], 0)</f>
        <v>78.086705202312132</v>
      </c>
      <c r="J1249">
        <f>_xlfn.XLOOKUP(shipments[[#This Row],[Product]],'Dimension Data'!B:B,'Dimension Data'!D:D)</f>
        <v>10.23</v>
      </c>
      <c r="K1249">
        <f>shipments[[#This Row],[Total cost]]*shipments[[#This Row],[Boxes]]</f>
        <v>1769.79</v>
      </c>
      <c r="L1249">
        <f>shipments[[#This Row],[Sale for 1 box]]-shipments[[#This Row],[Total cost]]</f>
        <v>67.856705202312128</v>
      </c>
      <c r="M1249">
        <f>shipments[[#This Row],[Profit]]*5%</f>
        <v>3.3928352601156067</v>
      </c>
      <c r="N1249">
        <f>shipments[[#This Row],[Profit]]-shipments[[#This Row],[Tax]]</f>
        <v>64.463869942196524</v>
      </c>
    </row>
    <row r="1250" spans="3:14" x14ac:dyDescent="0.35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  <c r="I1250">
        <f>IFERROR(shipments[[#This Row],[Sales]]/shipments[[#This Row],[Boxes]], 0)</f>
        <v>8.1739285714285721</v>
      </c>
      <c r="J1250">
        <f>_xlfn.XLOOKUP(shipments[[#This Row],[Product]],'Dimension Data'!B:B,'Dimension Data'!D:D)</f>
        <v>5.15</v>
      </c>
      <c r="K1250">
        <f>shipments[[#This Row],[Total cost]]*shipments[[#This Row],[Boxes]]</f>
        <v>3605.0000000000005</v>
      </c>
      <c r="L1250">
        <f>shipments[[#This Row],[Sale for 1 box]]-shipments[[#This Row],[Total cost]]</f>
        <v>3.0239285714285717</v>
      </c>
      <c r="M1250">
        <f>shipments[[#This Row],[Profit]]*5%</f>
        <v>0.15119642857142859</v>
      </c>
      <c r="N1250">
        <f>shipments[[#This Row],[Profit]]-shipments[[#This Row],[Tax]]</f>
        <v>2.8727321428571431</v>
      </c>
    </row>
    <row r="1251" spans="3:14" x14ac:dyDescent="0.35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  <c r="I1251">
        <f>IFERROR(shipments[[#This Row],[Sales]]/shipments[[#This Row],[Boxes]], 0)</f>
        <v>7.1661849710982661</v>
      </c>
      <c r="J1251">
        <f>_xlfn.XLOOKUP(shipments[[#This Row],[Product]],'Dimension Data'!B:B,'Dimension Data'!D:D)</f>
        <v>12.41</v>
      </c>
      <c r="K1251">
        <f>shipments[[#This Row],[Total cost]]*shipments[[#This Row],[Boxes]]</f>
        <v>2146.9299999999998</v>
      </c>
      <c r="L1251">
        <f>shipments[[#This Row],[Sale for 1 box]]-shipments[[#This Row],[Total cost]]</f>
        <v>-5.243815028901734</v>
      </c>
      <c r="M1251">
        <f>shipments[[#This Row],[Profit]]*5%</f>
        <v>-0.26219075144508669</v>
      </c>
      <c r="N1251">
        <f>shipments[[#This Row],[Profit]]-shipments[[#This Row],[Tax]]</f>
        <v>-4.981624277456647</v>
      </c>
    </row>
    <row r="1252" spans="3:14" x14ac:dyDescent="0.35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  <c r="I1252">
        <f>IFERROR(shipments[[#This Row],[Sales]]/shipments[[#This Row],[Boxes]], 0)</f>
        <v>3.1958598726114649</v>
      </c>
      <c r="J1252">
        <f>_xlfn.XLOOKUP(shipments[[#This Row],[Product]],'Dimension Data'!B:B,'Dimension Data'!D:D)</f>
        <v>6.31</v>
      </c>
      <c r="K1252">
        <f>shipments[[#This Row],[Total cost]]*shipments[[#This Row],[Boxes]]</f>
        <v>1981.34</v>
      </c>
      <c r="L1252">
        <f>shipments[[#This Row],[Sale for 1 box]]-shipments[[#This Row],[Total cost]]</f>
        <v>-3.1141401273885347</v>
      </c>
      <c r="M1252">
        <f>shipments[[#This Row],[Profit]]*5%</f>
        <v>-0.15570700636942675</v>
      </c>
      <c r="N1252">
        <f>shipments[[#This Row],[Profit]]-shipments[[#This Row],[Tax]]</f>
        <v>-2.9584331210191079</v>
      </c>
    </row>
    <row r="1253" spans="3:14" x14ac:dyDescent="0.35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  <c r="I1253">
        <f>IFERROR(shipments[[#This Row],[Sales]]/shipments[[#This Row],[Boxes]], 0)</f>
        <v>27.137195121951219</v>
      </c>
      <c r="J1253">
        <f>_xlfn.XLOOKUP(shipments[[#This Row],[Product]],'Dimension Data'!B:B,'Dimension Data'!D:D)</f>
        <v>6.31</v>
      </c>
      <c r="K1253">
        <f>shipments[[#This Row],[Total cost]]*shipments[[#This Row],[Boxes]]</f>
        <v>1034.8399999999999</v>
      </c>
      <c r="L1253">
        <f>shipments[[#This Row],[Sale for 1 box]]-shipments[[#This Row],[Total cost]]</f>
        <v>20.82719512195122</v>
      </c>
      <c r="M1253">
        <f>shipments[[#This Row],[Profit]]*5%</f>
        <v>1.0413597560975612</v>
      </c>
      <c r="N1253">
        <f>shipments[[#This Row],[Profit]]-shipments[[#This Row],[Tax]]</f>
        <v>19.785835365853661</v>
      </c>
    </row>
    <row r="1254" spans="3:14" x14ac:dyDescent="0.35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  <c r="I1254">
        <f>IFERROR(shipments[[#This Row],[Sales]]/shipments[[#This Row],[Boxes]], 0)</f>
        <v>4.4539180765805879</v>
      </c>
      <c r="J1254">
        <f>_xlfn.XLOOKUP(shipments[[#This Row],[Product]],'Dimension Data'!B:B,'Dimension Data'!D:D)</f>
        <v>4.74</v>
      </c>
      <c r="K1254">
        <f>shipments[[#This Row],[Total cost]]*shipments[[#This Row],[Boxes]]</f>
        <v>5323.02</v>
      </c>
      <c r="L1254">
        <f>shipments[[#This Row],[Sale for 1 box]]-shipments[[#This Row],[Total cost]]</f>
        <v>-0.2860819234194123</v>
      </c>
      <c r="M1254">
        <f>shipments[[#This Row],[Profit]]*5%</f>
        <v>-1.4304096170970615E-2</v>
      </c>
      <c r="N1254">
        <f>shipments[[#This Row],[Profit]]-shipments[[#This Row],[Tax]]</f>
        <v>-0.27177782724844168</v>
      </c>
    </row>
    <row r="1255" spans="3:14" x14ac:dyDescent="0.35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  <c r="I1255">
        <f>IFERROR(shipments[[#This Row],[Sales]]/shipments[[#This Row],[Boxes]], 0)</f>
        <v>284.51249999999999</v>
      </c>
      <c r="J1255">
        <f>_xlfn.XLOOKUP(shipments[[#This Row],[Product]],'Dimension Data'!B:B,'Dimension Data'!D:D)</f>
        <v>5.26</v>
      </c>
      <c r="K1255">
        <f>shipments[[#This Row],[Total cost]]*shipments[[#This Row],[Boxes]]</f>
        <v>210.39999999999998</v>
      </c>
      <c r="L1255">
        <f>shipments[[#This Row],[Sale for 1 box]]-shipments[[#This Row],[Total cost]]</f>
        <v>279.2525</v>
      </c>
      <c r="M1255">
        <f>shipments[[#This Row],[Profit]]*5%</f>
        <v>13.962625000000001</v>
      </c>
      <c r="N1255">
        <f>shipments[[#This Row],[Profit]]-shipments[[#This Row],[Tax]]</f>
        <v>265.28987499999999</v>
      </c>
    </row>
    <row r="1256" spans="3:14" x14ac:dyDescent="0.35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  <c r="I1256">
        <f>IFERROR(shipments[[#This Row],[Sales]]/shipments[[#This Row],[Boxes]], 0)</f>
        <v>15.173913043478262</v>
      </c>
      <c r="J1256">
        <f>_xlfn.XLOOKUP(shipments[[#This Row],[Product]],'Dimension Data'!B:B,'Dimension Data'!D:D)</f>
        <v>4.74</v>
      </c>
      <c r="K1256">
        <f>shipments[[#This Row],[Total cost]]*shipments[[#This Row],[Boxes]]</f>
        <v>2943.54</v>
      </c>
      <c r="L1256">
        <f>shipments[[#This Row],[Sale for 1 box]]-shipments[[#This Row],[Total cost]]</f>
        <v>10.433913043478261</v>
      </c>
      <c r="M1256">
        <f>shipments[[#This Row],[Profit]]*5%</f>
        <v>0.52169565217391312</v>
      </c>
      <c r="N1256">
        <f>shipments[[#This Row],[Profit]]-shipments[[#This Row],[Tax]]</f>
        <v>9.912217391304349</v>
      </c>
    </row>
    <row r="1257" spans="3:14" x14ac:dyDescent="0.35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  <c r="I1257">
        <f>IFERROR(shipments[[#This Row],[Sales]]/shipments[[#This Row],[Boxes]], 0)</f>
        <v>15.288781163434903</v>
      </c>
      <c r="J1257">
        <f>_xlfn.XLOOKUP(shipments[[#This Row],[Product]],'Dimension Data'!B:B,'Dimension Data'!D:D)</f>
        <v>9.94</v>
      </c>
      <c r="K1257">
        <f>shipments[[#This Row],[Total cost]]*shipments[[#This Row],[Boxes]]</f>
        <v>3588.3399999999997</v>
      </c>
      <c r="L1257">
        <f>shipments[[#This Row],[Sale for 1 box]]-shipments[[#This Row],[Total cost]]</f>
        <v>5.3487811634349036</v>
      </c>
      <c r="M1257">
        <f>shipments[[#This Row],[Profit]]*5%</f>
        <v>0.26743905817174518</v>
      </c>
      <c r="N1257">
        <f>shipments[[#This Row],[Profit]]-shipments[[#This Row],[Tax]]</f>
        <v>5.0813421052631584</v>
      </c>
    </row>
    <row r="1258" spans="3:14" x14ac:dyDescent="0.35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  <c r="I1258">
        <f>IFERROR(shipments[[#This Row],[Sales]]/shipments[[#This Row],[Boxes]], 0)</f>
        <v>9.8688118811881189</v>
      </c>
      <c r="J1258">
        <f>_xlfn.XLOOKUP(shipments[[#This Row],[Product]],'Dimension Data'!B:B,'Dimension Data'!D:D)</f>
        <v>6.43</v>
      </c>
      <c r="K1258">
        <f>shipments[[#This Row],[Total cost]]*shipments[[#This Row],[Boxes]]</f>
        <v>2597.7199999999998</v>
      </c>
      <c r="L1258">
        <f>shipments[[#This Row],[Sale for 1 box]]-shipments[[#This Row],[Total cost]]</f>
        <v>3.4388118811881192</v>
      </c>
      <c r="M1258">
        <f>shipments[[#This Row],[Profit]]*5%</f>
        <v>0.17194059405940598</v>
      </c>
      <c r="N1258">
        <f>shipments[[#This Row],[Profit]]-shipments[[#This Row],[Tax]]</f>
        <v>3.2668712871287133</v>
      </c>
    </row>
    <row r="1259" spans="3:14" x14ac:dyDescent="0.35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  <c r="I1259">
        <f>IFERROR(shipments[[#This Row],[Sales]]/shipments[[#This Row],[Boxes]], 0)</f>
        <v>24.416666666666668</v>
      </c>
      <c r="J1259">
        <f>_xlfn.XLOOKUP(shipments[[#This Row],[Product]],'Dimension Data'!B:B,'Dimension Data'!D:D)</f>
        <v>6.31</v>
      </c>
      <c r="K1259">
        <f>shipments[[#This Row],[Total cost]]*shipments[[#This Row],[Boxes]]</f>
        <v>851.84999999999991</v>
      </c>
      <c r="L1259">
        <f>shipments[[#This Row],[Sale for 1 box]]-shipments[[#This Row],[Total cost]]</f>
        <v>18.106666666666669</v>
      </c>
      <c r="M1259">
        <f>shipments[[#This Row],[Profit]]*5%</f>
        <v>0.90533333333333355</v>
      </c>
      <c r="N1259">
        <f>shipments[[#This Row],[Profit]]-shipments[[#This Row],[Tax]]</f>
        <v>17.201333333333334</v>
      </c>
    </row>
    <row r="1260" spans="3:14" x14ac:dyDescent="0.35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  <c r="I1260">
        <f>IFERROR(shipments[[#This Row],[Sales]]/shipments[[#This Row],[Boxes]], 0)</f>
        <v>30.642086330935253</v>
      </c>
      <c r="J1260">
        <f>_xlfn.XLOOKUP(shipments[[#This Row],[Product]],'Dimension Data'!B:B,'Dimension Data'!D:D)</f>
        <v>6.43</v>
      </c>
      <c r="K1260">
        <f>shipments[[#This Row],[Total cost]]*shipments[[#This Row],[Boxes]]</f>
        <v>1787.54</v>
      </c>
      <c r="L1260">
        <f>shipments[[#This Row],[Sale for 1 box]]-shipments[[#This Row],[Total cost]]</f>
        <v>24.212086330935254</v>
      </c>
      <c r="M1260">
        <f>shipments[[#This Row],[Profit]]*5%</f>
        <v>1.2106043165467628</v>
      </c>
      <c r="N1260">
        <f>shipments[[#This Row],[Profit]]-shipments[[#This Row],[Tax]]</f>
        <v>23.00148201438849</v>
      </c>
    </row>
    <row r="1261" spans="3:14" x14ac:dyDescent="0.35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  <c r="I1261">
        <f>IFERROR(shipments[[#This Row],[Sales]]/shipments[[#This Row],[Boxes]], 0)</f>
        <v>4.2626835781041388</v>
      </c>
      <c r="J1261">
        <f>_xlfn.XLOOKUP(shipments[[#This Row],[Product]],'Dimension Data'!B:B,'Dimension Data'!D:D)</f>
        <v>2.76</v>
      </c>
      <c r="K1261">
        <f>shipments[[#This Row],[Total cost]]*shipments[[#This Row],[Boxes]]</f>
        <v>2067.2399999999998</v>
      </c>
      <c r="L1261">
        <f>shipments[[#This Row],[Sale for 1 box]]-shipments[[#This Row],[Total cost]]</f>
        <v>1.502683578104139</v>
      </c>
      <c r="M1261">
        <f>shipments[[#This Row],[Profit]]*5%</f>
        <v>7.5134178905206961E-2</v>
      </c>
      <c r="N1261">
        <f>shipments[[#This Row],[Profit]]-shipments[[#This Row],[Tax]]</f>
        <v>1.4275493991989321</v>
      </c>
    </row>
    <row r="1262" spans="3:14" x14ac:dyDescent="0.35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  <c r="I1262">
        <f>IFERROR(shipments[[#This Row],[Sales]]/shipments[[#This Row],[Boxes]], 0)</f>
        <v>19.491379310344829</v>
      </c>
      <c r="J1262">
        <f>_xlfn.XLOOKUP(shipments[[#This Row],[Product]],'Dimension Data'!B:B,'Dimension Data'!D:D)</f>
        <v>9.94</v>
      </c>
      <c r="K1262">
        <f>shipments[[#This Row],[Total cost]]*shipments[[#This Row],[Boxes]]</f>
        <v>2594.3399999999997</v>
      </c>
      <c r="L1262">
        <f>shipments[[#This Row],[Sale for 1 box]]-shipments[[#This Row],[Total cost]]</f>
        <v>9.5513793103448297</v>
      </c>
      <c r="M1262">
        <f>shipments[[#This Row],[Profit]]*5%</f>
        <v>0.47756896551724148</v>
      </c>
      <c r="N1262">
        <f>shipments[[#This Row],[Profit]]-shipments[[#This Row],[Tax]]</f>
        <v>9.0738103448275886</v>
      </c>
    </row>
    <row r="1263" spans="3:14" x14ac:dyDescent="0.35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  <c r="I1263">
        <f>IFERROR(shipments[[#This Row],[Sales]]/shipments[[#This Row],[Boxes]], 0)</f>
        <v>18.535714285714285</v>
      </c>
      <c r="J1263">
        <f>_xlfn.XLOOKUP(shipments[[#This Row],[Product]],'Dimension Data'!B:B,'Dimension Data'!D:D)</f>
        <v>3.68</v>
      </c>
      <c r="K1263">
        <f>shipments[[#This Row],[Total cost]]*shipments[[#This Row],[Boxes]]</f>
        <v>309.12</v>
      </c>
      <c r="L1263">
        <f>shipments[[#This Row],[Sale for 1 box]]-shipments[[#This Row],[Total cost]]</f>
        <v>14.855714285714285</v>
      </c>
      <c r="M1263">
        <f>shipments[[#This Row],[Profit]]*5%</f>
        <v>0.74278571428571427</v>
      </c>
      <c r="N1263">
        <f>shipments[[#This Row],[Profit]]-shipments[[#This Row],[Tax]]</f>
        <v>14.11292857142857</v>
      </c>
    </row>
    <row r="1264" spans="3:14" x14ac:dyDescent="0.35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  <c r="I1264">
        <f>IFERROR(shipments[[#This Row],[Sales]]/shipments[[#This Row],[Boxes]], 0)</f>
        <v>25.993055555555557</v>
      </c>
      <c r="J1264">
        <f>_xlfn.XLOOKUP(shipments[[#This Row],[Product]],'Dimension Data'!B:B,'Dimension Data'!D:D)</f>
        <v>6.43</v>
      </c>
      <c r="K1264">
        <f>shipments[[#This Row],[Total cost]]*shipments[[#This Row],[Boxes]]</f>
        <v>2083.3199999999997</v>
      </c>
      <c r="L1264">
        <f>shipments[[#This Row],[Sale for 1 box]]-shipments[[#This Row],[Total cost]]</f>
        <v>19.563055555555557</v>
      </c>
      <c r="M1264">
        <f>shipments[[#This Row],[Profit]]*5%</f>
        <v>0.97815277777777787</v>
      </c>
      <c r="N1264">
        <f>shipments[[#This Row],[Profit]]-shipments[[#This Row],[Tax]]</f>
        <v>18.584902777777778</v>
      </c>
    </row>
    <row r="1265" spans="3:14" x14ac:dyDescent="0.35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  <c r="I1265">
        <f>IFERROR(shipments[[#This Row],[Sales]]/shipments[[#This Row],[Boxes]], 0)</f>
        <v>14.297368421052632</v>
      </c>
      <c r="J1265">
        <f>_xlfn.XLOOKUP(shipments[[#This Row],[Product]],'Dimension Data'!B:B,'Dimension Data'!D:D)</f>
        <v>10.23</v>
      </c>
      <c r="K1265">
        <f>shipments[[#This Row],[Total cost]]*shipments[[#This Row],[Boxes]]</f>
        <v>2915.55</v>
      </c>
      <c r="L1265">
        <f>shipments[[#This Row],[Sale for 1 box]]-shipments[[#This Row],[Total cost]]</f>
        <v>4.0673684210526311</v>
      </c>
      <c r="M1265">
        <f>shipments[[#This Row],[Profit]]*5%</f>
        <v>0.20336842105263156</v>
      </c>
      <c r="N1265">
        <f>shipments[[#This Row],[Profit]]-shipments[[#This Row],[Tax]]</f>
        <v>3.8639999999999994</v>
      </c>
    </row>
    <row r="1266" spans="3:14" x14ac:dyDescent="0.35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  <c r="I1266">
        <f>IFERROR(shipments[[#This Row],[Sales]]/shipments[[#This Row],[Boxes]], 0)</f>
        <v>4.5784883720930232</v>
      </c>
      <c r="J1266">
        <f>_xlfn.XLOOKUP(shipments[[#This Row],[Product]],'Dimension Data'!B:B,'Dimension Data'!D:D)</f>
        <v>6.43</v>
      </c>
      <c r="K1266">
        <f>shipments[[#This Row],[Total cost]]*shipments[[#This Row],[Boxes]]</f>
        <v>552.98</v>
      </c>
      <c r="L1266">
        <f>shipments[[#This Row],[Sale for 1 box]]-shipments[[#This Row],[Total cost]]</f>
        <v>-1.8515116279069765</v>
      </c>
      <c r="M1266">
        <f>shipments[[#This Row],[Profit]]*5%</f>
        <v>-9.2575581395348827E-2</v>
      </c>
      <c r="N1266">
        <f>shipments[[#This Row],[Profit]]-shipments[[#This Row],[Tax]]</f>
        <v>-1.7589360465116277</v>
      </c>
    </row>
    <row r="1267" spans="3:14" x14ac:dyDescent="0.35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  <c r="I1267">
        <f>IFERROR(shipments[[#This Row],[Sales]]/shipments[[#This Row],[Boxes]], 0)</f>
        <v>46.611486486486484</v>
      </c>
      <c r="J1267">
        <f>_xlfn.XLOOKUP(shipments[[#This Row],[Product]],'Dimension Data'!B:B,'Dimension Data'!D:D)</f>
        <v>9.94</v>
      </c>
      <c r="K1267">
        <f>shipments[[#This Row],[Total cost]]*shipments[[#This Row],[Boxes]]</f>
        <v>735.56</v>
      </c>
      <c r="L1267">
        <f>shipments[[#This Row],[Sale for 1 box]]-shipments[[#This Row],[Total cost]]</f>
        <v>36.671486486486486</v>
      </c>
      <c r="M1267">
        <f>shipments[[#This Row],[Profit]]*5%</f>
        <v>1.8335743243243243</v>
      </c>
      <c r="N1267">
        <f>shipments[[#This Row],[Profit]]-shipments[[#This Row],[Tax]]</f>
        <v>34.837912162162162</v>
      </c>
    </row>
    <row r="1268" spans="3:14" x14ac:dyDescent="0.35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  <c r="I1268">
        <f>IFERROR(shipments[[#This Row],[Sales]]/shipments[[#This Row],[Boxes]], 0)</f>
        <v>132.58125000000001</v>
      </c>
      <c r="J1268">
        <f>_xlfn.XLOOKUP(shipments[[#This Row],[Product]],'Dimension Data'!B:B,'Dimension Data'!D:D)</f>
        <v>3.32</v>
      </c>
      <c r="K1268">
        <f>shipments[[#This Row],[Total cost]]*shipments[[#This Row],[Boxes]]</f>
        <v>132.79999999999998</v>
      </c>
      <c r="L1268">
        <f>shipments[[#This Row],[Sale for 1 box]]-shipments[[#This Row],[Total cost]]</f>
        <v>129.26125000000002</v>
      </c>
      <c r="M1268">
        <f>shipments[[#This Row],[Profit]]*5%</f>
        <v>6.4630625000000013</v>
      </c>
      <c r="N1268">
        <f>shipments[[#This Row],[Profit]]-shipments[[#This Row],[Tax]]</f>
        <v>122.79818750000001</v>
      </c>
    </row>
    <row r="1269" spans="3:14" x14ac:dyDescent="0.35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  <c r="I1269">
        <f>IFERROR(shipments[[#This Row],[Sales]]/shipments[[#This Row],[Boxes]], 0)</f>
        <v>66.382867132867133</v>
      </c>
      <c r="J1269">
        <f>_xlfn.XLOOKUP(shipments[[#This Row],[Product]],'Dimension Data'!B:B,'Dimension Data'!D:D)</f>
        <v>10.23</v>
      </c>
      <c r="K1269">
        <f>shipments[[#This Row],[Total cost]]*shipments[[#This Row],[Boxes]]</f>
        <v>1462.89</v>
      </c>
      <c r="L1269">
        <f>shipments[[#This Row],[Sale for 1 box]]-shipments[[#This Row],[Total cost]]</f>
        <v>56.152867132867129</v>
      </c>
      <c r="M1269">
        <f>shipments[[#This Row],[Profit]]*5%</f>
        <v>2.8076433566433567</v>
      </c>
      <c r="N1269">
        <f>shipments[[#This Row],[Profit]]-shipments[[#This Row],[Tax]]</f>
        <v>53.345223776223776</v>
      </c>
    </row>
    <row r="1270" spans="3:14" x14ac:dyDescent="0.35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  <c r="I1270">
        <f>IFERROR(shipments[[#This Row],[Sales]]/shipments[[#This Row],[Boxes]], 0)</f>
        <v>8.860294117647058</v>
      </c>
      <c r="J1270">
        <f>_xlfn.XLOOKUP(shipments[[#This Row],[Product]],'Dimension Data'!B:B,'Dimension Data'!D:D)</f>
        <v>12.41</v>
      </c>
      <c r="K1270">
        <f>shipments[[#This Row],[Total cost]]*shipments[[#This Row],[Boxes]]</f>
        <v>3797.46</v>
      </c>
      <c r="L1270">
        <f>shipments[[#This Row],[Sale for 1 box]]-shipments[[#This Row],[Total cost]]</f>
        <v>-3.5497058823529422</v>
      </c>
      <c r="M1270">
        <f>shipments[[#This Row],[Profit]]*5%</f>
        <v>-0.17748529411764713</v>
      </c>
      <c r="N1270">
        <f>shipments[[#This Row],[Profit]]-shipments[[#This Row],[Tax]]</f>
        <v>-3.3722205882352951</v>
      </c>
    </row>
    <row r="1271" spans="3:14" x14ac:dyDescent="0.35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  <c r="I1271">
        <f>IFERROR(shipments[[#This Row],[Sales]]/shipments[[#This Row],[Boxes]], 0)</f>
        <v>102.94946808510639</v>
      </c>
      <c r="J1271">
        <f>_xlfn.XLOOKUP(shipments[[#This Row],[Product]],'Dimension Data'!B:B,'Dimension Data'!D:D)</f>
        <v>6.8</v>
      </c>
      <c r="K1271">
        <f>shipments[[#This Row],[Total cost]]*shipments[[#This Row],[Boxes]]</f>
        <v>639.19999999999993</v>
      </c>
      <c r="L1271">
        <f>shipments[[#This Row],[Sale for 1 box]]-shipments[[#This Row],[Total cost]]</f>
        <v>96.149468085106392</v>
      </c>
      <c r="M1271">
        <f>shipments[[#This Row],[Profit]]*5%</f>
        <v>4.8074734042553198</v>
      </c>
      <c r="N1271">
        <f>shipments[[#This Row],[Profit]]-shipments[[#This Row],[Tax]]</f>
        <v>91.341994680851073</v>
      </c>
    </row>
    <row r="1272" spans="3:14" x14ac:dyDescent="0.35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  <c r="I1272">
        <f>IFERROR(shipments[[#This Row],[Sales]]/shipments[[#This Row],[Boxes]], 0)</f>
        <v>2.8275862068965516</v>
      </c>
      <c r="J1272">
        <f>_xlfn.XLOOKUP(shipments[[#This Row],[Product]],'Dimension Data'!B:B,'Dimension Data'!D:D)</f>
        <v>6.31</v>
      </c>
      <c r="K1272">
        <f>shipments[[#This Row],[Total cost]]*shipments[[#This Row],[Boxes]]</f>
        <v>3293.8199999999997</v>
      </c>
      <c r="L1272">
        <f>shipments[[#This Row],[Sale for 1 box]]-shipments[[#This Row],[Total cost]]</f>
        <v>-3.482413793103448</v>
      </c>
      <c r="M1272">
        <f>shipments[[#This Row],[Profit]]*5%</f>
        <v>-0.17412068965517241</v>
      </c>
      <c r="N1272">
        <f>shipments[[#This Row],[Profit]]-shipments[[#This Row],[Tax]]</f>
        <v>-3.3082931034482757</v>
      </c>
    </row>
    <row r="1273" spans="3:14" x14ac:dyDescent="0.35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  <c r="I1273">
        <f>IFERROR(shipments[[#This Row],[Sales]]/shipments[[#This Row],[Boxes]], 0)</f>
        <v>10.538709677419355</v>
      </c>
      <c r="J1273">
        <f>_xlfn.XLOOKUP(shipments[[#This Row],[Product]],'Dimension Data'!B:B,'Dimension Data'!D:D)</f>
        <v>7.73</v>
      </c>
      <c r="K1273">
        <f>shipments[[#This Row],[Total cost]]*shipments[[#This Row],[Boxes]]</f>
        <v>4792.6000000000004</v>
      </c>
      <c r="L1273">
        <f>shipments[[#This Row],[Sale for 1 box]]-shipments[[#This Row],[Total cost]]</f>
        <v>2.8087096774193547</v>
      </c>
      <c r="M1273">
        <f>shipments[[#This Row],[Profit]]*5%</f>
        <v>0.14043548387096774</v>
      </c>
      <c r="N1273">
        <f>shipments[[#This Row],[Profit]]-shipments[[#This Row],[Tax]]</f>
        <v>2.6682741935483869</v>
      </c>
    </row>
    <row r="1274" spans="3:14" x14ac:dyDescent="0.35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  <c r="I1274">
        <f>IFERROR(shipments[[#This Row],[Sales]]/shipments[[#This Row],[Boxes]], 0)</f>
        <v>27.346962616822431</v>
      </c>
      <c r="J1274">
        <f>_xlfn.XLOOKUP(shipments[[#This Row],[Product]],'Dimension Data'!B:B,'Dimension Data'!D:D)</f>
        <v>6.8</v>
      </c>
      <c r="K1274">
        <f>shipments[[#This Row],[Total cost]]*shipments[[#This Row],[Boxes]]</f>
        <v>1455.2</v>
      </c>
      <c r="L1274">
        <f>shipments[[#This Row],[Sale for 1 box]]-shipments[[#This Row],[Total cost]]</f>
        <v>20.54696261682243</v>
      </c>
      <c r="M1274">
        <f>shipments[[#This Row],[Profit]]*5%</f>
        <v>1.0273481308411216</v>
      </c>
      <c r="N1274">
        <f>shipments[[#This Row],[Profit]]-shipments[[#This Row],[Tax]]</f>
        <v>19.519614485981307</v>
      </c>
    </row>
    <row r="1275" spans="3:14" x14ac:dyDescent="0.35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  <c r="I1275">
        <f>IFERROR(shipments[[#This Row],[Sales]]/shipments[[#This Row],[Boxes]], 0)</f>
        <v>11.46774193548387</v>
      </c>
      <c r="J1275">
        <f>_xlfn.XLOOKUP(shipments[[#This Row],[Product]],'Dimension Data'!B:B,'Dimension Data'!D:D)</f>
        <v>5.26</v>
      </c>
      <c r="K1275">
        <f>shipments[[#This Row],[Total cost]]*shipments[[#This Row],[Boxes]]</f>
        <v>1141.4199999999998</v>
      </c>
      <c r="L1275">
        <f>shipments[[#This Row],[Sale for 1 box]]-shipments[[#This Row],[Total cost]]</f>
        <v>6.2077419354838703</v>
      </c>
      <c r="M1275">
        <f>shipments[[#This Row],[Profit]]*5%</f>
        <v>0.31038709677419352</v>
      </c>
      <c r="N1275">
        <f>shipments[[#This Row],[Profit]]-shipments[[#This Row],[Tax]]</f>
        <v>5.8973548387096768</v>
      </c>
    </row>
    <row r="1276" spans="3:14" x14ac:dyDescent="0.35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  <c r="I1276">
        <f>IFERROR(shipments[[#This Row],[Sales]]/shipments[[#This Row],[Boxes]], 0)</f>
        <v>4.6528803545051698</v>
      </c>
      <c r="J1276">
        <f>_xlfn.XLOOKUP(shipments[[#This Row],[Product]],'Dimension Data'!B:B,'Dimension Data'!D:D)</f>
        <v>2.65</v>
      </c>
      <c r="K1276">
        <f>shipments[[#This Row],[Total cost]]*shipments[[#This Row],[Boxes]]</f>
        <v>1794.05</v>
      </c>
      <c r="L1276">
        <f>shipments[[#This Row],[Sale for 1 box]]-shipments[[#This Row],[Total cost]]</f>
        <v>2.0028803545051699</v>
      </c>
      <c r="M1276">
        <f>shipments[[#This Row],[Profit]]*5%</f>
        <v>0.10014401772525849</v>
      </c>
      <c r="N1276">
        <f>shipments[[#This Row],[Profit]]-shipments[[#This Row],[Tax]]</f>
        <v>1.9027363367799115</v>
      </c>
    </row>
    <row r="1277" spans="3:14" x14ac:dyDescent="0.35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  <c r="I1277">
        <f>IFERROR(shipments[[#This Row],[Sales]]/shipments[[#This Row],[Boxes]], 0)</f>
        <v>1.4738675958188154</v>
      </c>
      <c r="J1277">
        <f>_xlfn.XLOOKUP(shipments[[#This Row],[Product]],'Dimension Data'!B:B,'Dimension Data'!D:D)</f>
        <v>9.57</v>
      </c>
      <c r="K1277">
        <f>shipments[[#This Row],[Total cost]]*shipments[[#This Row],[Boxes]]</f>
        <v>8239.77</v>
      </c>
      <c r="L1277">
        <f>shipments[[#This Row],[Sale for 1 box]]-shipments[[#This Row],[Total cost]]</f>
        <v>-8.0961324041811853</v>
      </c>
      <c r="M1277">
        <f>shipments[[#This Row],[Profit]]*5%</f>
        <v>-0.40480662020905928</v>
      </c>
      <c r="N1277">
        <f>shipments[[#This Row],[Profit]]-shipments[[#This Row],[Tax]]</f>
        <v>-7.6913257839721263</v>
      </c>
    </row>
    <row r="1278" spans="3:14" x14ac:dyDescent="0.35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  <c r="I1278">
        <f>IFERROR(shipments[[#This Row],[Sales]]/shipments[[#This Row],[Boxes]], 0)</f>
        <v>11.416666666666666</v>
      </c>
      <c r="J1278">
        <f>_xlfn.XLOOKUP(shipments[[#This Row],[Product]],'Dimension Data'!B:B,'Dimension Data'!D:D)</f>
        <v>7.48</v>
      </c>
      <c r="K1278">
        <f>shipments[[#This Row],[Total cost]]*shipments[[#This Row],[Boxes]]</f>
        <v>1413.72</v>
      </c>
      <c r="L1278">
        <f>shipments[[#This Row],[Sale for 1 box]]-shipments[[#This Row],[Total cost]]</f>
        <v>3.9366666666666656</v>
      </c>
      <c r="M1278">
        <f>shipments[[#This Row],[Profit]]*5%</f>
        <v>0.1968333333333333</v>
      </c>
      <c r="N1278">
        <f>shipments[[#This Row],[Profit]]-shipments[[#This Row],[Tax]]</f>
        <v>3.7398333333333325</v>
      </c>
    </row>
    <row r="1279" spans="3:14" x14ac:dyDescent="0.35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  <c r="I1279">
        <f>IFERROR(shipments[[#This Row],[Sales]]/shipments[[#This Row],[Boxes]], 0)</f>
        <v>15.723529411764705</v>
      </c>
      <c r="J1279">
        <f>_xlfn.XLOOKUP(shipments[[#This Row],[Product]],'Dimension Data'!B:B,'Dimension Data'!D:D)</f>
        <v>5.26</v>
      </c>
      <c r="K1279">
        <f>shipments[[#This Row],[Total cost]]*shipments[[#This Row],[Boxes]]</f>
        <v>1341.3</v>
      </c>
      <c r="L1279">
        <f>shipments[[#This Row],[Sale for 1 box]]-shipments[[#This Row],[Total cost]]</f>
        <v>10.463529411764705</v>
      </c>
      <c r="M1279">
        <f>shipments[[#This Row],[Profit]]*5%</f>
        <v>0.52317647058823524</v>
      </c>
      <c r="N1279">
        <f>shipments[[#This Row],[Profit]]-shipments[[#This Row],[Tax]]</f>
        <v>9.9403529411764708</v>
      </c>
    </row>
    <row r="1280" spans="3:14" x14ac:dyDescent="0.35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  <c r="I1280">
        <f>IFERROR(shipments[[#This Row],[Sales]]/shipments[[#This Row],[Boxes]], 0)</f>
        <v>4.8647260273972606</v>
      </c>
      <c r="J1280">
        <f>_xlfn.XLOOKUP(shipments[[#This Row],[Product]],'Dimension Data'!B:B,'Dimension Data'!D:D)</f>
        <v>4.74</v>
      </c>
      <c r="K1280">
        <f>shipments[[#This Row],[Total cost]]*shipments[[#This Row],[Boxes]]</f>
        <v>6228.3600000000006</v>
      </c>
      <c r="L1280">
        <f>shipments[[#This Row],[Sale for 1 box]]-shipments[[#This Row],[Total cost]]</f>
        <v>0.12472602739726035</v>
      </c>
      <c r="M1280">
        <f>shipments[[#This Row],[Profit]]*5%</f>
        <v>6.2363013698630183E-3</v>
      </c>
      <c r="N1280">
        <f>shipments[[#This Row],[Profit]]-shipments[[#This Row],[Tax]]</f>
        <v>0.11848972602739734</v>
      </c>
    </row>
    <row r="1281" spans="3:14" x14ac:dyDescent="0.35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  <c r="I1281">
        <f>IFERROR(shipments[[#This Row],[Sales]]/shipments[[#This Row],[Boxes]], 0)</f>
        <v>34.512096774193552</v>
      </c>
      <c r="J1281">
        <f>_xlfn.XLOOKUP(shipments[[#This Row],[Product]],'Dimension Data'!B:B,'Dimension Data'!D:D)</f>
        <v>3.32</v>
      </c>
      <c r="K1281">
        <f>shipments[[#This Row],[Total cost]]*shipments[[#This Row],[Boxes]]</f>
        <v>617.52</v>
      </c>
      <c r="L1281">
        <f>shipments[[#This Row],[Sale for 1 box]]-shipments[[#This Row],[Total cost]]</f>
        <v>31.192096774193551</v>
      </c>
      <c r="M1281">
        <f>shipments[[#This Row],[Profit]]*5%</f>
        <v>1.5596048387096777</v>
      </c>
      <c r="N1281">
        <f>shipments[[#This Row],[Profit]]-shipments[[#This Row],[Tax]]</f>
        <v>29.632491935483873</v>
      </c>
    </row>
    <row r="1282" spans="3:14" x14ac:dyDescent="0.35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  <c r="I1282">
        <f>IFERROR(shipments[[#This Row],[Sales]]/shipments[[#This Row],[Boxes]], 0)</f>
        <v>22.956896551724139</v>
      </c>
      <c r="J1282">
        <f>_xlfn.XLOOKUP(shipments[[#This Row],[Product]],'Dimension Data'!B:B,'Dimension Data'!D:D)</f>
        <v>3.68</v>
      </c>
      <c r="K1282">
        <f>shipments[[#This Row],[Total cost]]*shipments[[#This Row],[Boxes]]</f>
        <v>960.48</v>
      </c>
      <c r="L1282">
        <f>shipments[[#This Row],[Sale for 1 box]]-shipments[[#This Row],[Total cost]]</f>
        <v>19.276896551724139</v>
      </c>
      <c r="M1282">
        <f>shipments[[#This Row],[Profit]]*5%</f>
        <v>0.96384482758620704</v>
      </c>
      <c r="N1282">
        <f>shipments[[#This Row],[Profit]]-shipments[[#This Row],[Tax]]</f>
        <v>18.313051724137932</v>
      </c>
    </row>
    <row r="1283" spans="3:14" x14ac:dyDescent="0.35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  <c r="I1283">
        <f>IFERROR(shipments[[#This Row],[Sales]]/shipments[[#This Row],[Boxes]], 0)</f>
        <v>122.70833333333333</v>
      </c>
      <c r="J1283">
        <f>_xlfn.XLOOKUP(shipments[[#This Row],[Product]],'Dimension Data'!B:B,'Dimension Data'!D:D)</f>
        <v>12.41</v>
      </c>
      <c r="K1283">
        <f>shipments[[#This Row],[Total cost]]*shipments[[#This Row],[Boxes]]</f>
        <v>670.14</v>
      </c>
      <c r="L1283">
        <f>shipments[[#This Row],[Sale for 1 box]]-shipments[[#This Row],[Total cost]]</f>
        <v>110.29833333333333</v>
      </c>
      <c r="M1283">
        <f>shipments[[#This Row],[Profit]]*5%</f>
        <v>5.5149166666666671</v>
      </c>
      <c r="N1283">
        <f>shipments[[#This Row],[Profit]]-shipments[[#This Row],[Tax]]</f>
        <v>104.78341666666667</v>
      </c>
    </row>
    <row r="1284" spans="3:14" x14ac:dyDescent="0.35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  <c r="I1284">
        <f>IFERROR(shipments[[#This Row],[Sales]]/shipments[[#This Row],[Boxes]], 0)</f>
        <v>6.1636807817589574</v>
      </c>
      <c r="J1284">
        <f>_xlfn.XLOOKUP(shipments[[#This Row],[Product]],'Dimension Data'!B:B,'Dimension Data'!D:D)</f>
        <v>9.57</v>
      </c>
      <c r="K1284">
        <f>shipments[[#This Row],[Total cost]]*shipments[[#This Row],[Boxes]]</f>
        <v>2937.9900000000002</v>
      </c>
      <c r="L1284">
        <f>shipments[[#This Row],[Sale for 1 box]]-shipments[[#This Row],[Total cost]]</f>
        <v>-3.4063192182410429</v>
      </c>
      <c r="M1284">
        <f>shipments[[#This Row],[Profit]]*5%</f>
        <v>-0.17031596091205214</v>
      </c>
      <c r="N1284">
        <f>shipments[[#This Row],[Profit]]-shipments[[#This Row],[Tax]]</f>
        <v>-3.2360032573289907</v>
      </c>
    </row>
    <row r="1285" spans="3:14" x14ac:dyDescent="0.35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  <c r="I1285">
        <f>IFERROR(shipments[[#This Row],[Sales]]/shipments[[#This Row],[Boxes]], 0)</f>
        <v>10.109447004608295</v>
      </c>
      <c r="J1285">
        <f>_xlfn.XLOOKUP(shipments[[#This Row],[Product]],'Dimension Data'!B:B,'Dimension Data'!D:D)</f>
        <v>5.72</v>
      </c>
      <c r="K1285">
        <f>shipments[[#This Row],[Total cost]]*shipments[[#This Row],[Boxes]]</f>
        <v>1241.24</v>
      </c>
      <c r="L1285">
        <f>shipments[[#This Row],[Sale for 1 box]]-shipments[[#This Row],[Total cost]]</f>
        <v>4.3894470046082956</v>
      </c>
      <c r="M1285">
        <f>shipments[[#This Row],[Profit]]*5%</f>
        <v>0.21947235023041478</v>
      </c>
      <c r="N1285">
        <f>shipments[[#This Row],[Profit]]-shipments[[#This Row],[Tax]]</f>
        <v>4.1699746543778806</v>
      </c>
    </row>
    <row r="1286" spans="3:14" x14ac:dyDescent="0.35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  <c r="I1286">
        <f>IFERROR(shipments[[#This Row],[Sales]]/shipments[[#This Row],[Boxes]], 0)</f>
        <v>5.2196969696969697</v>
      </c>
      <c r="J1286">
        <f>_xlfn.XLOOKUP(shipments[[#This Row],[Product]],'Dimension Data'!B:B,'Dimension Data'!D:D)</f>
        <v>10.23</v>
      </c>
      <c r="K1286">
        <f>shipments[[#This Row],[Total cost]]*shipments[[#This Row],[Boxes]]</f>
        <v>6076.62</v>
      </c>
      <c r="L1286">
        <f>shipments[[#This Row],[Sale for 1 box]]-shipments[[#This Row],[Total cost]]</f>
        <v>-5.0103030303030307</v>
      </c>
      <c r="M1286">
        <f>shipments[[#This Row],[Profit]]*5%</f>
        <v>-0.25051515151515152</v>
      </c>
      <c r="N1286">
        <f>shipments[[#This Row],[Profit]]-shipments[[#This Row],[Tax]]</f>
        <v>-4.7597878787878791</v>
      </c>
    </row>
    <row r="1287" spans="3:14" x14ac:dyDescent="0.35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  <c r="I1287">
        <f>IFERROR(shipments[[#This Row],[Sales]]/shipments[[#This Row],[Boxes]], 0)</f>
        <v>8.5833333333333339</v>
      </c>
      <c r="J1287">
        <f>_xlfn.XLOOKUP(shipments[[#This Row],[Product]],'Dimension Data'!B:B,'Dimension Data'!D:D)</f>
        <v>3.85</v>
      </c>
      <c r="K1287">
        <f>shipments[[#This Row],[Total cost]]*shipments[[#This Row],[Boxes]]</f>
        <v>415.8</v>
      </c>
      <c r="L1287">
        <f>shipments[[#This Row],[Sale for 1 box]]-shipments[[#This Row],[Total cost]]</f>
        <v>4.7333333333333343</v>
      </c>
      <c r="M1287">
        <f>shipments[[#This Row],[Profit]]*5%</f>
        <v>0.23666666666666672</v>
      </c>
      <c r="N1287">
        <f>shipments[[#This Row],[Profit]]-shipments[[#This Row],[Tax]]</f>
        <v>4.4966666666666679</v>
      </c>
    </row>
    <row r="1288" spans="3:14" x14ac:dyDescent="0.35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  <c r="I1288">
        <f>IFERROR(shipments[[#This Row],[Sales]]/shipments[[#This Row],[Boxes]], 0)</f>
        <v>115.40322580645162</v>
      </c>
      <c r="J1288">
        <f>_xlfn.XLOOKUP(shipments[[#This Row],[Product]],'Dimension Data'!B:B,'Dimension Data'!D:D)</f>
        <v>2.65</v>
      </c>
      <c r="K1288">
        <f>shipments[[#This Row],[Total cost]]*shipments[[#This Row],[Boxes]]</f>
        <v>164.29999999999998</v>
      </c>
      <c r="L1288">
        <f>shipments[[#This Row],[Sale for 1 box]]-shipments[[#This Row],[Total cost]]</f>
        <v>112.75322580645161</v>
      </c>
      <c r="M1288">
        <f>shipments[[#This Row],[Profit]]*5%</f>
        <v>5.6376612903225807</v>
      </c>
      <c r="N1288">
        <f>shipments[[#This Row],[Profit]]-shipments[[#This Row],[Tax]]</f>
        <v>107.11556451612903</v>
      </c>
    </row>
    <row r="1289" spans="3:14" x14ac:dyDescent="0.35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  <c r="I1289">
        <f>IFERROR(shipments[[#This Row],[Sales]]/shipments[[#This Row],[Boxes]], 0)</f>
        <v>18.206331877729259</v>
      </c>
      <c r="J1289">
        <f>_xlfn.XLOOKUP(shipments[[#This Row],[Product]],'Dimension Data'!B:B,'Dimension Data'!D:D)</f>
        <v>6.43</v>
      </c>
      <c r="K1289">
        <f>shipments[[#This Row],[Total cost]]*shipments[[#This Row],[Boxes]]</f>
        <v>1472.47</v>
      </c>
      <c r="L1289">
        <f>shipments[[#This Row],[Sale for 1 box]]-shipments[[#This Row],[Total cost]]</f>
        <v>11.776331877729259</v>
      </c>
      <c r="M1289">
        <f>shipments[[#This Row],[Profit]]*5%</f>
        <v>0.58881659388646301</v>
      </c>
      <c r="N1289">
        <f>shipments[[#This Row],[Profit]]-shipments[[#This Row],[Tax]]</f>
        <v>11.187515283842796</v>
      </c>
    </row>
    <row r="1290" spans="3:14" x14ac:dyDescent="0.35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  <c r="I1290">
        <f>IFERROR(shipments[[#This Row],[Sales]]/shipments[[#This Row],[Boxes]], 0)</f>
        <v>38.91549295774648</v>
      </c>
      <c r="J1290">
        <f>_xlfn.XLOOKUP(shipments[[#This Row],[Product]],'Dimension Data'!B:B,'Dimension Data'!D:D)</f>
        <v>8.43</v>
      </c>
      <c r="K1290">
        <f>shipments[[#This Row],[Total cost]]*shipments[[#This Row],[Boxes]]</f>
        <v>2394.12</v>
      </c>
      <c r="L1290">
        <f>shipments[[#This Row],[Sale for 1 box]]-shipments[[#This Row],[Total cost]]</f>
        <v>30.48549295774648</v>
      </c>
      <c r="M1290">
        <f>shipments[[#This Row],[Profit]]*5%</f>
        <v>1.5242746478873241</v>
      </c>
      <c r="N1290">
        <f>shipments[[#This Row],[Profit]]-shipments[[#This Row],[Tax]]</f>
        <v>28.961218309859156</v>
      </c>
    </row>
    <row r="1291" spans="3:14" x14ac:dyDescent="0.35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  <c r="I1291">
        <f>IFERROR(shipments[[#This Row],[Sales]]/shipments[[#This Row],[Boxes]], 0)</f>
        <v>8.3245436105476678</v>
      </c>
      <c r="J1291">
        <f>_xlfn.XLOOKUP(shipments[[#This Row],[Product]],'Dimension Data'!B:B,'Dimension Data'!D:D)</f>
        <v>6.43</v>
      </c>
      <c r="K1291">
        <f>shipments[[#This Row],[Total cost]]*shipments[[#This Row],[Boxes]]</f>
        <v>3169.99</v>
      </c>
      <c r="L1291">
        <f>shipments[[#This Row],[Sale for 1 box]]-shipments[[#This Row],[Total cost]]</f>
        <v>1.8945436105476681</v>
      </c>
      <c r="M1291">
        <f>shipments[[#This Row],[Profit]]*5%</f>
        <v>9.4727180527383409E-2</v>
      </c>
      <c r="N1291">
        <f>shipments[[#This Row],[Profit]]-shipments[[#This Row],[Tax]]</f>
        <v>1.7998164300202846</v>
      </c>
    </row>
    <row r="1292" spans="3:14" x14ac:dyDescent="0.35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  <c r="I1292">
        <f>IFERROR(shipments[[#This Row],[Sales]]/shipments[[#This Row],[Boxes]], 0)</f>
        <v>104.3671875</v>
      </c>
      <c r="J1292">
        <f>_xlfn.XLOOKUP(shipments[[#This Row],[Product]],'Dimension Data'!B:B,'Dimension Data'!D:D)</f>
        <v>6.31</v>
      </c>
      <c r="K1292">
        <f>shipments[[#This Row],[Total cost]]*shipments[[#This Row],[Boxes]]</f>
        <v>605.76</v>
      </c>
      <c r="L1292">
        <f>shipments[[#This Row],[Sale for 1 box]]-shipments[[#This Row],[Total cost]]</f>
        <v>98.057187499999998</v>
      </c>
      <c r="M1292">
        <f>shipments[[#This Row],[Profit]]*5%</f>
        <v>4.9028593750000002</v>
      </c>
      <c r="N1292">
        <f>shipments[[#This Row],[Profit]]-shipments[[#This Row],[Tax]]</f>
        <v>93.154328124999992</v>
      </c>
    </row>
    <row r="1293" spans="3:14" x14ac:dyDescent="0.35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  <c r="I1293">
        <f>IFERROR(shipments[[#This Row],[Sales]]/shipments[[#This Row],[Boxes]], 0)</f>
        <v>31.215065502183407</v>
      </c>
      <c r="J1293">
        <f>_xlfn.XLOOKUP(shipments[[#This Row],[Product]],'Dimension Data'!B:B,'Dimension Data'!D:D)</f>
        <v>5.26</v>
      </c>
      <c r="K1293">
        <f>shipments[[#This Row],[Total cost]]*shipments[[#This Row],[Boxes]]</f>
        <v>1204.54</v>
      </c>
      <c r="L1293">
        <f>shipments[[#This Row],[Sale for 1 box]]-shipments[[#This Row],[Total cost]]</f>
        <v>25.955065502183409</v>
      </c>
      <c r="M1293">
        <f>shipments[[#This Row],[Profit]]*5%</f>
        <v>1.2977532751091705</v>
      </c>
      <c r="N1293">
        <f>shipments[[#This Row],[Profit]]-shipments[[#This Row],[Tax]]</f>
        <v>24.65731222707424</v>
      </c>
    </row>
    <row r="1294" spans="3:14" x14ac:dyDescent="0.35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  <c r="I1294">
        <f>IFERROR(shipments[[#This Row],[Sales]]/shipments[[#This Row],[Boxes]], 0)</f>
        <v>67.635245901639351</v>
      </c>
      <c r="J1294">
        <f>_xlfn.XLOOKUP(shipments[[#This Row],[Product]],'Dimension Data'!B:B,'Dimension Data'!D:D)</f>
        <v>6.8</v>
      </c>
      <c r="K1294">
        <f>shipments[[#This Row],[Total cost]]*shipments[[#This Row],[Boxes]]</f>
        <v>1244.3999999999999</v>
      </c>
      <c r="L1294">
        <f>shipments[[#This Row],[Sale for 1 box]]-shipments[[#This Row],[Total cost]]</f>
        <v>60.835245901639354</v>
      </c>
      <c r="M1294">
        <f>shipments[[#This Row],[Profit]]*5%</f>
        <v>3.041762295081968</v>
      </c>
      <c r="N1294">
        <f>shipments[[#This Row],[Profit]]-shipments[[#This Row],[Tax]]</f>
        <v>57.793483606557388</v>
      </c>
    </row>
    <row r="1295" spans="3:14" x14ac:dyDescent="0.35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  <c r="I1295">
        <f>IFERROR(shipments[[#This Row],[Sales]]/shipments[[#This Row],[Boxes]], 0)</f>
        <v>53.676369863013697</v>
      </c>
      <c r="J1295">
        <f>_xlfn.XLOOKUP(shipments[[#This Row],[Product]],'Dimension Data'!B:B,'Dimension Data'!D:D)</f>
        <v>10.51</v>
      </c>
      <c r="K1295">
        <f>shipments[[#This Row],[Total cost]]*shipments[[#This Row],[Boxes]]</f>
        <v>1534.46</v>
      </c>
      <c r="L1295">
        <f>shipments[[#This Row],[Sale for 1 box]]-shipments[[#This Row],[Total cost]]</f>
        <v>43.166369863013699</v>
      </c>
      <c r="M1295">
        <f>shipments[[#This Row],[Profit]]*5%</f>
        <v>2.1583184931506851</v>
      </c>
      <c r="N1295">
        <f>shipments[[#This Row],[Profit]]-shipments[[#This Row],[Tax]]</f>
        <v>41.008051369863011</v>
      </c>
    </row>
    <row r="1296" spans="3:14" x14ac:dyDescent="0.35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  <c r="I1296">
        <f>IFERROR(shipments[[#This Row],[Sales]]/shipments[[#This Row],[Boxes]], 0)</f>
        <v>92.014534883720927</v>
      </c>
      <c r="J1296">
        <f>_xlfn.XLOOKUP(shipments[[#This Row],[Product]],'Dimension Data'!B:B,'Dimension Data'!D:D)</f>
        <v>2.76</v>
      </c>
      <c r="K1296">
        <f>shipments[[#This Row],[Total cost]]*shipments[[#This Row],[Boxes]]</f>
        <v>237.35999999999999</v>
      </c>
      <c r="L1296">
        <f>shipments[[#This Row],[Sale for 1 box]]-shipments[[#This Row],[Total cost]]</f>
        <v>89.254534883720922</v>
      </c>
      <c r="M1296">
        <f>shipments[[#This Row],[Profit]]*5%</f>
        <v>4.4627267441860461</v>
      </c>
      <c r="N1296">
        <f>shipments[[#This Row],[Profit]]-shipments[[#This Row],[Tax]]</f>
        <v>84.791808139534879</v>
      </c>
    </row>
    <row r="1297" spans="3:14" x14ac:dyDescent="0.35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  <c r="I1297">
        <f>IFERROR(shipments[[#This Row],[Sales]]/shipments[[#This Row],[Boxes]], 0)</f>
        <v>21.421348314606742</v>
      </c>
      <c r="J1297">
        <f>_xlfn.XLOOKUP(shipments[[#This Row],[Product]],'Dimension Data'!B:B,'Dimension Data'!D:D)</f>
        <v>8.2200000000000006</v>
      </c>
      <c r="K1297">
        <f>shipments[[#This Row],[Total cost]]*shipments[[#This Row],[Boxes]]</f>
        <v>2194.7400000000002</v>
      </c>
      <c r="L1297">
        <f>shipments[[#This Row],[Sale for 1 box]]-shipments[[#This Row],[Total cost]]</f>
        <v>13.201348314606742</v>
      </c>
      <c r="M1297">
        <f>shipments[[#This Row],[Profit]]*5%</f>
        <v>0.66006741573033711</v>
      </c>
      <c r="N1297">
        <f>shipments[[#This Row],[Profit]]-shipments[[#This Row],[Tax]]</f>
        <v>12.541280898876405</v>
      </c>
    </row>
    <row r="1298" spans="3:14" x14ac:dyDescent="0.35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  <c r="I1298">
        <f>IFERROR(shipments[[#This Row],[Sales]]/shipments[[#This Row],[Boxes]], 0)</f>
        <v>89.291095890410958</v>
      </c>
      <c r="J1298">
        <f>_xlfn.XLOOKUP(shipments[[#This Row],[Product]],'Dimension Data'!B:B,'Dimension Data'!D:D)</f>
        <v>6.43</v>
      </c>
      <c r="K1298">
        <f>shipments[[#This Row],[Total cost]]*shipments[[#This Row],[Boxes]]</f>
        <v>469.39</v>
      </c>
      <c r="L1298">
        <f>shipments[[#This Row],[Sale for 1 box]]-shipments[[#This Row],[Total cost]]</f>
        <v>82.861095890410951</v>
      </c>
      <c r="M1298">
        <f>shipments[[#This Row],[Profit]]*5%</f>
        <v>4.1430547945205474</v>
      </c>
      <c r="N1298">
        <f>shipments[[#This Row],[Profit]]-shipments[[#This Row],[Tax]]</f>
        <v>78.718041095890399</v>
      </c>
    </row>
    <row r="1299" spans="3:14" x14ac:dyDescent="0.35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  <c r="I1299">
        <f>IFERROR(shipments[[#This Row],[Sales]]/shipments[[#This Row],[Boxes]], 0)</f>
        <v>11.605093256814921</v>
      </c>
      <c r="J1299">
        <f>_xlfn.XLOOKUP(shipments[[#This Row],[Product]],'Dimension Data'!B:B,'Dimension Data'!D:D)</f>
        <v>4.74</v>
      </c>
      <c r="K1299">
        <f>shipments[[#This Row],[Total cost]]*shipments[[#This Row],[Boxes]]</f>
        <v>3303.78</v>
      </c>
      <c r="L1299">
        <f>shipments[[#This Row],[Sale for 1 box]]-shipments[[#This Row],[Total cost]]</f>
        <v>6.8650932568149212</v>
      </c>
      <c r="M1299">
        <f>shipments[[#This Row],[Profit]]*5%</f>
        <v>0.34325466284074607</v>
      </c>
      <c r="N1299">
        <f>shipments[[#This Row],[Profit]]-shipments[[#This Row],[Tax]]</f>
        <v>6.5218385939741754</v>
      </c>
    </row>
    <row r="1300" spans="3:14" x14ac:dyDescent="0.35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  <c r="I1300">
        <f>IFERROR(shipments[[#This Row],[Sales]]/shipments[[#This Row],[Boxes]], 0)</f>
        <v>16.155000000000001</v>
      </c>
      <c r="J1300">
        <f>_xlfn.XLOOKUP(shipments[[#This Row],[Product]],'Dimension Data'!B:B,'Dimension Data'!D:D)</f>
        <v>8.2200000000000006</v>
      </c>
      <c r="K1300">
        <f>shipments[[#This Row],[Total cost]]*shipments[[#This Row],[Boxes]]</f>
        <v>2466</v>
      </c>
      <c r="L1300">
        <f>shipments[[#This Row],[Sale for 1 box]]-shipments[[#This Row],[Total cost]]</f>
        <v>7.9350000000000005</v>
      </c>
      <c r="M1300">
        <f>shipments[[#This Row],[Profit]]*5%</f>
        <v>0.39675000000000005</v>
      </c>
      <c r="N1300">
        <f>shipments[[#This Row],[Profit]]-shipments[[#This Row],[Tax]]</f>
        <v>7.5382500000000006</v>
      </c>
    </row>
    <row r="1301" spans="3:14" x14ac:dyDescent="0.35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  <c r="I1301">
        <f>IFERROR(shipments[[#This Row],[Sales]]/shipments[[#This Row],[Boxes]], 0)</f>
        <v>5.2474576271186439</v>
      </c>
      <c r="J1301">
        <f>_xlfn.XLOOKUP(shipments[[#This Row],[Product]],'Dimension Data'!B:B,'Dimension Data'!D:D)</f>
        <v>2.76</v>
      </c>
      <c r="K1301">
        <f>shipments[[#This Row],[Total cost]]*shipments[[#This Row],[Boxes]]</f>
        <v>814.19999999999993</v>
      </c>
      <c r="L1301">
        <f>shipments[[#This Row],[Sale for 1 box]]-shipments[[#This Row],[Total cost]]</f>
        <v>2.4874576271186442</v>
      </c>
      <c r="M1301">
        <f>shipments[[#This Row],[Profit]]*5%</f>
        <v>0.12437288135593222</v>
      </c>
      <c r="N1301">
        <f>shipments[[#This Row],[Profit]]-shipments[[#This Row],[Tax]]</f>
        <v>2.3630847457627118</v>
      </c>
    </row>
    <row r="1302" spans="3:14" x14ac:dyDescent="0.35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  <c r="I1302">
        <f>IFERROR(shipments[[#This Row],[Sales]]/shipments[[#This Row],[Boxes]], 0)</f>
        <v>9.0811688311688314</v>
      </c>
      <c r="J1302">
        <f>_xlfn.XLOOKUP(shipments[[#This Row],[Product]],'Dimension Data'!B:B,'Dimension Data'!D:D)</f>
        <v>3.85</v>
      </c>
      <c r="K1302">
        <f>shipments[[#This Row],[Total cost]]*shipments[[#This Row],[Boxes]]</f>
        <v>2668.05</v>
      </c>
      <c r="L1302">
        <f>shipments[[#This Row],[Sale for 1 box]]-shipments[[#This Row],[Total cost]]</f>
        <v>5.2311688311688318</v>
      </c>
      <c r="M1302">
        <f>shipments[[#This Row],[Profit]]*5%</f>
        <v>0.2615584415584416</v>
      </c>
      <c r="N1302">
        <f>shipments[[#This Row],[Profit]]-shipments[[#This Row],[Tax]]</f>
        <v>4.9696103896103905</v>
      </c>
    </row>
    <row r="1303" spans="3:14" x14ac:dyDescent="0.35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  <c r="I1303">
        <f>IFERROR(shipments[[#This Row],[Sales]]/shipments[[#This Row],[Boxes]], 0)</f>
        <v>54.46551724137931</v>
      </c>
      <c r="J1303">
        <f>_xlfn.XLOOKUP(shipments[[#This Row],[Product]],'Dimension Data'!B:B,'Dimension Data'!D:D)</f>
        <v>8.2200000000000006</v>
      </c>
      <c r="K1303">
        <f>shipments[[#This Row],[Total cost]]*shipments[[#This Row],[Boxes]]</f>
        <v>476.76000000000005</v>
      </c>
      <c r="L1303">
        <f>shipments[[#This Row],[Sale for 1 box]]-shipments[[#This Row],[Total cost]]</f>
        <v>46.245517241379311</v>
      </c>
      <c r="M1303">
        <f>shipments[[#This Row],[Profit]]*5%</f>
        <v>2.3122758620689656</v>
      </c>
      <c r="N1303">
        <f>shipments[[#This Row],[Profit]]-shipments[[#This Row],[Tax]]</f>
        <v>43.933241379310346</v>
      </c>
    </row>
    <row r="1304" spans="3:14" x14ac:dyDescent="0.35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  <c r="I1304">
        <f>IFERROR(shipments[[#This Row],[Sales]]/shipments[[#This Row],[Boxes]], 0)</f>
        <v>3.927406199021207</v>
      </c>
      <c r="J1304">
        <f>_xlfn.XLOOKUP(shipments[[#This Row],[Product]],'Dimension Data'!B:B,'Dimension Data'!D:D)</f>
        <v>8.2200000000000006</v>
      </c>
      <c r="K1304">
        <f>shipments[[#This Row],[Total cost]]*shipments[[#This Row],[Boxes]]</f>
        <v>5038.8600000000006</v>
      </c>
      <c r="L1304">
        <f>shipments[[#This Row],[Sale for 1 box]]-shipments[[#This Row],[Total cost]]</f>
        <v>-4.2925938009787936</v>
      </c>
      <c r="M1304">
        <f>shipments[[#This Row],[Profit]]*5%</f>
        <v>-0.2146296900489397</v>
      </c>
      <c r="N1304">
        <f>shipments[[#This Row],[Profit]]-shipments[[#This Row],[Tax]]</f>
        <v>-4.0779641109298543</v>
      </c>
    </row>
    <row r="1305" spans="3:14" x14ac:dyDescent="0.35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  <c r="I1305">
        <f>IFERROR(shipments[[#This Row],[Sales]]/shipments[[#This Row],[Boxes]], 0)</f>
        <v>14.807522123893806</v>
      </c>
      <c r="J1305">
        <f>_xlfn.XLOOKUP(shipments[[#This Row],[Product]],'Dimension Data'!B:B,'Dimension Data'!D:D)</f>
        <v>3.68</v>
      </c>
      <c r="K1305">
        <f>shipments[[#This Row],[Total cost]]*shipments[[#This Row],[Boxes]]</f>
        <v>2495.04</v>
      </c>
      <c r="L1305">
        <f>shipments[[#This Row],[Sale for 1 box]]-shipments[[#This Row],[Total cost]]</f>
        <v>11.127522123893806</v>
      </c>
      <c r="M1305">
        <f>shipments[[#This Row],[Profit]]*5%</f>
        <v>0.55637610619469036</v>
      </c>
      <c r="N1305">
        <f>shipments[[#This Row],[Profit]]-shipments[[#This Row],[Tax]]</f>
        <v>10.571146017699116</v>
      </c>
    </row>
    <row r="1306" spans="3:14" x14ac:dyDescent="0.35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  <c r="I1306">
        <f>IFERROR(shipments[[#This Row],[Sales]]/shipments[[#This Row],[Boxes]], 0)</f>
        <v>19.004132231404959</v>
      </c>
      <c r="J1306">
        <f>_xlfn.XLOOKUP(shipments[[#This Row],[Product]],'Dimension Data'!B:B,'Dimension Data'!D:D)</f>
        <v>3.85</v>
      </c>
      <c r="K1306">
        <f>shipments[[#This Row],[Total cost]]*shipments[[#This Row],[Boxes]]</f>
        <v>465.85</v>
      </c>
      <c r="L1306">
        <f>shipments[[#This Row],[Sale for 1 box]]-shipments[[#This Row],[Total cost]]</f>
        <v>15.15413223140496</v>
      </c>
      <c r="M1306">
        <f>shipments[[#This Row],[Profit]]*5%</f>
        <v>0.75770661157024799</v>
      </c>
      <c r="N1306">
        <f>shipments[[#This Row],[Profit]]-shipments[[#This Row],[Tax]]</f>
        <v>14.396425619834712</v>
      </c>
    </row>
    <row r="1307" spans="3:14" x14ac:dyDescent="0.35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  <c r="I1307">
        <f>IFERROR(shipments[[#This Row],[Sales]]/shipments[[#This Row],[Boxes]], 0)</f>
        <v>58.25</v>
      </c>
      <c r="J1307">
        <f>_xlfn.XLOOKUP(shipments[[#This Row],[Product]],'Dimension Data'!B:B,'Dimension Data'!D:D)</f>
        <v>8.43</v>
      </c>
      <c r="K1307">
        <f>shipments[[#This Row],[Total cost]]*shipments[[#This Row],[Boxes]]</f>
        <v>379.34999999999997</v>
      </c>
      <c r="L1307">
        <f>shipments[[#This Row],[Sale for 1 box]]-shipments[[#This Row],[Total cost]]</f>
        <v>49.82</v>
      </c>
      <c r="M1307">
        <f>shipments[[#This Row],[Profit]]*5%</f>
        <v>2.4910000000000001</v>
      </c>
      <c r="N1307">
        <f>shipments[[#This Row],[Profit]]-shipments[[#This Row],[Tax]]</f>
        <v>47.329000000000001</v>
      </c>
    </row>
    <row r="1308" spans="3:14" x14ac:dyDescent="0.35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  <c r="I1308">
        <f>IFERROR(shipments[[#This Row],[Sales]]/shipments[[#This Row],[Boxes]], 0)</f>
        <v>39.806603773584904</v>
      </c>
      <c r="J1308">
        <f>_xlfn.XLOOKUP(shipments[[#This Row],[Product]],'Dimension Data'!B:B,'Dimension Data'!D:D)</f>
        <v>5.72</v>
      </c>
      <c r="K1308">
        <f>shipments[[#This Row],[Total cost]]*shipments[[#This Row],[Boxes]]</f>
        <v>909.4799999999999</v>
      </c>
      <c r="L1308">
        <f>shipments[[#This Row],[Sale for 1 box]]-shipments[[#This Row],[Total cost]]</f>
        <v>34.086603773584905</v>
      </c>
      <c r="M1308">
        <f>shipments[[#This Row],[Profit]]*5%</f>
        <v>1.7043301886792452</v>
      </c>
      <c r="N1308">
        <f>shipments[[#This Row],[Profit]]-shipments[[#This Row],[Tax]]</f>
        <v>32.382273584905661</v>
      </c>
    </row>
    <row r="1309" spans="3:14" x14ac:dyDescent="0.35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  <c r="I1309">
        <f>IFERROR(shipments[[#This Row],[Sales]]/shipments[[#This Row],[Boxes]], 0)</f>
        <v>34.200000000000003</v>
      </c>
      <c r="J1309">
        <f>_xlfn.XLOOKUP(shipments[[#This Row],[Product]],'Dimension Data'!B:B,'Dimension Data'!D:D)</f>
        <v>3.32</v>
      </c>
      <c r="K1309">
        <f>shipments[[#This Row],[Total cost]]*shipments[[#This Row],[Boxes]]</f>
        <v>630.79999999999995</v>
      </c>
      <c r="L1309">
        <f>shipments[[#This Row],[Sale for 1 box]]-shipments[[#This Row],[Total cost]]</f>
        <v>30.880000000000003</v>
      </c>
      <c r="M1309">
        <f>shipments[[#This Row],[Profit]]*5%</f>
        <v>1.5440000000000003</v>
      </c>
      <c r="N1309">
        <f>shipments[[#This Row],[Profit]]-shipments[[#This Row],[Tax]]</f>
        <v>29.336000000000002</v>
      </c>
    </row>
    <row r="1310" spans="3:14" x14ac:dyDescent="0.35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  <c r="I1310">
        <f>IFERROR(shipments[[#This Row],[Sales]]/shipments[[#This Row],[Boxes]], 0)</f>
        <v>108.41666666666667</v>
      </c>
      <c r="J1310">
        <f>_xlfn.XLOOKUP(shipments[[#This Row],[Product]],'Dimension Data'!B:B,'Dimension Data'!D:D)</f>
        <v>2.65</v>
      </c>
      <c r="K1310">
        <f>shipments[[#This Row],[Total cost]]*shipments[[#This Row],[Boxes]]</f>
        <v>71.55</v>
      </c>
      <c r="L1310">
        <f>shipments[[#This Row],[Sale for 1 box]]-shipments[[#This Row],[Total cost]]</f>
        <v>105.76666666666667</v>
      </c>
      <c r="M1310">
        <f>shipments[[#This Row],[Profit]]*5%</f>
        <v>5.288333333333334</v>
      </c>
      <c r="N1310">
        <f>shipments[[#This Row],[Profit]]-shipments[[#This Row],[Tax]]</f>
        <v>100.47833333333332</v>
      </c>
    </row>
    <row r="1311" spans="3:14" x14ac:dyDescent="0.35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  <c r="I1311">
        <f>IFERROR(shipments[[#This Row],[Sales]]/shipments[[#This Row],[Boxes]], 0)</f>
        <v>0.39945652173913043</v>
      </c>
      <c r="J1311">
        <f>_xlfn.XLOOKUP(shipments[[#This Row],[Product]],'Dimension Data'!B:B,'Dimension Data'!D:D)</f>
        <v>3.85</v>
      </c>
      <c r="K1311">
        <f>shipments[[#This Row],[Total cost]]*shipments[[#This Row],[Boxes]]</f>
        <v>1062.6000000000001</v>
      </c>
      <c r="L1311">
        <f>shipments[[#This Row],[Sale for 1 box]]-shipments[[#This Row],[Total cost]]</f>
        <v>-3.4505434782608697</v>
      </c>
      <c r="M1311">
        <f>shipments[[#This Row],[Profit]]*5%</f>
        <v>-0.17252717391304351</v>
      </c>
      <c r="N1311">
        <f>shipments[[#This Row],[Profit]]-shipments[[#This Row],[Tax]]</f>
        <v>-3.2780163043478261</v>
      </c>
    </row>
    <row r="1312" spans="3:14" x14ac:dyDescent="0.35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  <c r="I1312">
        <f>IFERROR(shipments[[#This Row],[Sales]]/shipments[[#This Row],[Boxes]], 0)</f>
        <v>2.2328897338403042</v>
      </c>
      <c r="J1312">
        <f>_xlfn.XLOOKUP(shipments[[#This Row],[Product]],'Dimension Data'!B:B,'Dimension Data'!D:D)</f>
        <v>3.32</v>
      </c>
      <c r="K1312">
        <f>shipments[[#This Row],[Total cost]]*shipments[[#This Row],[Boxes]]</f>
        <v>2619.48</v>
      </c>
      <c r="L1312">
        <f>shipments[[#This Row],[Sale for 1 box]]-shipments[[#This Row],[Total cost]]</f>
        <v>-1.0871102661596956</v>
      </c>
      <c r="M1312">
        <f>shipments[[#This Row],[Profit]]*5%</f>
        <v>-5.4355513307984785E-2</v>
      </c>
      <c r="N1312">
        <f>shipments[[#This Row],[Profit]]-shipments[[#This Row],[Tax]]</f>
        <v>-1.0327547528517109</v>
      </c>
    </row>
    <row r="1313" spans="3:14" x14ac:dyDescent="0.35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  <c r="I1313">
        <f>IFERROR(shipments[[#This Row],[Sales]]/shipments[[#This Row],[Boxes]], 0)</f>
        <v>13.515000000000001</v>
      </c>
      <c r="J1313">
        <f>_xlfn.XLOOKUP(shipments[[#This Row],[Product]],'Dimension Data'!B:B,'Dimension Data'!D:D)</f>
        <v>9.57</v>
      </c>
      <c r="K1313">
        <f>shipments[[#This Row],[Total cost]]*shipments[[#This Row],[Boxes]]</f>
        <v>1435.5</v>
      </c>
      <c r="L1313">
        <f>shipments[[#This Row],[Sale for 1 box]]-shipments[[#This Row],[Total cost]]</f>
        <v>3.9450000000000003</v>
      </c>
      <c r="M1313">
        <f>shipments[[#This Row],[Profit]]*5%</f>
        <v>0.19725000000000004</v>
      </c>
      <c r="N1313">
        <f>shipments[[#This Row],[Profit]]-shipments[[#This Row],[Tax]]</f>
        <v>3.7477500000000004</v>
      </c>
    </row>
    <row r="1314" spans="3:14" x14ac:dyDescent="0.35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  <c r="I1314">
        <f>IFERROR(shipments[[#This Row],[Sales]]/shipments[[#This Row],[Boxes]], 0)</f>
        <v>13.629040667361835</v>
      </c>
      <c r="J1314">
        <f>_xlfn.XLOOKUP(shipments[[#This Row],[Product]],'Dimension Data'!B:B,'Dimension Data'!D:D)</f>
        <v>5.15</v>
      </c>
      <c r="K1314">
        <f>shipments[[#This Row],[Total cost]]*shipments[[#This Row],[Boxes]]</f>
        <v>4938.8500000000004</v>
      </c>
      <c r="L1314">
        <f>shipments[[#This Row],[Sale for 1 box]]-shipments[[#This Row],[Total cost]]</f>
        <v>8.4790406673618346</v>
      </c>
      <c r="M1314">
        <f>shipments[[#This Row],[Profit]]*5%</f>
        <v>0.42395203336809173</v>
      </c>
      <c r="N1314">
        <f>shipments[[#This Row],[Profit]]-shipments[[#This Row],[Tax]]</f>
        <v>8.0550886339937424</v>
      </c>
    </row>
    <row r="1315" spans="3:14" x14ac:dyDescent="0.35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  <c r="I1315">
        <f>IFERROR(shipments[[#This Row],[Sales]]/shipments[[#This Row],[Boxes]], 0)</f>
        <v>32.271428571428572</v>
      </c>
      <c r="J1315">
        <f>_xlfn.XLOOKUP(shipments[[#This Row],[Product]],'Dimension Data'!B:B,'Dimension Data'!D:D)</f>
        <v>5.04</v>
      </c>
      <c r="K1315">
        <f>shipments[[#This Row],[Total cost]]*shipments[[#This Row],[Boxes]]</f>
        <v>352.8</v>
      </c>
      <c r="L1315">
        <f>shipments[[#This Row],[Sale for 1 box]]-shipments[[#This Row],[Total cost]]</f>
        <v>27.231428571428573</v>
      </c>
      <c r="M1315">
        <f>shipments[[#This Row],[Profit]]*5%</f>
        <v>1.3615714285714287</v>
      </c>
      <c r="N1315">
        <f>shipments[[#This Row],[Profit]]-shipments[[#This Row],[Tax]]</f>
        <v>25.869857142857143</v>
      </c>
    </row>
    <row r="1316" spans="3:14" x14ac:dyDescent="0.35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  <c r="I1316">
        <f>IFERROR(shipments[[#This Row],[Sales]]/shipments[[#This Row],[Boxes]], 0)</f>
        <v>88.3125</v>
      </c>
      <c r="J1316">
        <f>_xlfn.XLOOKUP(shipments[[#This Row],[Product]],'Dimension Data'!B:B,'Dimension Data'!D:D)</f>
        <v>6.8</v>
      </c>
      <c r="K1316">
        <f>shipments[[#This Row],[Total cost]]*shipments[[#This Row],[Boxes]]</f>
        <v>190.4</v>
      </c>
      <c r="L1316">
        <f>shipments[[#This Row],[Sale for 1 box]]-shipments[[#This Row],[Total cost]]</f>
        <v>81.512500000000003</v>
      </c>
      <c r="M1316">
        <f>shipments[[#This Row],[Profit]]*5%</f>
        <v>4.0756250000000005</v>
      </c>
      <c r="N1316">
        <f>shipments[[#This Row],[Profit]]-shipments[[#This Row],[Tax]]</f>
        <v>77.436875000000001</v>
      </c>
    </row>
    <row r="1317" spans="3:14" x14ac:dyDescent="0.35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  <c r="I1317">
        <f>IFERROR(shipments[[#This Row],[Sales]]/shipments[[#This Row],[Boxes]], 0)</f>
        <v>18.753218884120173</v>
      </c>
      <c r="J1317">
        <f>_xlfn.XLOOKUP(shipments[[#This Row],[Product]],'Dimension Data'!B:B,'Dimension Data'!D:D)</f>
        <v>6.31</v>
      </c>
      <c r="K1317">
        <f>shipments[[#This Row],[Total cost]]*shipments[[#This Row],[Boxes]]</f>
        <v>1470.23</v>
      </c>
      <c r="L1317">
        <f>shipments[[#This Row],[Sale for 1 box]]-shipments[[#This Row],[Total cost]]</f>
        <v>12.443218884120174</v>
      </c>
      <c r="M1317">
        <f>shipments[[#This Row],[Profit]]*5%</f>
        <v>0.62216094420600876</v>
      </c>
      <c r="N1317">
        <f>shipments[[#This Row],[Profit]]-shipments[[#This Row],[Tax]]</f>
        <v>11.821057939914166</v>
      </c>
    </row>
    <row r="1318" spans="3:14" x14ac:dyDescent="0.35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  <c r="I1318">
        <f>IFERROR(shipments[[#This Row],[Sales]]/shipments[[#This Row],[Boxes]], 0)</f>
        <v>65.526639344262293</v>
      </c>
      <c r="J1318">
        <f>_xlfn.XLOOKUP(shipments[[#This Row],[Product]],'Dimension Data'!B:B,'Dimension Data'!D:D)</f>
        <v>8.2200000000000006</v>
      </c>
      <c r="K1318">
        <f>shipments[[#This Row],[Total cost]]*shipments[[#This Row],[Boxes]]</f>
        <v>1002.84</v>
      </c>
      <c r="L1318">
        <f>shipments[[#This Row],[Sale for 1 box]]-shipments[[#This Row],[Total cost]]</f>
        <v>57.306639344262294</v>
      </c>
      <c r="M1318">
        <f>shipments[[#This Row],[Profit]]*5%</f>
        <v>2.8653319672131148</v>
      </c>
      <c r="N1318">
        <f>shipments[[#This Row],[Profit]]-shipments[[#This Row],[Tax]]</f>
        <v>54.441307377049178</v>
      </c>
    </row>
    <row r="1319" spans="3:14" x14ac:dyDescent="0.35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  <c r="I1319">
        <f>IFERROR(shipments[[#This Row],[Sales]]/shipments[[#This Row],[Boxes]], 0)</f>
        <v>2.2035587188612098</v>
      </c>
      <c r="J1319">
        <f>_xlfn.XLOOKUP(shipments[[#This Row],[Product]],'Dimension Data'!B:B,'Dimension Data'!D:D)</f>
        <v>4.74</v>
      </c>
      <c r="K1319">
        <f>shipments[[#This Row],[Total cost]]*shipments[[#This Row],[Boxes]]</f>
        <v>6659.7000000000007</v>
      </c>
      <c r="L1319">
        <f>shipments[[#This Row],[Sale for 1 box]]-shipments[[#This Row],[Total cost]]</f>
        <v>-2.5364412811387904</v>
      </c>
      <c r="M1319">
        <f>shipments[[#This Row],[Profit]]*5%</f>
        <v>-0.12682206405693952</v>
      </c>
      <c r="N1319">
        <f>shipments[[#This Row],[Profit]]-shipments[[#This Row],[Tax]]</f>
        <v>-2.4096192170818509</v>
      </c>
    </row>
    <row r="1320" spans="3:14" x14ac:dyDescent="0.35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  <c r="I1320">
        <f>IFERROR(shipments[[#This Row],[Sales]]/shipments[[#This Row],[Boxes]], 0)</f>
        <v>17.921875</v>
      </c>
      <c r="J1320">
        <f>_xlfn.XLOOKUP(shipments[[#This Row],[Product]],'Dimension Data'!B:B,'Dimension Data'!D:D)</f>
        <v>9.94</v>
      </c>
      <c r="K1320">
        <f>shipments[[#This Row],[Total cost]]*shipments[[#This Row],[Boxes]]</f>
        <v>2862.72</v>
      </c>
      <c r="L1320">
        <f>shipments[[#This Row],[Sale for 1 box]]-shipments[[#This Row],[Total cost]]</f>
        <v>7.9818750000000005</v>
      </c>
      <c r="M1320">
        <f>shipments[[#This Row],[Profit]]*5%</f>
        <v>0.39909375000000002</v>
      </c>
      <c r="N1320">
        <f>shipments[[#This Row],[Profit]]-shipments[[#This Row],[Tax]]</f>
        <v>7.58278125</v>
      </c>
    </row>
    <row r="1321" spans="3:14" x14ac:dyDescent="0.35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  <c r="I1321">
        <f>IFERROR(shipments[[#This Row],[Sales]]/shipments[[#This Row],[Boxes]], 0)</f>
        <v>220.31756756756758</v>
      </c>
      <c r="J1321">
        <f>_xlfn.XLOOKUP(shipments[[#This Row],[Product]],'Dimension Data'!B:B,'Dimension Data'!D:D)</f>
        <v>6.8</v>
      </c>
      <c r="K1321">
        <f>shipments[[#This Row],[Total cost]]*shipments[[#This Row],[Boxes]]</f>
        <v>251.6</v>
      </c>
      <c r="L1321">
        <f>shipments[[#This Row],[Sale for 1 box]]-shipments[[#This Row],[Total cost]]</f>
        <v>213.51756756756757</v>
      </c>
      <c r="M1321">
        <f>shipments[[#This Row],[Profit]]*5%</f>
        <v>10.675878378378378</v>
      </c>
      <c r="N1321">
        <f>shipments[[#This Row],[Profit]]-shipments[[#This Row],[Tax]]</f>
        <v>202.8416891891892</v>
      </c>
    </row>
    <row r="1322" spans="3:14" x14ac:dyDescent="0.35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  <c r="I1322">
        <f>IFERROR(shipments[[#This Row],[Sales]]/shipments[[#This Row],[Boxes]], 0)</f>
        <v>14.698369565217391</v>
      </c>
      <c r="J1322">
        <f>_xlfn.XLOOKUP(shipments[[#This Row],[Product]],'Dimension Data'!B:B,'Dimension Data'!D:D)</f>
        <v>6.31</v>
      </c>
      <c r="K1322">
        <f>shipments[[#This Row],[Total cost]]*shipments[[#This Row],[Boxes]]</f>
        <v>580.52</v>
      </c>
      <c r="L1322">
        <f>shipments[[#This Row],[Sale for 1 box]]-shipments[[#This Row],[Total cost]]</f>
        <v>8.388369565217392</v>
      </c>
      <c r="M1322">
        <f>shipments[[#This Row],[Profit]]*5%</f>
        <v>0.41941847826086964</v>
      </c>
      <c r="N1322">
        <f>shipments[[#This Row],[Profit]]-shipments[[#This Row],[Tax]]</f>
        <v>7.9689510869565225</v>
      </c>
    </row>
    <row r="1323" spans="3:14" x14ac:dyDescent="0.35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  <c r="I1323">
        <f>IFERROR(shipments[[#This Row],[Sales]]/shipments[[#This Row],[Boxes]], 0)</f>
        <v>7.9613564668769712</v>
      </c>
      <c r="J1323">
        <f>_xlfn.XLOOKUP(shipments[[#This Row],[Product]],'Dimension Data'!B:B,'Dimension Data'!D:D)</f>
        <v>7.48</v>
      </c>
      <c r="K1323">
        <f>shipments[[#This Row],[Total cost]]*shipments[[#This Row],[Boxes]]</f>
        <v>7113.4800000000005</v>
      </c>
      <c r="L1323">
        <f>shipments[[#This Row],[Sale for 1 box]]-shipments[[#This Row],[Total cost]]</f>
        <v>0.48135646687697076</v>
      </c>
      <c r="M1323">
        <f>shipments[[#This Row],[Profit]]*5%</f>
        <v>2.4067823343848539E-2</v>
      </c>
      <c r="N1323">
        <f>shipments[[#This Row],[Profit]]-shipments[[#This Row],[Tax]]</f>
        <v>0.45728864353312221</v>
      </c>
    </row>
    <row r="1324" spans="3:14" x14ac:dyDescent="0.35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  <c r="I1324">
        <f>IFERROR(shipments[[#This Row],[Sales]]/shipments[[#This Row],[Boxes]], 0)</f>
        <v>38.299450549450547</v>
      </c>
      <c r="J1324">
        <f>_xlfn.XLOOKUP(shipments[[#This Row],[Product]],'Dimension Data'!B:B,'Dimension Data'!D:D)</f>
        <v>2.76</v>
      </c>
      <c r="K1324">
        <f>shipments[[#This Row],[Total cost]]*shipments[[#This Row],[Boxes]]</f>
        <v>502.31999999999994</v>
      </c>
      <c r="L1324">
        <f>shipments[[#This Row],[Sale for 1 box]]-shipments[[#This Row],[Total cost]]</f>
        <v>35.539450549450549</v>
      </c>
      <c r="M1324">
        <f>shipments[[#This Row],[Profit]]*5%</f>
        <v>1.7769725274725277</v>
      </c>
      <c r="N1324">
        <f>shipments[[#This Row],[Profit]]-shipments[[#This Row],[Tax]]</f>
        <v>33.762478021978019</v>
      </c>
    </row>
    <row r="1325" spans="3:14" x14ac:dyDescent="0.35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  <c r="I1325">
        <f>IFERROR(shipments[[#This Row],[Sales]]/shipments[[#This Row],[Boxes]], 0)</f>
        <v>21.387546468401489</v>
      </c>
      <c r="J1325">
        <f>_xlfn.XLOOKUP(shipments[[#This Row],[Product]],'Dimension Data'!B:B,'Dimension Data'!D:D)</f>
        <v>2.65</v>
      </c>
      <c r="K1325">
        <f>shipments[[#This Row],[Total cost]]*shipments[[#This Row],[Boxes]]</f>
        <v>712.85</v>
      </c>
      <c r="L1325">
        <f>shipments[[#This Row],[Sale for 1 box]]-shipments[[#This Row],[Total cost]]</f>
        <v>18.73754646840149</v>
      </c>
      <c r="M1325">
        <f>shipments[[#This Row],[Profit]]*5%</f>
        <v>0.93687732342007457</v>
      </c>
      <c r="N1325">
        <f>shipments[[#This Row],[Profit]]-shipments[[#This Row],[Tax]]</f>
        <v>17.800669144981416</v>
      </c>
    </row>
    <row r="1326" spans="3:14" x14ac:dyDescent="0.35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  <c r="I1326">
        <f>IFERROR(shipments[[#This Row],[Sales]]/shipments[[#This Row],[Boxes]], 0)</f>
        <v>2.0234067663257278</v>
      </c>
      <c r="J1326">
        <f>_xlfn.XLOOKUP(shipments[[#This Row],[Product]],'Dimension Data'!B:B,'Dimension Data'!D:D)</f>
        <v>7.48</v>
      </c>
      <c r="K1326">
        <f>shipments[[#This Row],[Total cost]]*shipments[[#This Row],[Boxes]]</f>
        <v>9507.08</v>
      </c>
      <c r="L1326">
        <f>shipments[[#This Row],[Sale for 1 box]]-shipments[[#This Row],[Total cost]]</f>
        <v>-5.4565932336742726</v>
      </c>
      <c r="M1326">
        <f>shipments[[#This Row],[Profit]]*5%</f>
        <v>-0.27282966168371364</v>
      </c>
      <c r="N1326">
        <f>shipments[[#This Row],[Profit]]-shipments[[#This Row],[Tax]]</f>
        <v>-5.1837635719905588</v>
      </c>
    </row>
    <row r="1327" spans="3:14" x14ac:dyDescent="0.35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  <c r="I1327">
        <f>IFERROR(shipments[[#This Row],[Sales]]/shipments[[#This Row],[Boxes]], 0)</f>
        <v>27.474526066350712</v>
      </c>
      <c r="J1327">
        <f>_xlfn.XLOOKUP(shipments[[#This Row],[Product]],'Dimension Data'!B:B,'Dimension Data'!D:D)</f>
        <v>2.65</v>
      </c>
      <c r="K1327">
        <f>shipments[[#This Row],[Total cost]]*shipments[[#This Row],[Boxes]]</f>
        <v>1118.3</v>
      </c>
      <c r="L1327">
        <f>shipments[[#This Row],[Sale for 1 box]]-shipments[[#This Row],[Total cost]]</f>
        <v>24.824526066350714</v>
      </c>
      <c r="M1327">
        <f>shipments[[#This Row],[Profit]]*5%</f>
        <v>1.2412263033175357</v>
      </c>
      <c r="N1327">
        <f>shipments[[#This Row],[Profit]]-shipments[[#This Row],[Tax]]</f>
        <v>23.583299763033178</v>
      </c>
    </row>
    <row r="1328" spans="3:14" x14ac:dyDescent="0.35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  <c r="I1328">
        <f>IFERROR(shipments[[#This Row],[Sales]]/shipments[[#This Row],[Boxes]], 0)</f>
        <v>11.293032786885245</v>
      </c>
      <c r="J1328">
        <f>_xlfn.XLOOKUP(shipments[[#This Row],[Product]],'Dimension Data'!B:B,'Dimension Data'!D:D)</f>
        <v>10.23</v>
      </c>
      <c r="K1328">
        <f>shipments[[#This Row],[Total cost]]*shipments[[#This Row],[Boxes]]</f>
        <v>7488.3600000000006</v>
      </c>
      <c r="L1328">
        <f>shipments[[#This Row],[Sale for 1 box]]-shipments[[#This Row],[Total cost]]</f>
        <v>1.0630327868852447</v>
      </c>
      <c r="M1328">
        <f>shipments[[#This Row],[Profit]]*5%</f>
        <v>5.3151639344262237E-2</v>
      </c>
      <c r="N1328">
        <f>shipments[[#This Row],[Profit]]-shipments[[#This Row],[Tax]]</f>
        <v>1.0098811475409826</v>
      </c>
    </row>
    <row r="1329" spans="3:14" x14ac:dyDescent="0.35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  <c r="I1329">
        <f>IFERROR(shipments[[#This Row],[Sales]]/shipments[[#This Row],[Boxes]], 0)</f>
        <v>1.6071428571428572</v>
      </c>
      <c r="J1329">
        <f>_xlfn.XLOOKUP(shipments[[#This Row],[Product]],'Dimension Data'!B:B,'Dimension Data'!D:D)</f>
        <v>5.72</v>
      </c>
      <c r="K1329">
        <f>shipments[[#This Row],[Total cost]]*shipments[[#This Row],[Boxes]]</f>
        <v>1521.52</v>
      </c>
      <c r="L1329">
        <f>shipments[[#This Row],[Sale for 1 box]]-shipments[[#This Row],[Total cost]]</f>
        <v>-4.112857142857143</v>
      </c>
      <c r="M1329">
        <f>shipments[[#This Row],[Profit]]*5%</f>
        <v>-0.20564285714285716</v>
      </c>
      <c r="N1329">
        <f>shipments[[#This Row],[Profit]]-shipments[[#This Row],[Tax]]</f>
        <v>-3.9072142857142858</v>
      </c>
    </row>
    <row r="1330" spans="3:14" x14ac:dyDescent="0.35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  <c r="I1330">
        <f>IFERROR(shipments[[#This Row],[Sales]]/shipments[[#This Row],[Boxes]], 0)</f>
        <v>9.2064220183486238</v>
      </c>
      <c r="J1330">
        <f>_xlfn.XLOOKUP(shipments[[#This Row],[Product]],'Dimension Data'!B:B,'Dimension Data'!D:D)</f>
        <v>7.73</v>
      </c>
      <c r="K1330">
        <f>shipments[[#This Row],[Total cost]]*shipments[[#This Row],[Boxes]]</f>
        <v>2527.71</v>
      </c>
      <c r="L1330">
        <f>shipments[[#This Row],[Sale for 1 box]]-shipments[[#This Row],[Total cost]]</f>
        <v>1.4764220183486234</v>
      </c>
      <c r="M1330">
        <f>shipments[[#This Row],[Profit]]*5%</f>
        <v>7.3821100917431173E-2</v>
      </c>
      <c r="N1330">
        <f>shipments[[#This Row],[Profit]]-shipments[[#This Row],[Tax]]</f>
        <v>1.4026009174311922</v>
      </c>
    </row>
    <row r="1331" spans="3:14" x14ac:dyDescent="0.35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  <c r="I1331">
        <f>IFERROR(shipments[[#This Row],[Sales]]/shipments[[#This Row],[Boxes]], 0)</f>
        <v>36.672413793103445</v>
      </c>
      <c r="J1331">
        <f>_xlfn.XLOOKUP(shipments[[#This Row],[Product]],'Dimension Data'!B:B,'Dimension Data'!D:D)</f>
        <v>3.32</v>
      </c>
      <c r="K1331">
        <f>shipments[[#This Row],[Total cost]]*shipments[[#This Row],[Boxes]]</f>
        <v>577.67999999999995</v>
      </c>
      <c r="L1331">
        <f>shipments[[#This Row],[Sale for 1 box]]-shipments[[#This Row],[Total cost]]</f>
        <v>33.352413793103445</v>
      </c>
      <c r="M1331">
        <f>shipments[[#This Row],[Profit]]*5%</f>
        <v>1.6676206896551724</v>
      </c>
      <c r="N1331">
        <f>shipments[[#This Row],[Profit]]-shipments[[#This Row],[Tax]]</f>
        <v>31.684793103448271</v>
      </c>
    </row>
    <row r="1332" spans="3:14" x14ac:dyDescent="0.35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  <c r="I1332">
        <f>IFERROR(shipments[[#This Row],[Sales]]/shipments[[#This Row],[Boxes]], 0)</f>
        <v>38.442857142857143</v>
      </c>
      <c r="J1332">
        <f>_xlfn.XLOOKUP(shipments[[#This Row],[Product]],'Dimension Data'!B:B,'Dimension Data'!D:D)</f>
        <v>10.23</v>
      </c>
      <c r="K1332">
        <f>shipments[[#This Row],[Total cost]]*shipments[[#This Row],[Boxes]]</f>
        <v>1074.1500000000001</v>
      </c>
      <c r="L1332">
        <f>shipments[[#This Row],[Sale for 1 box]]-shipments[[#This Row],[Total cost]]</f>
        <v>28.212857142857143</v>
      </c>
      <c r="M1332">
        <f>shipments[[#This Row],[Profit]]*5%</f>
        <v>1.4106428571428573</v>
      </c>
      <c r="N1332">
        <f>shipments[[#This Row],[Profit]]-shipments[[#This Row],[Tax]]</f>
        <v>26.802214285714285</v>
      </c>
    </row>
    <row r="1333" spans="3:14" x14ac:dyDescent="0.35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  <c r="I1333">
        <f>IFERROR(shipments[[#This Row],[Sales]]/shipments[[#This Row],[Boxes]], 0)</f>
        <v>0.80821635012386461</v>
      </c>
      <c r="J1333">
        <f>_xlfn.XLOOKUP(shipments[[#This Row],[Product]],'Dimension Data'!B:B,'Dimension Data'!D:D)</f>
        <v>4.74</v>
      </c>
      <c r="K1333">
        <f>shipments[[#This Row],[Total cost]]*shipments[[#This Row],[Boxes]]</f>
        <v>5740.14</v>
      </c>
      <c r="L1333">
        <f>shipments[[#This Row],[Sale for 1 box]]-shipments[[#This Row],[Total cost]]</f>
        <v>-3.9317836498761354</v>
      </c>
      <c r="M1333">
        <f>shipments[[#This Row],[Profit]]*5%</f>
        <v>-0.19658918249380677</v>
      </c>
      <c r="N1333">
        <f>shipments[[#This Row],[Profit]]-shipments[[#This Row],[Tax]]</f>
        <v>-3.7351944673823287</v>
      </c>
    </row>
    <row r="1334" spans="3:14" x14ac:dyDescent="0.35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  <c r="I1334">
        <f>IFERROR(shipments[[#This Row],[Sales]]/shipments[[#This Row],[Boxes]], 0)</f>
        <v>18.020179372197308</v>
      </c>
      <c r="J1334">
        <f>_xlfn.XLOOKUP(shipments[[#This Row],[Product]],'Dimension Data'!B:B,'Dimension Data'!D:D)</f>
        <v>5.26</v>
      </c>
      <c r="K1334">
        <f>shipments[[#This Row],[Total cost]]*shipments[[#This Row],[Boxes]]</f>
        <v>1172.98</v>
      </c>
      <c r="L1334">
        <f>shipments[[#This Row],[Sale for 1 box]]-shipments[[#This Row],[Total cost]]</f>
        <v>12.760179372197308</v>
      </c>
      <c r="M1334">
        <f>shipments[[#This Row],[Profit]]*5%</f>
        <v>0.63800896860986545</v>
      </c>
      <c r="N1334">
        <f>shipments[[#This Row],[Profit]]-shipments[[#This Row],[Tax]]</f>
        <v>12.122170403587443</v>
      </c>
    </row>
    <row r="1335" spans="3:14" x14ac:dyDescent="0.35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  <c r="I1335">
        <f>IFERROR(shipments[[#This Row],[Sales]]/shipments[[#This Row],[Boxes]], 0)</f>
        <v>27.245951417004047</v>
      </c>
      <c r="J1335">
        <f>_xlfn.XLOOKUP(shipments[[#This Row],[Product]],'Dimension Data'!B:B,'Dimension Data'!D:D)</f>
        <v>10.51</v>
      </c>
      <c r="K1335">
        <f>shipments[[#This Row],[Total cost]]*shipments[[#This Row],[Boxes]]</f>
        <v>2595.9699999999998</v>
      </c>
      <c r="L1335">
        <f>shipments[[#This Row],[Sale for 1 box]]-shipments[[#This Row],[Total cost]]</f>
        <v>16.735951417004046</v>
      </c>
      <c r="M1335">
        <f>shipments[[#This Row],[Profit]]*5%</f>
        <v>0.83679757085020234</v>
      </c>
      <c r="N1335">
        <f>shipments[[#This Row],[Profit]]-shipments[[#This Row],[Tax]]</f>
        <v>15.899153846153844</v>
      </c>
    </row>
    <row r="1336" spans="3:14" x14ac:dyDescent="0.35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  <c r="I1336">
        <f>IFERROR(shipments[[#This Row],[Sales]]/shipments[[#This Row],[Boxes]], 0)</f>
        <v>3.6875</v>
      </c>
      <c r="J1336">
        <f>_xlfn.XLOOKUP(shipments[[#This Row],[Product]],'Dimension Data'!B:B,'Dimension Data'!D:D)</f>
        <v>10.51</v>
      </c>
      <c r="K1336">
        <f>shipments[[#This Row],[Total cost]]*shipments[[#This Row],[Boxes]]</f>
        <v>1135.08</v>
      </c>
      <c r="L1336">
        <f>shipments[[#This Row],[Sale for 1 box]]-shipments[[#This Row],[Total cost]]</f>
        <v>-6.8224999999999998</v>
      </c>
      <c r="M1336">
        <f>shipments[[#This Row],[Profit]]*5%</f>
        <v>-0.34112500000000001</v>
      </c>
      <c r="N1336">
        <f>shipments[[#This Row],[Profit]]-shipments[[#This Row],[Tax]]</f>
        <v>-6.4813749999999999</v>
      </c>
    </row>
    <row r="1337" spans="3:14" x14ac:dyDescent="0.35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  <c r="I1337">
        <f>IFERROR(shipments[[#This Row],[Sales]]/shipments[[#This Row],[Boxes]], 0)</f>
        <v>1.445983379501385</v>
      </c>
      <c r="J1337">
        <f>_xlfn.XLOOKUP(shipments[[#This Row],[Product]],'Dimension Data'!B:B,'Dimension Data'!D:D)</f>
        <v>2.76</v>
      </c>
      <c r="K1337">
        <f>shipments[[#This Row],[Total cost]]*shipments[[#This Row],[Boxes]]</f>
        <v>996.3599999999999</v>
      </c>
      <c r="L1337">
        <f>shipments[[#This Row],[Sale for 1 box]]-shipments[[#This Row],[Total cost]]</f>
        <v>-1.3140166204986148</v>
      </c>
      <c r="M1337">
        <f>shipments[[#This Row],[Profit]]*5%</f>
        <v>-6.5700831024930739E-2</v>
      </c>
      <c r="N1337">
        <f>shipments[[#This Row],[Profit]]-shipments[[#This Row],[Tax]]</f>
        <v>-1.248315789473684</v>
      </c>
    </row>
    <row r="1338" spans="3:14" x14ac:dyDescent="0.35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  <c r="I1338">
        <f>IFERROR(shipments[[#This Row],[Sales]]/shipments[[#This Row],[Boxes]], 0)</f>
        <v>11.075581395348838</v>
      </c>
      <c r="J1338">
        <f>_xlfn.XLOOKUP(shipments[[#This Row],[Product]],'Dimension Data'!B:B,'Dimension Data'!D:D)</f>
        <v>5.26</v>
      </c>
      <c r="K1338">
        <f>shipments[[#This Row],[Total cost]]*shipments[[#This Row],[Boxes]]</f>
        <v>678.54</v>
      </c>
      <c r="L1338">
        <f>shipments[[#This Row],[Sale for 1 box]]-shipments[[#This Row],[Total cost]]</f>
        <v>5.815581395348838</v>
      </c>
      <c r="M1338">
        <f>shipments[[#This Row],[Profit]]*5%</f>
        <v>0.29077906976744189</v>
      </c>
      <c r="N1338">
        <f>shipments[[#This Row],[Profit]]-shipments[[#This Row],[Tax]]</f>
        <v>5.5248023255813958</v>
      </c>
    </row>
    <row r="1339" spans="3:14" x14ac:dyDescent="0.35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  <c r="I1339">
        <f>IFERROR(shipments[[#This Row],[Sales]]/shipments[[#This Row],[Boxes]], 0)</f>
        <v>21.037234042553191</v>
      </c>
      <c r="J1339">
        <f>_xlfn.XLOOKUP(shipments[[#This Row],[Product]],'Dimension Data'!B:B,'Dimension Data'!D:D)</f>
        <v>8.2200000000000006</v>
      </c>
      <c r="K1339">
        <f>shipments[[#This Row],[Total cost]]*shipments[[#This Row],[Boxes]]</f>
        <v>3477.0600000000004</v>
      </c>
      <c r="L1339">
        <f>shipments[[#This Row],[Sale for 1 box]]-shipments[[#This Row],[Total cost]]</f>
        <v>12.81723404255319</v>
      </c>
      <c r="M1339">
        <f>shipments[[#This Row],[Profit]]*5%</f>
        <v>0.64086170212765958</v>
      </c>
      <c r="N1339">
        <f>shipments[[#This Row],[Profit]]-shipments[[#This Row],[Tax]]</f>
        <v>12.17637234042553</v>
      </c>
    </row>
    <row r="1340" spans="3:14" x14ac:dyDescent="0.35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  <c r="I1340">
        <f>IFERROR(shipments[[#This Row],[Sales]]/shipments[[#This Row],[Boxes]], 0)</f>
        <v>5.4526641294005707</v>
      </c>
      <c r="J1340">
        <f>_xlfn.XLOOKUP(shipments[[#This Row],[Product]],'Dimension Data'!B:B,'Dimension Data'!D:D)</f>
        <v>9.94</v>
      </c>
      <c r="K1340">
        <f>shipments[[#This Row],[Total cost]]*shipments[[#This Row],[Boxes]]</f>
        <v>10446.939999999999</v>
      </c>
      <c r="L1340">
        <f>shipments[[#This Row],[Sale for 1 box]]-shipments[[#This Row],[Total cost]]</f>
        <v>-4.4873358705994288</v>
      </c>
      <c r="M1340">
        <f>shipments[[#This Row],[Profit]]*5%</f>
        <v>-0.22436679352997146</v>
      </c>
      <c r="N1340">
        <f>shipments[[#This Row],[Profit]]-shipments[[#This Row],[Tax]]</f>
        <v>-4.2629690770694575</v>
      </c>
    </row>
    <row r="1341" spans="3:14" x14ac:dyDescent="0.35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  <c r="I1341">
        <f>IFERROR(shipments[[#This Row],[Sales]]/shipments[[#This Row],[Boxes]], 0)</f>
        <v>6.6592219020172907</v>
      </c>
      <c r="J1341">
        <f>_xlfn.XLOOKUP(shipments[[#This Row],[Product]],'Dimension Data'!B:B,'Dimension Data'!D:D)</f>
        <v>9.57</v>
      </c>
      <c r="K1341">
        <f>shipments[[#This Row],[Total cost]]*shipments[[#This Row],[Boxes]]</f>
        <v>3320.79</v>
      </c>
      <c r="L1341">
        <f>shipments[[#This Row],[Sale for 1 box]]-shipments[[#This Row],[Total cost]]</f>
        <v>-2.9107780979827096</v>
      </c>
      <c r="M1341">
        <f>shipments[[#This Row],[Profit]]*5%</f>
        <v>-0.14553890489913549</v>
      </c>
      <c r="N1341">
        <f>shipments[[#This Row],[Profit]]-shipments[[#This Row],[Tax]]</f>
        <v>-2.7652391930835742</v>
      </c>
    </row>
    <row r="1342" spans="3:14" x14ac:dyDescent="0.35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  <c r="I1342">
        <f>IFERROR(shipments[[#This Row],[Sales]]/shipments[[#This Row],[Boxes]], 0)</f>
        <v>11.151098901098901</v>
      </c>
      <c r="J1342">
        <f>_xlfn.XLOOKUP(shipments[[#This Row],[Product]],'Dimension Data'!B:B,'Dimension Data'!D:D)</f>
        <v>4.74</v>
      </c>
      <c r="K1342">
        <f>shipments[[#This Row],[Total cost]]*shipments[[#This Row],[Boxes]]</f>
        <v>1294.02</v>
      </c>
      <c r="L1342">
        <f>shipments[[#This Row],[Sale for 1 box]]-shipments[[#This Row],[Total cost]]</f>
        <v>6.4110989010989012</v>
      </c>
      <c r="M1342">
        <f>shipments[[#This Row],[Profit]]*5%</f>
        <v>0.32055494505494508</v>
      </c>
      <c r="N1342">
        <f>shipments[[#This Row],[Profit]]-shipments[[#This Row],[Tax]]</f>
        <v>6.0905439560439563</v>
      </c>
    </row>
    <row r="1343" spans="3:14" x14ac:dyDescent="0.35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  <c r="I1343">
        <f>IFERROR(shipments[[#This Row],[Sales]]/shipments[[#This Row],[Boxes]], 0)</f>
        <v>5.8665644171779139</v>
      </c>
      <c r="J1343">
        <f>_xlfn.XLOOKUP(shipments[[#This Row],[Product]],'Dimension Data'!B:B,'Dimension Data'!D:D)</f>
        <v>10.23</v>
      </c>
      <c r="K1343">
        <f>shipments[[#This Row],[Total cost]]*shipments[[#This Row],[Boxes]]</f>
        <v>1667.49</v>
      </c>
      <c r="L1343">
        <f>shipments[[#This Row],[Sale for 1 box]]-shipments[[#This Row],[Total cost]]</f>
        <v>-4.3634355828220865</v>
      </c>
      <c r="M1343">
        <f>shipments[[#This Row],[Profit]]*5%</f>
        <v>-0.21817177914110433</v>
      </c>
      <c r="N1343">
        <f>shipments[[#This Row],[Profit]]-shipments[[#This Row],[Tax]]</f>
        <v>-4.1452638036809821</v>
      </c>
    </row>
    <row r="1344" spans="3:14" x14ac:dyDescent="0.35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  <c r="I1344">
        <f>IFERROR(shipments[[#This Row],[Sales]]/shipments[[#This Row],[Boxes]], 0)</f>
        <v>31.744565217391305</v>
      </c>
      <c r="J1344">
        <f>_xlfn.XLOOKUP(shipments[[#This Row],[Product]],'Dimension Data'!B:B,'Dimension Data'!D:D)</f>
        <v>8.43</v>
      </c>
      <c r="K1344">
        <f>shipments[[#This Row],[Total cost]]*shipments[[#This Row],[Boxes]]</f>
        <v>2714.46</v>
      </c>
      <c r="L1344">
        <f>shipments[[#This Row],[Sale for 1 box]]-shipments[[#This Row],[Total cost]]</f>
        <v>23.314565217391305</v>
      </c>
      <c r="M1344">
        <f>shipments[[#This Row],[Profit]]*5%</f>
        <v>1.1657282608695654</v>
      </c>
      <c r="N1344">
        <f>shipments[[#This Row],[Profit]]-shipments[[#This Row],[Tax]]</f>
        <v>22.148836956521741</v>
      </c>
    </row>
    <row r="1345" spans="3:14" x14ac:dyDescent="0.35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  <c r="I1345">
        <f>IFERROR(shipments[[#This Row],[Sales]]/shipments[[#This Row],[Boxes]], 0)</f>
        <v>14.317039106145252</v>
      </c>
      <c r="J1345">
        <f>_xlfn.XLOOKUP(shipments[[#This Row],[Product]],'Dimension Data'!B:B,'Dimension Data'!D:D)</f>
        <v>10.51</v>
      </c>
      <c r="K1345">
        <f>shipments[[#This Row],[Total cost]]*shipments[[#This Row],[Boxes]]</f>
        <v>3762.58</v>
      </c>
      <c r="L1345">
        <f>shipments[[#This Row],[Sale for 1 box]]-shipments[[#This Row],[Total cost]]</f>
        <v>3.8070391061452522</v>
      </c>
      <c r="M1345">
        <f>shipments[[#This Row],[Profit]]*5%</f>
        <v>0.19035195530726262</v>
      </c>
      <c r="N1345">
        <f>shipments[[#This Row],[Profit]]-shipments[[#This Row],[Tax]]</f>
        <v>3.6166871508379894</v>
      </c>
    </row>
    <row r="1346" spans="3:14" x14ac:dyDescent="0.35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  <c r="I1346">
        <f>IFERROR(shipments[[#This Row],[Sales]]/shipments[[#This Row],[Boxes]], 0)</f>
        <v>60.908742331288344</v>
      </c>
      <c r="J1346">
        <f>_xlfn.XLOOKUP(shipments[[#This Row],[Product]],'Dimension Data'!B:B,'Dimension Data'!D:D)</f>
        <v>9.57</v>
      </c>
      <c r="K1346">
        <f>shipments[[#This Row],[Total cost]]*shipments[[#This Row],[Boxes]]</f>
        <v>3119.82</v>
      </c>
      <c r="L1346">
        <f>shipments[[#This Row],[Sale for 1 box]]-shipments[[#This Row],[Total cost]]</f>
        <v>51.338742331288344</v>
      </c>
      <c r="M1346">
        <f>shipments[[#This Row],[Profit]]*5%</f>
        <v>2.5669371165644175</v>
      </c>
      <c r="N1346">
        <f>shipments[[#This Row],[Profit]]-shipments[[#This Row],[Tax]]</f>
        <v>48.771805214723926</v>
      </c>
    </row>
    <row r="1347" spans="3:14" x14ac:dyDescent="0.35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  <c r="I1347">
        <f>IFERROR(shipments[[#This Row],[Sales]]/shipments[[#This Row],[Boxes]], 0)</f>
        <v>56.638888888888886</v>
      </c>
      <c r="J1347">
        <f>_xlfn.XLOOKUP(shipments[[#This Row],[Product]],'Dimension Data'!B:B,'Dimension Data'!D:D)</f>
        <v>9.57</v>
      </c>
      <c r="K1347">
        <f>shipments[[#This Row],[Total cost]]*shipments[[#This Row],[Boxes]]</f>
        <v>775.17000000000007</v>
      </c>
      <c r="L1347">
        <f>shipments[[#This Row],[Sale for 1 box]]-shipments[[#This Row],[Total cost]]</f>
        <v>47.068888888888885</v>
      </c>
      <c r="M1347">
        <f>shipments[[#This Row],[Profit]]*5%</f>
        <v>2.3534444444444444</v>
      </c>
      <c r="N1347">
        <f>shipments[[#This Row],[Profit]]-shipments[[#This Row],[Tax]]</f>
        <v>44.715444444444444</v>
      </c>
    </row>
    <row r="1348" spans="3:14" x14ac:dyDescent="0.35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  <c r="I1348">
        <f>IFERROR(shipments[[#This Row],[Sales]]/shipments[[#This Row],[Boxes]], 0)</f>
        <v>4.8737903225806454</v>
      </c>
      <c r="J1348">
        <f>_xlfn.XLOOKUP(shipments[[#This Row],[Product]],'Dimension Data'!B:B,'Dimension Data'!D:D)</f>
        <v>6.31</v>
      </c>
      <c r="K1348">
        <f>shipments[[#This Row],[Total cost]]*shipments[[#This Row],[Boxes]]</f>
        <v>3912.2</v>
      </c>
      <c r="L1348">
        <f>shipments[[#This Row],[Sale for 1 box]]-shipments[[#This Row],[Total cost]]</f>
        <v>-1.4362096774193542</v>
      </c>
      <c r="M1348">
        <f>shipments[[#This Row],[Profit]]*5%</f>
        <v>-7.1810483870967709E-2</v>
      </c>
      <c r="N1348">
        <f>shipments[[#This Row],[Profit]]-shipments[[#This Row],[Tax]]</f>
        <v>-1.3643991935483866</v>
      </c>
    </row>
    <row r="1349" spans="3:14" x14ac:dyDescent="0.35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  <c r="I1349">
        <f>IFERROR(shipments[[#This Row],[Sales]]/shipments[[#This Row],[Boxes]], 0)</f>
        <v>0.56448763250883394</v>
      </c>
      <c r="J1349">
        <f>_xlfn.XLOOKUP(shipments[[#This Row],[Product]],'Dimension Data'!B:B,'Dimension Data'!D:D)</f>
        <v>5.04</v>
      </c>
      <c r="K1349">
        <f>shipments[[#This Row],[Total cost]]*shipments[[#This Row],[Boxes]]</f>
        <v>2852.64</v>
      </c>
      <c r="L1349">
        <f>shipments[[#This Row],[Sale for 1 box]]-shipments[[#This Row],[Total cost]]</f>
        <v>-4.4755123674911665</v>
      </c>
      <c r="M1349">
        <f>shipments[[#This Row],[Profit]]*5%</f>
        <v>-0.22377561837455834</v>
      </c>
      <c r="N1349">
        <f>shipments[[#This Row],[Profit]]-shipments[[#This Row],[Tax]]</f>
        <v>-4.251736749116608</v>
      </c>
    </row>
    <row r="1350" spans="3:14" x14ac:dyDescent="0.35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  <c r="I1350">
        <f>IFERROR(shipments[[#This Row],[Sales]]/shipments[[#This Row],[Boxes]], 0)</f>
        <v>47.637500000000003</v>
      </c>
      <c r="J1350">
        <f>_xlfn.XLOOKUP(shipments[[#This Row],[Product]],'Dimension Data'!B:B,'Dimension Data'!D:D)</f>
        <v>9.57</v>
      </c>
      <c r="K1350">
        <f>shipments[[#This Row],[Total cost]]*shipments[[#This Row],[Boxes]]</f>
        <v>1722.6000000000001</v>
      </c>
      <c r="L1350">
        <f>shipments[[#This Row],[Sale for 1 box]]-shipments[[#This Row],[Total cost]]</f>
        <v>38.067500000000003</v>
      </c>
      <c r="M1350">
        <f>shipments[[#This Row],[Profit]]*5%</f>
        <v>1.9033750000000003</v>
      </c>
      <c r="N1350">
        <f>shipments[[#This Row],[Profit]]-shipments[[#This Row],[Tax]]</f>
        <v>36.164125000000006</v>
      </c>
    </row>
    <row r="1351" spans="3:14" x14ac:dyDescent="0.35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  <c r="I1351">
        <f>IFERROR(shipments[[#This Row],[Sales]]/shipments[[#This Row],[Boxes]], 0)</f>
        <v>0.84623893805309736</v>
      </c>
      <c r="J1351">
        <f>_xlfn.XLOOKUP(shipments[[#This Row],[Product]],'Dimension Data'!B:B,'Dimension Data'!D:D)</f>
        <v>8.43</v>
      </c>
      <c r="K1351">
        <f>shipments[[#This Row],[Total cost]]*shipments[[#This Row],[Boxes]]</f>
        <v>3810.3599999999997</v>
      </c>
      <c r="L1351">
        <f>shipments[[#This Row],[Sale for 1 box]]-shipments[[#This Row],[Total cost]]</f>
        <v>-7.5837610619469027</v>
      </c>
      <c r="M1351">
        <f>shipments[[#This Row],[Profit]]*5%</f>
        <v>-0.37918805309734516</v>
      </c>
      <c r="N1351">
        <f>shipments[[#This Row],[Profit]]-shipments[[#This Row],[Tax]]</f>
        <v>-7.2045730088495574</v>
      </c>
    </row>
    <row r="1352" spans="3:14" x14ac:dyDescent="0.35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  <c r="I1352">
        <f>IFERROR(shipments[[#This Row],[Sales]]/shipments[[#This Row],[Boxes]], 0)</f>
        <v>62.605670103092784</v>
      </c>
      <c r="J1352">
        <f>_xlfn.XLOOKUP(shipments[[#This Row],[Product]],'Dimension Data'!B:B,'Dimension Data'!D:D)</f>
        <v>9.94</v>
      </c>
      <c r="K1352">
        <f>shipments[[#This Row],[Total cost]]*shipments[[#This Row],[Boxes]]</f>
        <v>964.18</v>
      </c>
      <c r="L1352">
        <f>shipments[[#This Row],[Sale for 1 box]]-shipments[[#This Row],[Total cost]]</f>
        <v>52.665670103092786</v>
      </c>
      <c r="M1352">
        <f>shipments[[#This Row],[Profit]]*5%</f>
        <v>2.6332835051546395</v>
      </c>
      <c r="N1352">
        <f>shipments[[#This Row],[Profit]]-shipments[[#This Row],[Tax]]</f>
        <v>50.032386597938149</v>
      </c>
    </row>
    <row r="1353" spans="3:14" x14ac:dyDescent="0.35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  <c r="I1353">
        <f>IFERROR(shipments[[#This Row],[Sales]]/shipments[[#This Row],[Boxes]], 0)</f>
        <v>12.896067415730338</v>
      </c>
      <c r="J1353">
        <f>_xlfn.XLOOKUP(shipments[[#This Row],[Product]],'Dimension Data'!B:B,'Dimension Data'!D:D)</f>
        <v>5.15</v>
      </c>
      <c r="K1353">
        <f>shipments[[#This Row],[Total cost]]*shipments[[#This Row],[Boxes]]</f>
        <v>4125.1500000000005</v>
      </c>
      <c r="L1353">
        <f>shipments[[#This Row],[Sale for 1 box]]-shipments[[#This Row],[Total cost]]</f>
        <v>7.7460674157303373</v>
      </c>
      <c r="M1353">
        <f>shipments[[#This Row],[Profit]]*5%</f>
        <v>0.38730337078651689</v>
      </c>
      <c r="N1353">
        <f>shipments[[#This Row],[Profit]]-shipments[[#This Row],[Tax]]</f>
        <v>7.3587640449438201</v>
      </c>
    </row>
    <row r="1354" spans="3:14" x14ac:dyDescent="0.35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  <c r="I1354">
        <f>IFERROR(shipments[[#This Row],[Sales]]/shipments[[#This Row],[Boxes]], 0)</f>
        <v>20.726470588235294</v>
      </c>
      <c r="J1354">
        <f>_xlfn.XLOOKUP(shipments[[#This Row],[Product]],'Dimension Data'!B:B,'Dimension Data'!D:D)</f>
        <v>6.31</v>
      </c>
      <c r="K1354">
        <f>shipments[[#This Row],[Total cost]]*shipments[[#This Row],[Boxes]]</f>
        <v>536.35</v>
      </c>
      <c r="L1354">
        <f>shipments[[#This Row],[Sale for 1 box]]-shipments[[#This Row],[Total cost]]</f>
        <v>14.416470588235295</v>
      </c>
      <c r="M1354">
        <f>shipments[[#This Row],[Profit]]*5%</f>
        <v>0.72082352941176486</v>
      </c>
      <c r="N1354">
        <f>shipments[[#This Row],[Profit]]-shipments[[#This Row],[Tax]]</f>
        <v>13.69564705882353</v>
      </c>
    </row>
    <row r="1355" spans="3:14" x14ac:dyDescent="0.35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  <c r="I1355">
        <f>IFERROR(shipments[[#This Row],[Sales]]/shipments[[#This Row],[Boxes]], 0)</f>
        <v>2.336909871244635</v>
      </c>
      <c r="J1355">
        <f>_xlfn.XLOOKUP(shipments[[#This Row],[Product]],'Dimension Data'!B:B,'Dimension Data'!D:D)</f>
        <v>5.26</v>
      </c>
      <c r="K1355">
        <f>shipments[[#This Row],[Total cost]]*shipments[[#This Row],[Boxes]]</f>
        <v>1225.58</v>
      </c>
      <c r="L1355">
        <f>shipments[[#This Row],[Sale for 1 box]]-shipments[[#This Row],[Total cost]]</f>
        <v>-2.9230901287553648</v>
      </c>
      <c r="M1355">
        <f>shipments[[#This Row],[Profit]]*5%</f>
        <v>-0.14615450643776826</v>
      </c>
      <c r="N1355">
        <f>shipments[[#This Row],[Profit]]-shipments[[#This Row],[Tax]]</f>
        <v>-2.7769356223175965</v>
      </c>
    </row>
    <row r="1356" spans="3:14" x14ac:dyDescent="0.35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  <c r="I1356">
        <f>IFERROR(shipments[[#This Row],[Sales]]/shipments[[#This Row],[Boxes]], 0)</f>
        <v>132.98507462686567</v>
      </c>
      <c r="J1356">
        <f>_xlfn.XLOOKUP(shipments[[#This Row],[Product]],'Dimension Data'!B:B,'Dimension Data'!D:D)</f>
        <v>6.8</v>
      </c>
      <c r="K1356">
        <f>shipments[[#This Row],[Total cost]]*shipments[[#This Row],[Boxes]]</f>
        <v>455.59999999999997</v>
      </c>
      <c r="L1356">
        <f>shipments[[#This Row],[Sale for 1 box]]-shipments[[#This Row],[Total cost]]</f>
        <v>126.18507462686567</v>
      </c>
      <c r="M1356">
        <f>shipments[[#This Row],[Profit]]*5%</f>
        <v>6.3092537313432837</v>
      </c>
      <c r="N1356">
        <f>shipments[[#This Row],[Profit]]-shipments[[#This Row],[Tax]]</f>
        <v>119.87582089552238</v>
      </c>
    </row>
    <row r="1357" spans="3:14" x14ac:dyDescent="0.35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  <c r="I1357">
        <f>IFERROR(shipments[[#This Row],[Sales]]/shipments[[#This Row],[Boxes]], 0)</f>
        <v>2.9719055374592833</v>
      </c>
      <c r="J1357">
        <f>_xlfn.XLOOKUP(shipments[[#This Row],[Product]],'Dimension Data'!B:B,'Dimension Data'!D:D)</f>
        <v>5.04</v>
      </c>
      <c r="K1357">
        <f>shipments[[#This Row],[Total cost]]*shipments[[#This Row],[Boxes]]</f>
        <v>3094.56</v>
      </c>
      <c r="L1357">
        <f>shipments[[#This Row],[Sale for 1 box]]-shipments[[#This Row],[Total cost]]</f>
        <v>-2.0680944625407167</v>
      </c>
      <c r="M1357">
        <f>shipments[[#This Row],[Profit]]*5%</f>
        <v>-0.10340472312703584</v>
      </c>
      <c r="N1357">
        <f>shipments[[#This Row],[Profit]]-shipments[[#This Row],[Tax]]</f>
        <v>-1.9646897394136809</v>
      </c>
    </row>
    <row r="1358" spans="3:14" x14ac:dyDescent="0.35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  <c r="I1358">
        <f>IFERROR(shipments[[#This Row],[Sales]]/shipments[[#This Row],[Boxes]], 0)</f>
        <v>238.5</v>
      </c>
      <c r="J1358">
        <f>_xlfn.XLOOKUP(shipments[[#This Row],[Product]],'Dimension Data'!B:B,'Dimension Data'!D:D)</f>
        <v>12.41</v>
      </c>
      <c r="K1358">
        <f>shipments[[#This Row],[Total cost]]*shipments[[#This Row],[Boxes]]</f>
        <v>86.87</v>
      </c>
      <c r="L1358">
        <f>shipments[[#This Row],[Sale for 1 box]]-shipments[[#This Row],[Total cost]]</f>
        <v>226.09</v>
      </c>
      <c r="M1358">
        <f>shipments[[#This Row],[Profit]]*5%</f>
        <v>11.304500000000001</v>
      </c>
      <c r="N1358">
        <f>shipments[[#This Row],[Profit]]-shipments[[#This Row],[Tax]]</f>
        <v>214.78550000000001</v>
      </c>
    </row>
    <row r="1359" spans="3:14" x14ac:dyDescent="0.35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  <c r="I1359">
        <f>IFERROR(shipments[[#This Row],[Sales]]/shipments[[#This Row],[Boxes]], 0)</f>
        <v>43.007961783439491</v>
      </c>
      <c r="J1359">
        <f>_xlfn.XLOOKUP(shipments[[#This Row],[Product]],'Dimension Data'!B:B,'Dimension Data'!D:D)</f>
        <v>6.43</v>
      </c>
      <c r="K1359">
        <f>shipments[[#This Row],[Total cost]]*shipments[[#This Row],[Boxes]]</f>
        <v>1009.51</v>
      </c>
      <c r="L1359">
        <f>shipments[[#This Row],[Sale for 1 box]]-shipments[[#This Row],[Total cost]]</f>
        <v>36.577961783439491</v>
      </c>
      <c r="M1359">
        <f>shipments[[#This Row],[Profit]]*5%</f>
        <v>1.8288980891719746</v>
      </c>
      <c r="N1359">
        <f>shipments[[#This Row],[Profit]]-shipments[[#This Row],[Tax]]</f>
        <v>34.74906369426752</v>
      </c>
    </row>
    <row r="1360" spans="3:14" x14ac:dyDescent="0.35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  <c r="I1360">
        <f>IFERROR(shipments[[#This Row],[Sales]]/shipments[[#This Row],[Boxes]], 0)</f>
        <v>8.8080568720379144</v>
      </c>
      <c r="J1360">
        <f>_xlfn.XLOOKUP(shipments[[#This Row],[Product]],'Dimension Data'!B:B,'Dimension Data'!D:D)</f>
        <v>5.15</v>
      </c>
      <c r="K1360">
        <f>shipments[[#This Row],[Total cost]]*shipments[[#This Row],[Boxes]]</f>
        <v>2173.3000000000002</v>
      </c>
      <c r="L1360">
        <f>shipments[[#This Row],[Sale for 1 box]]-shipments[[#This Row],[Total cost]]</f>
        <v>3.6580568720379141</v>
      </c>
      <c r="M1360">
        <f>shipments[[#This Row],[Profit]]*5%</f>
        <v>0.18290284360189571</v>
      </c>
      <c r="N1360">
        <f>shipments[[#This Row],[Profit]]-shipments[[#This Row],[Tax]]</f>
        <v>3.4751540284360183</v>
      </c>
    </row>
    <row r="1361" spans="3:14" x14ac:dyDescent="0.35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  <c r="I1361">
        <f>IFERROR(shipments[[#This Row],[Sales]]/shipments[[#This Row],[Boxes]], 0)</f>
        <v>23.205574912891986</v>
      </c>
      <c r="J1361">
        <f>_xlfn.XLOOKUP(shipments[[#This Row],[Product]],'Dimension Data'!B:B,'Dimension Data'!D:D)</f>
        <v>5.15</v>
      </c>
      <c r="K1361">
        <f>shipments[[#This Row],[Total cost]]*shipments[[#This Row],[Boxes]]</f>
        <v>1478.0500000000002</v>
      </c>
      <c r="L1361">
        <f>shipments[[#This Row],[Sale for 1 box]]-shipments[[#This Row],[Total cost]]</f>
        <v>18.055574912891984</v>
      </c>
      <c r="M1361">
        <f>shipments[[#This Row],[Profit]]*5%</f>
        <v>0.90277874564459926</v>
      </c>
      <c r="N1361">
        <f>shipments[[#This Row],[Profit]]-shipments[[#This Row],[Tax]]</f>
        <v>17.152796167247384</v>
      </c>
    </row>
    <row r="1362" spans="3:14" x14ac:dyDescent="0.35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  <c r="I1362">
        <f>IFERROR(shipments[[#This Row],[Sales]]/shipments[[#This Row],[Boxes]], 0)</f>
        <v>10.453389830508474</v>
      </c>
      <c r="J1362">
        <f>_xlfn.XLOOKUP(shipments[[#This Row],[Product]],'Dimension Data'!B:B,'Dimension Data'!D:D)</f>
        <v>9.57</v>
      </c>
      <c r="K1362">
        <f>shipments[[#This Row],[Total cost]]*shipments[[#This Row],[Boxes]]</f>
        <v>5081.67</v>
      </c>
      <c r="L1362">
        <f>shipments[[#This Row],[Sale for 1 box]]-shipments[[#This Row],[Total cost]]</f>
        <v>0.88338983050847375</v>
      </c>
      <c r="M1362">
        <f>shipments[[#This Row],[Profit]]*5%</f>
        <v>4.4169491525423689E-2</v>
      </c>
      <c r="N1362">
        <f>shipments[[#This Row],[Profit]]-shipments[[#This Row],[Tax]]</f>
        <v>0.83922033898305004</v>
      </c>
    </row>
    <row r="1363" spans="3:14" x14ac:dyDescent="0.35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  <c r="I1363">
        <f>IFERROR(shipments[[#This Row],[Sales]]/shipments[[#This Row],[Boxes]], 0)</f>
        <v>92.641304347826093</v>
      </c>
      <c r="J1363">
        <f>_xlfn.XLOOKUP(shipments[[#This Row],[Product]],'Dimension Data'!B:B,'Dimension Data'!D:D)</f>
        <v>4.74</v>
      </c>
      <c r="K1363">
        <f>shipments[[#This Row],[Total cost]]*shipments[[#This Row],[Boxes]]</f>
        <v>654.12</v>
      </c>
      <c r="L1363">
        <f>shipments[[#This Row],[Sale for 1 box]]-shipments[[#This Row],[Total cost]]</f>
        <v>87.901304347826098</v>
      </c>
      <c r="M1363">
        <f>shipments[[#This Row],[Profit]]*5%</f>
        <v>4.3950652173913047</v>
      </c>
      <c r="N1363">
        <f>shipments[[#This Row],[Profit]]-shipments[[#This Row],[Tax]]</f>
        <v>83.506239130434793</v>
      </c>
    </row>
    <row r="1364" spans="3:14" x14ac:dyDescent="0.35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  <c r="I1364">
        <f>IFERROR(shipments[[#This Row],[Sales]]/shipments[[#This Row],[Boxes]], 0)</f>
        <v>5.399291896144768</v>
      </c>
      <c r="J1364">
        <f>_xlfn.XLOOKUP(shipments[[#This Row],[Product]],'Dimension Data'!B:B,'Dimension Data'!D:D)</f>
        <v>9.57</v>
      </c>
      <c r="K1364">
        <f>shipments[[#This Row],[Total cost]]*shipments[[#This Row],[Boxes]]</f>
        <v>12163.470000000001</v>
      </c>
      <c r="L1364">
        <f>shipments[[#This Row],[Sale for 1 box]]-shipments[[#This Row],[Total cost]]</f>
        <v>-4.1707081038552323</v>
      </c>
      <c r="M1364">
        <f>shipments[[#This Row],[Profit]]*5%</f>
        <v>-0.20853540519276162</v>
      </c>
      <c r="N1364">
        <f>shipments[[#This Row],[Profit]]-shipments[[#This Row],[Tax]]</f>
        <v>-3.9621726986624708</v>
      </c>
    </row>
    <row r="1365" spans="3:14" x14ac:dyDescent="0.35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  <c r="I1365">
        <f>IFERROR(shipments[[#This Row],[Sales]]/shipments[[#This Row],[Boxes]], 0)</f>
        <v>8.6269841269841265</v>
      </c>
      <c r="J1365">
        <f>_xlfn.XLOOKUP(shipments[[#This Row],[Product]],'Dimension Data'!B:B,'Dimension Data'!D:D)</f>
        <v>3.32</v>
      </c>
      <c r="K1365">
        <f>shipments[[#This Row],[Total cost]]*shipments[[#This Row],[Boxes]]</f>
        <v>1882.4399999999998</v>
      </c>
      <c r="L1365">
        <f>shipments[[#This Row],[Sale for 1 box]]-shipments[[#This Row],[Total cost]]</f>
        <v>5.3069841269841262</v>
      </c>
      <c r="M1365">
        <f>shipments[[#This Row],[Profit]]*5%</f>
        <v>0.26534920634920633</v>
      </c>
      <c r="N1365">
        <f>shipments[[#This Row],[Profit]]-shipments[[#This Row],[Tax]]</f>
        <v>5.0416349206349196</v>
      </c>
    </row>
    <row r="1366" spans="3:14" x14ac:dyDescent="0.35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  <c r="I1366">
        <f>IFERROR(shipments[[#This Row],[Sales]]/shipments[[#This Row],[Boxes]], 0)</f>
        <v>14.199579831932773</v>
      </c>
      <c r="J1366">
        <f>_xlfn.XLOOKUP(shipments[[#This Row],[Product]],'Dimension Data'!B:B,'Dimension Data'!D:D)</f>
        <v>12.41</v>
      </c>
      <c r="K1366">
        <f>shipments[[#This Row],[Total cost]]*shipments[[#This Row],[Boxes]]</f>
        <v>5907.16</v>
      </c>
      <c r="L1366">
        <f>shipments[[#This Row],[Sale for 1 box]]-shipments[[#This Row],[Total cost]]</f>
        <v>1.7895798319327731</v>
      </c>
      <c r="M1366">
        <f>shipments[[#This Row],[Profit]]*5%</f>
        <v>8.9478991596638663E-2</v>
      </c>
      <c r="N1366">
        <f>shipments[[#This Row],[Profit]]-shipments[[#This Row],[Tax]]</f>
        <v>1.7001008403361344</v>
      </c>
    </row>
    <row r="1367" spans="3:14" x14ac:dyDescent="0.35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  <c r="I1367">
        <f>IFERROR(shipments[[#This Row],[Sales]]/shipments[[#This Row],[Boxes]], 0)</f>
        <v>0.99671052631578949</v>
      </c>
      <c r="J1367">
        <f>_xlfn.XLOOKUP(shipments[[#This Row],[Product]],'Dimension Data'!B:B,'Dimension Data'!D:D)</f>
        <v>2.76</v>
      </c>
      <c r="K1367">
        <f>shipments[[#This Row],[Total cost]]*shipments[[#This Row],[Boxes]]</f>
        <v>2517.12</v>
      </c>
      <c r="L1367">
        <f>shipments[[#This Row],[Sale for 1 box]]-shipments[[#This Row],[Total cost]]</f>
        <v>-1.7632894736842104</v>
      </c>
      <c r="M1367">
        <f>shipments[[#This Row],[Profit]]*5%</f>
        <v>-8.8164473684210529E-2</v>
      </c>
      <c r="N1367">
        <f>shipments[[#This Row],[Profit]]-shipments[[#This Row],[Tax]]</f>
        <v>-1.675125</v>
      </c>
    </row>
    <row r="1368" spans="3:14" x14ac:dyDescent="0.35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  <c r="I1368">
        <f>IFERROR(shipments[[#This Row],[Sales]]/shipments[[#This Row],[Boxes]], 0)</f>
        <v>3.0054744525547443</v>
      </c>
      <c r="J1368">
        <f>_xlfn.XLOOKUP(shipments[[#This Row],[Product]],'Dimension Data'!B:B,'Dimension Data'!D:D)</f>
        <v>5.26</v>
      </c>
      <c r="K1368">
        <f>shipments[[#This Row],[Total cost]]*shipments[[#This Row],[Boxes]]</f>
        <v>720.62</v>
      </c>
      <c r="L1368">
        <f>shipments[[#This Row],[Sale for 1 box]]-shipments[[#This Row],[Total cost]]</f>
        <v>-2.2545255474452555</v>
      </c>
      <c r="M1368">
        <f>shipments[[#This Row],[Profit]]*5%</f>
        <v>-0.11272627737226278</v>
      </c>
      <c r="N1368">
        <f>shipments[[#This Row],[Profit]]-shipments[[#This Row],[Tax]]</f>
        <v>-2.1417992700729926</v>
      </c>
    </row>
    <row r="1369" spans="3:14" x14ac:dyDescent="0.35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  <c r="I1369">
        <f>IFERROR(shipments[[#This Row],[Sales]]/shipments[[#This Row],[Boxes]], 0)</f>
        <v>24.656549520766774</v>
      </c>
      <c r="J1369">
        <f>_xlfn.XLOOKUP(shipments[[#This Row],[Product]],'Dimension Data'!B:B,'Dimension Data'!D:D)</f>
        <v>8.2200000000000006</v>
      </c>
      <c r="K1369">
        <f>shipments[[#This Row],[Total cost]]*shipments[[#This Row],[Boxes]]</f>
        <v>2572.86</v>
      </c>
      <c r="L1369">
        <f>shipments[[#This Row],[Sale for 1 box]]-shipments[[#This Row],[Total cost]]</f>
        <v>16.436549520766775</v>
      </c>
      <c r="M1369">
        <f>shipments[[#This Row],[Profit]]*5%</f>
        <v>0.82182747603833883</v>
      </c>
      <c r="N1369">
        <f>shipments[[#This Row],[Profit]]-shipments[[#This Row],[Tax]]</f>
        <v>15.614722044728437</v>
      </c>
    </row>
    <row r="1370" spans="3:14" x14ac:dyDescent="0.35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  <c r="I1370">
        <f>IFERROR(shipments[[#This Row],[Sales]]/shipments[[#This Row],[Boxes]], 0)</f>
        <v>23.376168224299064</v>
      </c>
      <c r="J1370">
        <f>_xlfn.XLOOKUP(shipments[[#This Row],[Product]],'Dimension Data'!B:B,'Dimension Data'!D:D)</f>
        <v>10.23</v>
      </c>
      <c r="K1370">
        <f>shipments[[#This Row],[Total cost]]*shipments[[#This Row],[Boxes]]</f>
        <v>3283.83</v>
      </c>
      <c r="L1370">
        <f>shipments[[#This Row],[Sale for 1 box]]-shipments[[#This Row],[Total cost]]</f>
        <v>13.146168224299064</v>
      </c>
      <c r="M1370">
        <f>shipments[[#This Row],[Profit]]*5%</f>
        <v>0.6573084112149532</v>
      </c>
      <c r="N1370">
        <f>shipments[[#This Row],[Profit]]-shipments[[#This Row],[Tax]]</f>
        <v>12.488859813084112</v>
      </c>
    </row>
    <row r="1371" spans="3:14" x14ac:dyDescent="0.35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  <c r="I1371">
        <f>IFERROR(shipments[[#This Row],[Sales]]/shipments[[#This Row],[Boxes]], 0)</f>
        <v>9.9885245901639337</v>
      </c>
      <c r="J1371">
        <f>_xlfn.XLOOKUP(shipments[[#This Row],[Product]],'Dimension Data'!B:B,'Dimension Data'!D:D)</f>
        <v>8.2200000000000006</v>
      </c>
      <c r="K1371">
        <f>shipments[[#This Row],[Total cost]]*shipments[[#This Row],[Boxes]]</f>
        <v>2507.1000000000004</v>
      </c>
      <c r="L1371">
        <f>shipments[[#This Row],[Sale for 1 box]]-shipments[[#This Row],[Total cost]]</f>
        <v>1.768524590163933</v>
      </c>
      <c r="M1371">
        <f>shipments[[#This Row],[Profit]]*5%</f>
        <v>8.842622950819666E-2</v>
      </c>
      <c r="N1371">
        <f>shipments[[#This Row],[Profit]]-shipments[[#This Row],[Tax]]</f>
        <v>1.6800983606557365</v>
      </c>
    </row>
    <row r="1372" spans="3:14" x14ac:dyDescent="0.35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  <c r="I1372">
        <f>IFERROR(shipments[[#This Row],[Sales]]/shipments[[#This Row],[Boxes]], 0)</f>
        <v>52.419847328244273</v>
      </c>
      <c r="J1372">
        <f>_xlfn.XLOOKUP(shipments[[#This Row],[Product]],'Dimension Data'!B:B,'Dimension Data'!D:D)</f>
        <v>5.15</v>
      </c>
      <c r="K1372">
        <f>shipments[[#This Row],[Total cost]]*shipments[[#This Row],[Boxes]]</f>
        <v>674.65000000000009</v>
      </c>
      <c r="L1372">
        <f>shipments[[#This Row],[Sale for 1 box]]-shipments[[#This Row],[Total cost]]</f>
        <v>47.269847328244275</v>
      </c>
      <c r="M1372">
        <f>shipments[[#This Row],[Profit]]*5%</f>
        <v>2.3634923664122138</v>
      </c>
      <c r="N1372">
        <f>shipments[[#This Row],[Profit]]-shipments[[#This Row],[Tax]]</f>
        <v>44.906354961832058</v>
      </c>
    </row>
    <row r="1373" spans="3:14" x14ac:dyDescent="0.35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  <c r="I1373">
        <f>IFERROR(shipments[[#This Row],[Sales]]/shipments[[#This Row],[Boxes]], 0)</f>
        <v>2.7086956521739132</v>
      </c>
      <c r="J1373">
        <f>_xlfn.XLOOKUP(shipments[[#This Row],[Product]],'Dimension Data'!B:B,'Dimension Data'!D:D)</f>
        <v>8.43</v>
      </c>
      <c r="K1373">
        <f>shipments[[#This Row],[Total cost]]*shipments[[#This Row],[Boxes]]</f>
        <v>8725.0499999999993</v>
      </c>
      <c r="L1373">
        <f>shipments[[#This Row],[Sale for 1 box]]-shipments[[#This Row],[Total cost]]</f>
        <v>-5.7213043478260861</v>
      </c>
      <c r="M1373">
        <f>shipments[[#This Row],[Profit]]*5%</f>
        <v>-0.28606521739130431</v>
      </c>
      <c r="N1373">
        <f>shipments[[#This Row],[Profit]]-shipments[[#This Row],[Tax]]</f>
        <v>-5.4352391304347822</v>
      </c>
    </row>
    <row r="1374" spans="3:14" x14ac:dyDescent="0.35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  <c r="I1374">
        <f>IFERROR(shipments[[#This Row],[Sales]]/shipments[[#This Row],[Boxes]], 0)</f>
        <v>37.706896551724135</v>
      </c>
      <c r="J1374">
        <f>_xlfn.XLOOKUP(shipments[[#This Row],[Product]],'Dimension Data'!B:B,'Dimension Data'!D:D)</f>
        <v>5.26</v>
      </c>
      <c r="K1374">
        <f>shipments[[#This Row],[Total cost]]*shipments[[#This Row],[Boxes]]</f>
        <v>762.69999999999993</v>
      </c>
      <c r="L1374">
        <f>shipments[[#This Row],[Sale for 1 box]]-shipments[[#This Row],[Total cost]]</f>
        <v>32.446896551724137</v>
      </c>
      <c r="M1374">
        <f>shipments[[#This Row],[Profit]]*5%</f>
        <v>1.6223448275862069</v>
      </c>
      <c r="N1374">
        <f>shipments[[#This Row],[Profit]]-shipments[[#This Row],[Tax]]</f>
        <v>30.82455172413793</v>
      </c>
    </row>
    <row r="1375" spans="3:14" x14ac:dyDescent="0.35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  <c r="I1375">
        <f>IFERROR(shipments[[#This Row],[Sales]]/shipments[[#This Row],[Boxes]], 0)</f>
        <v>3.7688916876574305</v>
      </c>
      <c r="J1375">
        <f>_xlfn.XLOOKUP(shipments[[#This Row],[Product]],'Dimension Data'!B:B,'Dimension Data'!D:D)</f>
        <v>2.65</v>
      </c>
      <c r="K1375">
        <f>shipments[[#This Row],[Total cost]]*shipments[[#This Row],[Boxes]]</f>
        <v>1052.05</v>
      </c>
      <c r="L1375">
        <f>shipments[[#This Row],[Sale for 1 box]]-shipments[[#This Row],[Total cost]]</f>
        <v>1.1188916876574306</v>
      </c>
      <c r="M1375">
        <f>shipments[[#This Row],[Profit]]*5%</f>
        <v>5.5944584382871532E-2</v>
      </c>
      <c r="N1375">
        <f>shipments[[#This Row],[Profit]]-shipments[[#This Row],[Tax]]</f>
        <v>1.062947103274559</v>
      </c>
    </row>
    <row r="1376" spans="3:14" x14ac:dyDescent="0.35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  <c r="I1376">
        <f>IFERROR(shipments[[#This Row],[Sales]]/shipments[[#This Row],[Boxes]], 0)</f>
        <v>17.401734104046241</v>
      </c>
      <c r="J1376">
        <f>_xlfn.XLOOKUP(shipments[[#This Row],[Product]],'Dimension Data'!B:B,'Dimension Data'!D:D)</f>
        <v>10.51</v>
      </c>
      <c r="K1376">
        <f>shipments[[#This Row],[Total cost]]*shipments[[#This Row],[Boxes]]</f>
        <v>1818.23</v>
      </c>
      <c r="L1376">
        <f>shipments[[#This Row],[Sale for 1 box]]-shipments[[#This Row],[Total cost]]</f>
        <v>6.8917341040462414</v>
      </c>
      <c r="M1376">
        <f>shipments[[#This Row],[Profit]]*5%</f>
        <v>0.3445867052023121</v>
      </c>
      <c r="N1376">
        <f>shipments[[#This Row],[Profit]]-shipments[[#This Row],[Tax]]</f>
        <v>6.5471473988439293</v>
      </c>
    </row>
    <row r="1377" spans="3:14" x14ac:dyDescent="0.35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  <c r="I1377">
        <f>IFERROR(shipments[[#This Row],[Sales]]/shipments[[#This Row],[Boxes]], 0)</f>
        <v>22.388823529411766</v>
      </c>
      <c r="J1377">
        <f>_xlfn.XLOOKUP(shipments[[#This Row],[Product]],'Dimension Data'!B:B,'Dimension Data'!D:D)</f>
        <v>8.2200000000000006</v>
      </c>
      <c r="K1377">
        <f>shipments[[#This Row],[Total cost]]*shipments[[#This Row],[Boxes]]</f>
        <v>3493.5000000000005</v>
      </c>
      <c r="L1377">
        <f>shipments[[#This Row],[Sale for 1 box]]-shipments[[#This Row],[Total cost]]</f>
        <v>14.168823529411766</v>
      </c>
      <c r="M1377">
        <f>shipments[[#This Row],[Profit]]*5%</f>
        <v>0.70844117647058835</v>
      </c>
      <c r="N1377">
        <f>shipments[[#This Row],[Profit]]-shipments[[#This Row],[Tax]]</f>
        <v>13.460382352941178</v>
      </c>
    </row>
    <row r="1378" spans="3:14" x14ac:dyDescent="0.35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  <c r="I1378">
        <f>IFERROR(shipments[[#This Row],[Sales]]/shipments[[#This Row],[Boxes]], 0)</f>
        <v>10.686015831134565</v>
      </c>
      <c r="J1378">
        <f>_xlfn.XLOOKUP(shipments[[#This Row],[Product]],'Dimension Data'!B:B,'Dimension Data'!D:D)</f>
        <v>7.48</v>
      </c>
      <c r="K1378">
        <f>shipments[[#This Row],[Total cost]]*shipments[[#This Row],[Boxes]]</f>
        <v>2834.92</v>
      </c>
      <c r="L1378">
        <f>shipments[[#This Row],[Sale for 1 box]]-shipments[[#This Row],[Total cost]]</f>
        <v>3.2060158311345646</v>
      </c>
      <c r="M1378">
        <f>shipments[[#This Row],[Profit]]*5%</f>
        <v>0.16030079155672824</v>
      </c>
      <c r="N1378">
        <f>shipments[[#This Row],[Profit]]-shipments[[#This Row],[Tax]]</f>
        <v>3.0457150395778365</v>
      </c>
    </row>
    <row r="1379" spans="3:14" x14ac:dyDescent="0.35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  <c r="I1379">
        <f>IFERROR(shipments[[#This Row],[Sales]]/shipments[[#This Row],[Boxes]], 0)</f>
        <v>11.734866828087167</v>
      </c>
      <c r="J1379">
        <f>_xlfn.XLOOKUP(shipments[[#This Row],[Product]],'Dimension Data'!B:B,'Dimension Data'!D:D)</f>
        <v>3.68</v>
      </c>
      <c r="K1379">
        <f>shipments[[#This Row],[Total cost]]*shipments[[#This Row],[Boxes]]</f>
        <v>1519.8400000000001</v>
      </c>
      <c r="L1379">
        <f>shipments[[#This Row],[Sale for 1 box]]-shipments[[#This Row],[Total cost]]</f>
        <v>8.0548668280871674</v>
      </c>
      <c r="M1379">
        <f>shipments[[#This Row],[Profit]]*5%</f>
        <v>0.40274334140435841</v>
      </c>
      <c r="N1379">
        <f>shipments[[#This Row],[Profit]]-shipments[[#This Row],[Tax]]</f>
        <v>7.6521234866828092</v>
      </c>
    </row>
    <row r="1380" spans="3:14" x14ac:dyDescent="0.35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  <c r="I1380">
        <f>IFERROR(shipments[[#This Row],[Sales]]/shipments[[#This Row],[Boxes]], 0)</f>
        <v>7.4213286713286717</v>
      </c>
      <c r="J1380">
        <f>_xlfn.XLOOKUP(shipments[[#This Row],[Product]],'Dimension Data'!B:B,'Dimension Data'!D:D)</f>
        <v>10.51</v>
      </c>
      <c r="K1380">
        <f>shipments[[#This Row],[Total cost]]*shipments[[#This Row],[Boxes]]</f>
        <v>4508.79</v>
      </c>
      <c r="L1380">
        <f>shipments[[#This Row],[Sale for 1 box]]-shipments[[#This Row],[Total cost]]</f>
        <v>-3.0886713286713281</v>
      </c>
      <c r="M1380">
        <f>shipments[[#This Row],[Profit]]*5%</f>
        <v>-0.15443356643356643</v>
      </c>
      <c r="N1380">
        <f>shipments[[#This Row],[Profit]]-shipments[[#This Row],[Tax]]</f>
        <v>-2.9342377622377618</v>
      </c>
    </row>
    <row r="1381" spans="3:14" x14ac:dyDescent="0.35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  <c r="I1381">
        <f>IFERROR(shipments[[#This Row],[Sales]]/shipments[[#This Row],[Boxes]], 0)</f>
        <v>7.9975247524752477</v>
      </c>
      <c r="J1381">
        <f>_xlfn.XLOOKUP(shipments[[#This Row],[Product]],'Dimension Data'!B:B,'Dimension Data'!D:D)</f>
        <v>5.04</v>
      </c>
      <c r="K1381">
        <f>shipments[[#This Row],[Total cost]]*shipments[[#This Row],[Boxes]]</f>
        <v>509.04</v>
      </c>
      <c r="L1381">
        <f>shipments[[#This Row],[Sale for 1 box]]-shipments[[#This Row],[Total cost]]</f>
        <v>2.9575247524752477</v>
      </c>
      <c r="M1381">
        <f>shipments[[#This Row],[Profit]]*5%</f>
        <v>0.1478762376237624</v>
      </c>
      <c r="N1381">
        <f>shipments[[#This Row],[Profit]]-shipments[[#This Row],[Tax]]</f>
        <v>2.8096485148514851</v>
      </c>
    </row>
    <row r="1382" spans="3:14" x14ac:dyDescent="0.35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  <c r="I1382">
        <f>IFERROR(shipments[[#This Row],[Sales]]/shipments[[#This Row],[Boxes]], 0)</f>
        <v>25.232142857142858</v>
      </c>
      <c r="J1382">
        <f>_xlfn.XLOOKUP(shipments[[#This Row],[Product]],'Dimension Data'!B:B,'Dimension Data'!D:D)</f>
        <v>6.43</v>
      </c>
      <c r="K1382">
        <f>shipments[[#This Row],[Total cost]]*shipments[[#This Row],[Boxes]]</f>
        <v>990.21999999999991</v>
      </c>
      <c r="L1382">
        <f>shipments[[#This Row],[Sale for 1 box]]-shipments[[#This Row],[Total cost]]</f>
        <v>18.802142857142858</v>
      </c>
      <c r="M1382">
        <f>shipments[[#This Row],[Profit]]*5%</f>
        <v>0.94010714285714292</v>
      </c>
      <c r="N1382">
        <f>shipments[[#This Row],[Profit]]-shipments[[#This Row],[Tax]]</f>
        <v>17.862035714285714</v>
      </c>
    </row>
    <row r="1383" spans="3:14" x14ac:dyDescent="0.35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  <c r="I1383">
        <f>IFERROR(shipments[[#This Row],[Sales]]/shipments[[#This Row],[Boxes]], 0)</f>
        <v>30.989010989010989</v>
      </c>
      <c r="J1383">
        <f>_xlfn.XLOOKUP(shipments[[#This Row],[Product]],'Dimension Data'!B:B,'Dimension Data'!D:D)</f>
        <v>12.41</v>
      </c>
      <c r="K1383">
        <f>shipments[[#This Row],[Total cost]]*shipments[[#This Row],[Boxes]]</f>
        <v>3387.93</v>
      </c>
      <c r="L1383">
        <f>shipments[[#This Row],[Sale for 1 box]]-shipments[[#This Row],[Total cost]]</f>
        <v>18.579010989010989</v>
      </c>
      <c r="M1383">
        <f>shipments[[#This Row],[Profit]]*5%</f>
        <v>0.92895054945054945</v>
      </c>
      <c r="N1383">
        <f>shipments[[#This Row],[Profit]]-shipments[[#This Row],[Tax]]</f>
        <v>17.650060439560441</v>
      </c>
    </row>
    <row r="1384" spans="3:14" x14ac:dyDescent="0.35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  <c r="I1384">
        <f>IFERROR(shipments[[#This Row],[Sales]]/shipments[[#This Row],[Boxes]], 0)</f>
        <v>61.901574803149607</v>
      </c>
      <c r="J1384">
        <f>_xlfn.XLOOKUP(shipments[[#This Row],[Product]],'Dimension Data'!B:B,'Dimension Data'!D:D)</f>
        <v>5.15</v>
      </c>
      <c r="K1384">
        <f>shipments[[#This Row],[Total cost]]*shipments[[#This Row],[Boxes]]</f>
        <v>1308.1000000000001</v>
      </c>
      <c r="L1384">
        <f>shipments[[#This Row],[Sale for 1 box]]-shipments[[#This Row],[Total cost]]</f>
        <v>56.751574803149609</v>
      </c>
      <c r="M1384">
        <f>shipments[[#This Row],[Profit]]*5%</f>
        <v>2.8375787401574808</v>
      </c>
      <c r="N1384">
        <f>shipments[[#This Row],[Profit]]-shipments[[#This Row],[Tax]]</f>
        <v>53.913996062992126</v>
      </c>
    </row>
    <row r="1385" spans="3:14" x14ac:dyDescent="0.35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  <c r="I1385">
        <f>IFERROR(shipments[[#This Row],[Sales]]/shipments[[#This Row],[Boxes]], 0)</f>
        <v>1.1640455531453362</v>
      </c>
      <c r="J1385">
        <f>_xlfn.XLOOKUP(shipments[[#This Row],[Product]],'Dimension Data'!B:B,'Dimension Data'!D:D)</f>
        <v>7.48</v>
      </c>
      <c r="K1385">
        <f>shipments[[#This Row],[Total cost]]*shipments[[#This Row],[Boxes]]</f>
        <v>6896.56</v>
      </c>
      <c r="L1385">
        <f>shipments[[#This Row],[Sale for 1 box]]-shipments[[#This Row],[Total cost]]</f>
        <v>-6.315954446854664</v>
      </c>
      <c r="M1385">
        <f>shipments[[#This Row],[Profit]]*5%</f>
        <v>-0.31579772234273323</v>
      </c>
      <c r="N1385">
        <f>shipments[[#This Row],[Profit]]-shipments[[#This Row],[Tax]]</f>
        <v>-6.0001567245119309</v>
      </c>
    </row>
    <row r="1386" spans="3:14" x14ac:dyDescent="0.35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  <c r="I1386">
        <f>IFERROR(shipments[[#This Row],[Sales]]/shipments[[#This Row],[Boxes]], 0)</f>
        <v>19.59375</v>
      </c>
      <c r="J1386">
        <f>_xlfn.XLOOKUP(shipments[[#This Row],[Product]],'Dimension Data'!B:B,'Dimension Data'!D:D)</f>
        <v>10.51</v>
      </c>
      <c r="K1386">
        <f>shipments[[#This Row],[Total cost]]*shipments[[#This Row],[Boxes]]</f>
        <v>1765.68</v>
      </c>
      <c r="L1386">
        <f>shipments[[#This Row],[Sale for 1 box]]-shipments[[#This Row],[Total cost]]</f>
        <v>9.0837500000000002</v>
      </c>
      <c r="M1386">
        <f>shipments[[#This Row],[Profit]]*5%</f>
        <v>0.45418750000000002</v>
      </c>
      <c r="N1386">
        <f>shipments[[#This Row],[Profit]]-shipments[[#This Row],[Tax]]</f>
        <v>8.6295625000000005</v>
      </c>
    </row>
    <row r="1387" spans="3:14" x14ac:dyDescent="0.35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  <c r="I1387">
        <f>IFERROR(shipments[[#This Row],[Sales]]/shipments[[#This Row],[Boxes]], 0)</f>
        <v>11.299065420560748</v>
      </c>
      <c r="J1387">
        <f>_xlfn.XLOOKUP(shipments[[#This Row],[Product]],'Dimension Data'!B:B,'Dimension Data'!D:D)</f>
        <v>9.94</v>
      </c>
      <c r="K1387">
        <f>shipments[[#This Row],[Total cost]]*shipments[[#This Row],[Boxes]]</f>
        <v>3190.74</v>
      </c>
      <c r="L1387">
        <f>shipments[[#This Row],[Sale for 1 box]]-shipments[[#This Row],[Total cost]]</f>
        <v>1.3590654205607482</v>
      </c>
      <c r="M1387">
        <f>shipments[[#This Row],[Profit]]*5%</f>
        <v>6.7953271028037415E-2</v>
      </c>
      <c r="N1387">
        <f>shipments[[#This Row],[Profit]]-shipments[[#This Row],[Tax]]</f>
        <v>1.2911121495327107</v>
      </c>
    </row>
    <row r="1388" spans="3:14" x14ac:dyDescent="0.35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  <c r="I1388">
        <f>IFERROR(shipments[[#This Row],[Sales]]/shipments[[#This Row],[Boxes]], 0)</f>
        <v>2.4921090387374463</v>
      </c>
      <c r="J1388">
        <f>_xlfn.XLOOKUP(shipments[[#This Row],[Product]],'Dimension Data'!B:B,'Dimension Data'!D:D)</f>
        <v>5.72</v>
      </c>
      <c r="K1388">
        <f>shipments[[#This Row],[Total cost]]*shipments[[#This Row],[Boxes]]</f>
        <v>3986.8399999999997</v>
      </c>
      <c r="L1388">
        <f>shipments[[#This Row],[Sale for 1 box]]-shipments[[#This Row],[Total cost]]</f>
        <v>-3.2278909612625535</v>
      </c>
      <c r="M1388">
        <f>shipments[[#This Row],[Profit]]*5%</f>
        <v>-0.1613945480631277</v>
      </c>
      <c r="N1388">
        <f>shipments[[#This Row],[Profit]]-shipments[[#This Row],[Tax]]</f>
        <v>-3.0664964131994257</v>
      </c>
    </row>
    <row r="1389" spans="3:14" x14ac:dyDescent="0.35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  <c r="I1389">
        <f>IFERROR(shipments[[#This Row],[Sales]]/shipments[[#This Row],[Boxes]], 0)</f>
        <v>4.9322660098522171</v>
      </c>
      <c r="J1389">
        <f>_xlfn.XLOOKUP(shipments[[#This Row],[Product]],'Dimension Data'!B:B,'Dimension Data'!D:D)</f>
        <v>6.8</v>
      </c>
      <c r="K1389">
        <f>shipments[[#This Row],[Total cost]]*shipments[[#This Row],[Boxes]]</f>
        <v>1380.3999999999999</v>
      </c>
      <c r="L1389">
        <f>shipments[[#This Row],[Sale for 1 box]]-shipments[[#This Row],[Total cost]]</f>
        <v>-1.8677339901477827</v>
      </c>
      <c r="M1389">
        <f>shipments[[#This Row],[Profit]]*5%</f>
        <v>-9.3386699507389148E-2</v>
      </c>
      <c r="N1389">
        <f>shipments[[#This Row],[Profit]]-shipments[[#This Row],[Tax]]</f>
        <v>-1.7743472906403936</v>
      </c>
    </row>
    <row r="1390" spans="3:14" x14ac:dyDescent="0.35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  <c r="I1390">
        <f>IFERROR(shipments[[#This Row],[Sales]]/shipments[[#This Row],[Boxes]], 0)</f>
        <v>6.5769230769230766</v>
      </c>
      <c r="J1390">
        <f>_xlfn.XLOOKUP(shipments[[#This Row],[Product]],'Dimension Data'!B:B,'Dimension Data'!D:D)</f>
        <v>2.65</v>
      </c>
      <c r="K1390">
        <f>shipments[[#This Row],[Total cost]]*shipments[[#This Row],[Boxes]]</f>
        <v>2067</v>
      </c>
      <c r="L1390">
        <f>shipments[[#This Row],[Sale for 1 box]]-shipments[[#This Row],[Total cost]]</f>
        <v>3.9269230769230767</v>
      </c>
      <c r="M1390">
        <f>shipments[[#This Row],[Profit]]*5%</f>
        <v>0.19634615384615384</v>
      </c>
      <c r="N1390">
        <f>shipments[[#This Row],[Profit]]-shipments[[#This Row],[Tax]]</f>
        <v>3.730576923076923</v>
      </c>
    </row>
    <row r="1391" spans="3:14" x14ac:dyDescent="0.35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  <c r="I1391">
        <f>IFERROR(shipments[[#This Row],[Sales]]/shipments[[#This Row],[Boxes]], 0)</f>
        <v>57.15</v>
      </c>
      <c r="J1391">
        <f>_xlfn.XLOOKUP(shipments[[#This Row],[Product]],'Dimension Data'!B:B,'Dimension Data'!D:D)</f>
        <v>6.8</v>
      </c>
      <c r="K1391">
        <f>shipments[[#This Row],[Total cost]]*shipments[[#This Row],[Boxes]]</f>
        <v>2142</v>
      </c>
      <c r="L1391">
        <f>shipments[[#This Row],[Sale for 1 box]]-shipments[[#This Row],[Total cost]]</f>
        <v>50.35</v>
      </c>
      <c r="M1391">
        <f>shipments[[#This Row],[Profit]]*5%</f>
        <v>2.5175000000000001</v>
      </c>
      <c r="N1391">
        <f>shipments[[#This Row],[Profit]]-shipments[[#This Row],[Tax]]</f>
        <v>47.832500000000003</v>
      </c>
    </row>
    <row r="1392" spans="3:14" x14ac:dyDescent="0.35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  <c r="I1392">
        <f>IFERROR(shipments[[#This Row],[Sales]]/shipments[[#This Row],[Boxes]], 0)</f>
        <v>5.9299227799227801</v>
      </c>
      <c r="J1392">
        <f>_xlfn.XLOOKUP(shipments[[#This Row],[Product]],'Dimension Data'!B:B,'Dimension Data'!D:D)</f>
        <v>3.85</v>
      </c>
      <c r="K1392">
        <f>shipments[[#This Row],[Total cost]]*shipments[[#This Row],[Boxes]]</f>
        <v>4985.75</v>
      </c>
      <c r="L1392">
        <f>shipments[[#This Row],[Sale for 1 box]]-shipments[[#This Row],[Total cost]]</f>
        <v>2.07992277992278</v>
      </c>
      <c r="M1392">
        <f>shipments[[#This Row],[Profit]]*5%</f>
        <v>0.10399613899613901</v>
      </c>
      <c r="N1392">
        <f>shipments[[#This Row],[Profit]]-shipments[[#This Row],[Tax]]</f>
        <v>1.9759266409266409</v>
      </c>
    </row>
    <row r="1393" spans="3:14" x14ac:dyDescent="0.35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  <c r="I1393">
        <f>IFERROR(shipments[[#This Row],[Sales]]/shipments[[#This Row],[Boxes]], 0)</f>
        <v>12.046821793416573</v>
      </c>
      <c r="J1393">
        <f>_xlfn.XLOOKUP(shipments[[#This Row],[Product]],'Dimension Data'!B:B,'Dimension Data'!D:D)</f>
        <v>5.04</v>
      </c>
      <c r="K1393">
        <f>shipments[[#This Row],[Total cost]]*shipments[[#This Row],[Boxes]]</f>
        <v>4440.24</v>
      </c>
      <c r="L1393">
        <f>shipments[[#This Row],[Sale for 1 box]]-shipments[[#This Row],[Total cost]]</f>
        <v>7.0068217934165729</v>
      </c>
      <c r="M1393">
        <f>shipments[[#This Row],[Profit]]*5%</f>
        <v>0.35034108967082866</v>
      </c>
      <c r="N1393">
        <f>shipments[[#This Row],[Profit]]-shipments[[#This Row],[Tax]]</f>
        <v>6.6564807037457445</v>
      </c>
    </row>
    <row r="1394" spans="3:14" x14ac:dyDescent="0.35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  <c r="I1394">
        <f>IFERROR(shipments[[#This Row],[Sales]]/shipments[[#This Row],[Boxes]], 0)</f>
        <v>10.611290322580645</v>
      </c>
      <c r="J1394">
        <f>_xlfn.XLOOKUP(shipments[[#This Row],[Product]],'Dimension Data'!B:B,'Dimension Data'!D:D)</f>
        <v>7.48</v>
      </c>
      <c r="K1394">
        <f>shipments[[#This Row],[Total cost]]*shipments[[#This Row],[Boxes]]</f>
        <v>4637.6000000000004</v>
      </c>
      <c r="L1394">
        <f>shipments[[#This Row],[Sale for 1 box]]-shipments[[#This Row],[Total cost]]</f>
        <v>3.1312903225806448</v>
      </c>
      <c r="M1394">
        <f>shipments[[#This Row],[Profit]]*5%</f>
        <v>0.15656451612903224</v>
      </c>
      <c r="N1394">
        <f>shipments[[#This Row],[Profit]]-shipments[[#This Row],[Tax]]</f>
        <v>2.9747258064516124</v>
      </c>
    </row>
    <row r="1395" spans="3:14" x14ac:dyDescent="0.35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  <c r="I1395">
        <f>IFERROR(shipments[[#This Row],[Sales]]/shipments[[#This Row],[Boxes]], 0)</f>
        <v>0.71139705882352944</v>
      </c>
      <c r="J1395">
        <f>_xlfn.XLOOKUP(shipments[[#This Row],[Product]],'Dimension Data'!B:B,'Dimension Data'!D:D)</f>
        <v>10.51</v>
      </c>
      <c r="K1395">
        <f>shipments[[#This Row],[Total cost]]*shipments[[#This Row],[Boxes]]</f>
        <v>2858.72</v>
      </c>
      <c r="L1395">
        <f>shipments[[#This Row],[Sale for 1 box]]-shipments[[#This Row],[Total cost]]</f>
        <v>-9.7986029411764708</v>
      </c>
      <c r="M1395">
        <f>shipments[[#This Row],[Profit]]*5%</f>
        <v>-0.48993014705882354</v>
      </c>
      <c r="N1395">
        <f>shipments[[#This Row],[Profit]]-shipments[[#This Row],[Tax]]</f>
        <v>-9.3086727941176477</v>
      </c>
    </row>
    <row r="1396" spans="3:14" x14ac:dyDescent="0.35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  <c r="I1396">
        <f>IFERROR(shipments[[#This Row],[Sales]]/shipments[[#This Row],[Boxes]], 0)</f>
        <v>16.187101910828027</v>
      </c>
      <c r="J1396">
        <f>_xlfn.XLOOKUP(shipments[[#This Row],[Product]],'Dimension Data'!B:B,'Dimension Data'!D:D)</f>
        <v>3.68</v>
      </c>
      <c r="K1396">
        <f>shipments[[#This Row],[Total cost]]*shipments[[#This Row],[Boxes]]</f>
        <v>3466.56</v>
      </c>
      <c r="L1396">
        <f>shipments[[#This Row],[Sale for 1 box]]-shipments[[#This Row],[Total cost]]</f>
        <v>12.507101910828027</v>
      </c>
      <c r="M1396">
        <f>shipments[[#This Row],[Profit]]*5%</f>
        <v>0.62535509554140134</v>
      </c>
      <c r="N1396">
        <f>shipments[[#This Row],[Profit]]-shipments[[#This Row],[Tax]]</f>
        <v>11.881746815286625</v>
      </c>
    </row>
    <row r="1397" spans="3:14" x14ac:dyDescent="0.35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  <c r="I1397">
        <f>IFERROR(shipments[[#This Row],[Sales]]/shipments[[#This Row],[Boxes]], 0)</f>
        <v>8.9856870229007626</v>
      </c>
      <c r="J1397">
        <f>_xlfn.XLOOKUP(shipments[[#This Row],[Product]],'Dimension Data'!B:B,'Dimension Data'!D:D)</f>
        <v>5.15</v>
      </c>
      <c r="K1397">
        <f>shipments[[#This Row],[Total cost]]*shipments[[#This Row],[Boxes]]</f>
        <v>4047.9</v>
      </c>
      <c r="L1397">
        <f>shipments[[#This Row],[Sale for 1 box]]-shipments[[#This Row],[Total cost]]</f>
        <v>3.8356870229007622</v>
      </c>
      <c r="M1397">
        <f>shipments[[#This Row],[Profit]]*5%</f>
        <v>0.19178435114503811</v>
      </c>
      <c r="N1397">
        <f>shipments[[#This Row],[Profit]]-shipments[[#This Row],[Tax]]</f>
        <v>3.6439026717557241</v>
      </c>
    </row>
    <row r="1398" spans="3:14" x14ac:dyDescent="0.35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  <c r="I1398">
        <f>IFERROR(shipments[[#This Row],[Sales]]/shipments[[#This Row],[Boxes]], 0)</f>
        <v>26.180357142857144</v>
      </c>
      <c r="J1398">
        <f>_xlfn.XLOOKUP(shipments[[#This Row],[Product]],'Dimension Data'!B:B,'Dimension Data'!D:D)</f>
        <v>5.04</v>
      </c>
      <c r="K1398">
        <f>shipments[[#This Row],[Total cost]]*shipments[[#This Row],[Boxes]]</f>
        <v>705.6</v>
      </c>
      <c r="L1398">
        <f>shipments[[#This Row],[Sale for 1 box]]-shipments[[#This Row],[Total cost]]</f>
        <v>21.140357142857145</v>
      </c>
      <c r="M1398">
        <f>shipments[[#This Row],[Profit]]*5%</f>
        <v>1.0570178571428572</v>
      </c>
      <c r="N1398">
        <f>shipments[[#This Row],[Profit]]-shipments[[#This Row],[Tax]]</f>
        <v>20.083339285714288</v>
      </c>
    </row>
    <row r="1399" spans="3:14" x14ac:dyDescent="0.35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  <c r="I1399">
        <f>IFERROR(shipments[[#This Row],[Sales]]/shipments[[#This Row],[Boxes]], 0)</f>
        <v>97.098749999999995</v>
      </c>
      <c r="J1399">
        <f>_xlfn.XLOOKUP(shipments[[#This Row],[Product]],'Dimension Data'!B:B,'Dimension Data'!D:D)</f>
        <v>9.57</v>
      </c>
      <c r="K1399">
        <f>shipments[[#This Row],[Total cost]]*shipments[[#This Row],[Boxes]]</f>
        <v>1914</v>
      </c>
      <c r="L1399">
        <f>shipments[[#This Row],[Sale for 1 box]]-shipments[[#This Row],[Total cost]]</f>
        <v>87.528750000000002</v>
      </c>
      <c r="M1399">
        <f>shipments[[#This Row],[Profit]]*5%</f>
        <v>4.3764375000000006</v>
      </c>
      <c r="N1399">
        <f>shipments[[#This Row],[Profit]]-shipments[[#This Row],[Tax]]</f>
        <v>83.152312500000008</v>
      </c>
    </row>
    <row r="1400" spans="3:14" x14ac:dyDescent="0.35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  <c r="I1400">
        <f>IFERROR(shipments[[#This Row],[Sales]]/shipments[[#This Row],[Boxes]], 0)</f>
        <v>32.981971153846153</v>
      </c>
      <c r="J1400">
        <f>_xlfn.XLOOKUP(shipments[[#This Row],[Product]],'Dimension Data'!B:B,'Dimension Data'!D:D)</f>
        <v>9.94</v>
      </c>
      <c r="K1400">
        <f>shipments[[#This Row],[Total cost]]*shipments[[#This Row],[Boxes]]</f>
        <v>2067.52</v>
      </c>
      <c r="L1400">
        <f>shipments[[#This Row],[Sale for 1 box]]-shipments[[#This Row],[Total cost]]</f>
        <v>23.041971153846156</v>
      </c>
      <c r="M1400">
        <f>shipments[[#This Row],[Profit]]*5%</f>
        <v>1.1520985576923077</v>
      </c>
      <c r="N1400">
        <f>shipments[[#This Row],[Profit]]-shipments[[#This Row],[Tax]]</f>
        <v>21.889872596153847</v>
      </c>
    </row>
    <row r="1401" spans="3:14" x14ac:dyDescent="0.35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  <c r="I1401">
        <f>IFERROR(shipments[[#This Row],[Sales]]/shipments[[#This Row],[Boxes]], 0)</f>
        <v>4.4156250000000004</v>
      </c>
      <c r="J1401">
        <f>_xlfn.XLOOKUP(shipments[[#This Row],[Product]],'Dimension Data'!B:B,'Dimension Data'!D:D)</f>
        <v>3.85</v>
      </c>
      <c r="K1401">
        <f>shipments[[#This Row],[Total cost]]*shipments[[#This Row],[Boxes]]</f>
        <v>308</v>
      </c>
      <c r="L1401">
        <f>shipments[[#This Row],[Sale for 1 box]]-shipments[[#This Row],[Total cost]]</f>
        <v>0.56562500000000027</v>
      </c>
      <c r="M1401">
        <f>shipments[[#This Row],[Profit]]*5%</f>
        <v>2.8281250000000015E-2</v>
      </c>
      <c r="N1401">
        <f>shipments[[#This Row],[Profit]]-shipments[[#This Row],[Tax]]</f>
        <v>0.53734375000000023</v>
      </c>
    </row>
    <row r="1402" spans="3:14" x14ac:dyDescent="0.35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  <c r="I1402">
        <f>IFERROR(shipments[[#This Row],[Sales]]/shipments[[#This Row],[Boxes]], 0)</f>
        <v>24.241935483870968</v>
      </c>
      <c r="J1402">
        <f>_xlfn.XLOOKUP(shipments[[#This Row],[Product]],'Dimension Data'!B:B,'Dimension Data'!D:D)</f>
        <v>5.26</v>
      </c>
      <c r="K1402">
        <f>shipments[[#This Row],[Total cost]]*shipments[[#This Row],[Boxes]]</f>
        <v>1304.48</v>
      </c>
      <c r="L1402">
        <f>shipments[[#This Row],[Sale for 1 box]]-shipments[[#This Row],[Total cost]]</f>
        <v>18.98193548387097</v>
      </c>
      <c r="M1402">
        <f>shipments[[#This Row],[Profit]]*5%</f>
        <v>0.94909677419354854</v>
      </c>
      <c r="N1402">
        <f>shipments[[#This Row],[Profit]]-shipments[[#This Row],[Tax]]</f>
        <v>18.032838709677421</v>
      </c>
    </row>
    <row r="1403" spans="3:14" x14ac:dyDescent="0.35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  <c r="I1403">
        <f>IFERROR(shipments[[#This Row],[Sales]]/shipments[[#This Row],[Boxes]], 0)</f>
        <v>7.5531496062992129</v>
      </c>
      <c r="J1403">
        <f>_xlfn.XLOOKUP(shipments[[#This Row],[Product]],'Dimension Data'!B:B,'Dimension Data'!D:D)</f>
        <v>10.51</v>
      </c>
      <c r="K1403">
        <f>shipments[[#This Row],[Total cost]]*shipments[[#This Row],[Boxes]]</f>
        <v>4004.31</v>
      </c>
      <c r="L1403">
        <f>shipments[[#This Row],[Sale for 1 box]]-shipments[[#This Row],[Total cost]]</f>
        <v>-2.9568503937007868</v>
      </c>
      <c r="M1403">
        <f>shipments[[#This Row],[Profit]]*5%</f>
        <v>-0.14784251968503934</v>
      </c>
      <c r="N1403">
        <f>shipments[[#This Row],[Profit]]-shipments[[#This Row],[Tax]]</f>
        <v>-2.8090078740157476</v>
      </c>
    </row>
    <row r="1404" spans="3:14" x14ac:dyDescent="0.35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  <c r="I1404">
        <f>IFERROR(shipments[[#This Row],[Sales]]/shipments[[#This Row],[Boxes]], 0)</f>
        <v>21.1796875</v>
      </c>
      <c r="J1404">
        <f>_xlfn.XLOOKUP(shipments[[#This Row],[Product]],'Dimension Data'!B:B,'Dimension Data'!D:D)</f>
        <v>10.51</v>
      </c>
      <c r="K1404">
        <f>shipments[[#This Row],[Total cost]]*shipments[[#This Row],[Boxes]]</f>
        <v>3026.88</v>
      </c>
      <c r="L1404">
        <f>shipments[[#This Row],[Sale for 1 box]]-shipments[[#This Row],[Total cost]]</f>
        <v>10.6696875</v>
      </c>
      <c r="M1404">
        <f>shipments[[#This Row],[Profit]]*5%</f>
        <v>0.53348437500000001</v>
      </c>
      <c r="N1404">
        <f>shipments[[#This Row],[Profit]]-shipments[[#This Row],[Tax]]</f>
        <v>10.136203125</v>
      </c>
    </row>
    <row r="1405" spans="3:14" x14ac:dyDescent="0.35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  <c r="I1405">
        <f>IFERROR(shipments[[#This Row],[Sales]]/shipments[[#This Row],[Boxes]], 0)</f>
        <v>33.546259842519682</v>
      </c>
      <c r="J1405">
        <f>_xlfn.XLOOKUP(shipments[[#This Row],[Product]],'Dimension Data'!B:B,'Dimension Data'!D:D)</f>
        <v>5.15</v>
      </c>
      <c r="K1405">
        <f>shipments[[#This Row],[Total cost]]*shipments[[#This Row],[Boxes]]</f>
        <v>1308.1000000000001</v>
      </c>
      <c r="L1405">
        <f>shipments[[#This Row],[Sale for 1 box]]-shipments[[#This Row],[Total cost]]</f>
        <v>28.396259842519683</v>
      </c>
      <c r="M1405">
        <f>shipments[[#This Row],[Profit]]*5%</f>
        <v>1.4198129921259843</v>
      </c>
      <c r="N1405">
        <f>shipments[[#This Row],[Profit]]-shipments[[#This Row],[Tax]]</f>
        <v>26.9764468503937</v>
      </c>
    </row>
    <row r="1406" spans="3:14" x14ac:dyDescent="0.35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  <c r="I1406">
        <f>IFERROR(shipments[[#This Row],[Sales]]/shipments[[#This Row],[Boxes]], 0)</f>
        <v>11.551181102362206</v>
      </c>
      <c r="J1406">
        <f>_xlfn.XLOOKUP(shipments[[#This Row],[Product]],'Dimension Data'!B:B,'Dimension Data'!D:D)</f>
        <v>5.04</v>
      </c>
      <c r="K1406">
        <f>shipments[[#This Row],[Total cost]]*shipments[[#This Row],[Boxes]]</f>
        <v>640.08000000000004</v>
      </c>
      <c r="L1406">
        <f>shipments[[#This Row],[Sale for 1 box]]-shipments[[#This Row],[Total cost]]</f>
        <v>6.5111811023622055</v>
      </c>
      <c r="M1406">
        <f>shipments[[#This Row],[Profit]]*5%</f>
        <v>0.32555905511811029</v>
      </c>
      <c r="N1406">
        <f>shipments[[#This Row],[Profit]]-shipments[[#This Row],[Tax]]</f>
        <v>6.1856220472440953</v>
      </c>
    </row>
    <row r="1407" spans="3:14" x14ac:dyDescent="0.35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  <c r="I1407">
        <f>IFERROR(shipments[[#This Row],[Sales]]/shipments[[#This Row],[Boxes]], 0)</f>
        <v>140.32394366197184</v>
      </c>
      <c r="J1407">
        <f>_xlfn.XLOOKUP(shipments[[#This Row],[Product]],'Dimension Data'!B:B,'Dimension Data'!D:D)</f>
        <v>6.31</v>
      </c>
      <c r="K1407">
        <f>shipments[[#This Row],[Total cost]]*shipments[[#This Row],[Boxes]]</f>
        <v>448.01</v>
      </c>
      <c r="L1407">
        <f>shipments[[#This Row],[Sale for 1 box]]-shipments[[#This Row],[Total cost]]</f>
        <v>134.01394366197184</v>
      </c>
      <c r="M1407">
        <f>shipments[[#This Row],[Profit]]*5%</f>
        <v>6.7006971830985922</v>
      </c>
      <c r="N1407">
        <f>shipments[[#This Row],[Profit]]-shipments[[#This Row],[Tax]]</f>
        <v>127.31324647887324</v>
      </c>
    </row>
    <row r="1408" spans="3:14" x14ac:dyDescent="0.35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  <c r="I1408">
        <f>IFERROR(shipments[[#This Row],[Sales]]/shipments[[#This Row],[Boxes]], 0)</f>
        <v>12.444273399014778</v>
      </c>
      <c r="J1408">
        <f>_xlfn.XLOOKUP(shipments[[#This Row],[Product]],'Dimension Data'!B:B,'Dimension Data'!D:D)</f>
        <v>2.76</v>
      </c>
      <c r="K1408">
        <f>shipments[[#This Row],[Total cost]]*shipments[[#This Row],[Boxes]]</f>
        <v>2241.12</v>
      </c>
      <c r="L1408">
        <f>shipments[[#This Row],[Sale for 1 box]]-shipments[[#This Row],[Total cost]]</f>
        <v>9.6842733990147778</v>
      </c>
      <c r="M1408">
        <f>shipments[[#This Row],[Profit]]*5%</f>
        <v>0.48421366995073889</v>
      </c>
      <c r="N1408">
        <f>shipments[[#This Row],[Profit]]-shipments[[#This Row],[Tax]]</f>
        <v>9.2000597290640389</v>
      </c>
    </row>
    <row r="1409" spans="3:14" x14ac:dyDescent="0.35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  <c r="I1409">
        <f>IFERROR(shipments[[#This Row],[Sales]]/shipments[[#This Row],[Boxes]], 0)</f>
        <v>76.526470588235298</v>
      </c>
      <c r="J1409">
        <f>_xlfn.XLOOKUP(shipments[[#This Row],[Product]],'Dimension Data'!B:B,'Dimension Data'!D:D)</f>
        <v>6.43</v>
      </c>
      <c r="K1409">
        <f>shipments[[#This Row],[Total cost]]*shipments[[#This Row],[Boxes]]</f>
        <v>546.54999999999995</v>
      </c>
      <c r="L1409">
        <f>shipments[[#This Row],[Sale for 1 box]]-shipments[[#This Row],[Total cost]]</f>
        <v>70.096470588235292</v>
      </c>
      <c r="M1409">
        <f>shipments[[#This Row],[Profit]]*5%</f>
        <v>3.5048235294117647</v>
      </c>
      <c r="N1409">
        <f>shipments[[#This Row],[Profit]]-shipments[[#This Row],[Tax]]</f>
        <v>66.591647058823526</v>
      </c>
    </row>
    <row r="1410" spans="3:14" x14ac:dyDescent="0.35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  <c r="I1410">
        <f>IFERROR(shipments[[#This Row],[Sales]]/shipments[[#This Row],[Boxes]], 0)</f>
        <v>10.235106382978723</v>
      </c>
      <c r="J1410">
        <f>_xlfn.XLOOKUP(shipments[[#This Row],[Product]],'Dimension Data'!B:B,'Dimension Data'!D:D)</f>
        <v>5.72</v>
      </c>
      <c r="K1410">
        <f>shipments[[#This Row],[Total cost]]*shipments[[#This Row],[Boxes]]</f>
        <v>1344.2</v>
      </c>
      <c r="L1410">
        <f>shipments[[#This Row],[Sale for 1 box]]-shipments[[#This Row],[Total cost]]</f>
        <v>4.5151063829787228</v>
      </c>
      <c r="M1410">
        <f>shipments[[#This Row],[Profit]]*5%</f>
        <v>0.22575531914893615</v>
      </c>
      <c r="N1410">
        <f>shipments[[#This Row],[Profit]]-shipments[[#This Row],[Tax]]</f>
        <v>4.2893510638297867</v>
      </c>
    </row>
    <row r="1411" spans="3:14" x14ac:dyDescent="0.35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  <c r="I1411">
        <f>IFERROR(shipments[[#This Row],[Sales]]/shipments[[#This Row],[Boxes]], 0)</f>
        <v>2.678247734138973</v>
      </c>
      <c r="J1411">
        <f>_xlfn.XLOOKUP(shipments[[#This Row],[Product]],'Dimension Data'!B:B,'Dimension Data'!D:D)</f>
        <v>3.68</v>
      </c>
      <c r="K1411">
        <f>shipments[[#This Row],[Total cost]]*shipments[[#This Row],[Boxes]]</f>
        <v>1218.0800000000002</v>
      </c>
      <c r="L1411">
        <f>shipments[[#This Row],[Sale for 1 box]]-shipments[[#This Row],[Total cost]]</f>
        <v>-1.0017522658610272</v>
      </c>
      <c r="M1411">
        <f>shipments[[#This Row],[Profit]]*5%</f>
        <v>-5.0087613293051364E-2</v>
      </c>
      <c r="N1411">
        <f>shipments[[#This Row],[Profit]]-shipments[[#This Row],[Tax]]</f>
        <v>-0.95166465256797583</v>
      </c>
    </row>
    <row r="1412" spans="3:14" x14ac:dyDescent="0.35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  <c r="I1412">
        <f>IFERROR(shipments[[#This Row],[Sales]]/shipments[[#This Row],[Boxes]], 0)</f>
        <v>6.6973920863309351</v>
      </c>
      <c r="J1412">
        <f>_xlfn.XLOOKUP(shipments[[#This Row],[Product]],'Dimension Data'!B:B,'Dimension Data'!D:D)</f>
        <v>9.94</v>
      </c>
      <c r="K1412">
        <f>shipments[[#This Row],[Total cost]]*shipments[[#This Row],[Boxes]]</f>
        <v>5526.6399999999994</v>
      </c>
      <c r="L1412">
        <f>shipments[[#This Row],[Sale for 1 box]]-shipments[[#This Row],[Total cost]]</f>
        <v>-3.2426079136690644</v>
      </c>
      <c r="M1412">
        <f>shipments[[#This Row],[Profit]]*5%</f>
        <v>-0.16213039568345322</v>
      </c>
      <c r="N1412">
        <f>shipments[[#This Row],[Profit]]-shipments[[#This Row],[Tax]]</f>
        <v>-3.080477517985611</v>
      </c>
    </row>
    <row r="1413" spans="3:14" x14ac:dyDescent="0.35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  <c r="I1413">
        <f>IFERROR(shipments[[#This Row],[Sales]]/shipments[[#This Row],[Boxes]], 0)</f>
        <v>3.9107142857142856</v>
      </c>
      <c r="J1413">
        <f>_xlfn.XLOOKUP(shipments[[#This Row],[Product]],'Dimension Data'!B:B,'Dimension Data'!D:D)</f>
        <v>6.43</v>
      </c>
      <c r="K1413">
        <f>shipments[[#This Row],[Total cost]]*shipments[[#This Row],[Boxes]]</f>
        <v>8371.8599999999988</v>
      </c>
      <c r="L1413">
        <f>shipments[[#This Row],[Sale for 1 box]]-shipments[[#This Row],[Total cost]]</f>
        <v>-2.5192857142857141</v>
      </c>
      <c r="M1413">
        <f>shipments[[#This Row],[Profit]]*5%</f>
        <v>-0.12596428571428572</v>
      </c>
      <c r="N1413">
        <f>shipments[[#This Row],[Profit]]-shipments[[#This Row],[Tax]]</f>
        <v>-2.3933214285714284</v>
      </c>
    </row>
    <row r="1414" spans="3:14" x14ac:dyDescent="0.35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  <c r="I1414">
        <f>IFERROR(shipments[[#This Row],[Sales]]/shipments[[#This Row],[Boxes]], 0)</f>
        <v>25.01846590909091</v>
      </c>
      <c r="J1414">
        <f>_xlfn.XLOOKUP(shipments[[#This Row],[Product]],'Dimension Data'!B:B,'Dimension Data'!D:D)</f>
        <v>8.43</v>
      </c>
      <c r="K1414">
        <f>shipments[[#This Row],[Total cost]]*shipments[[#This Row],[Boxes]]</f>
        <v>4451.04</v>
      </c>
      <c r="L1414">
        <f>shipments[[#This Row],[Sale for 1 box]]-shipments[[#This Row],[Total cost]]</f>
        <v>16.58846590909091</v>
      </c>
      <c r="M1414">
        <f>shipments[[#This Row],[Profit]]*5%</f>
        <v>0.82942329545454552</v>
      </c>
      <c r="N1414">
        <f>shipments[[#This Row],[Profit]]-shipments[[#This Row],[Tax]]</f>
        <v>15.759042613636364</v>
      </c>
    </row>
    <row r="1415" spans="3:14" x14ac:dyDescent="0.35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  <c r="I1415">
        <f>IFERROR(shipments[[#This Row],[Sales]]/shipments[[#This Row],[Boxes]], 0)</f>
        <v>10.700871632329635</v>
      </c>
      <c r="J1415">
        <f>_xlfn.XLOOKUP(shipments[[#This Row],[Product]],'Dimension Data'!B:B,'Dimension Data'!D:D)</f>
        <v>2.76</v>
      </c>
      <c r="K1415">
        <f>shipments[[#This Row],[Total cost]]*shipments[[#This Row],[Boxes]]</f>
        <v>1741.56</v>
      </c>
      <c r="L1415">
        <f>shipments[[#This Row],[Sale for 1 box]]-shipments[[#This Row],[Total cost]]</f>
        <v>7.9408716323296353</v>
      </c>
      <c r="M1415">
        <f>shipments[[#This Row],[Profit]]*5%</f>
        <v>0.39704358161648179</v>
      </c>
      <c r="N1415">
        <f>shipments[[#This Row],[Profit]]-shipments[[#This Row],[Tax]]</f>
        <v>7.5438280507131532</v>
      </c>
    </row>
    <row r="1416" spans="3:14" x14ac:dyDescent="0.35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  <c r="I1416">
        <f>IFERROR(shipments[[#This Row],[Sales]]/shipments[[#This Row],[Boxes]], 0)</f>
        <v>139.44230769230768</v>
      </c>
      <c r="J1416">
        <f>_xlfn.XLOOKUP(shipments[[#This Row],[Product]],'Dimension Data'!B:B,'Dimension Data'!D:D)</f>
        <v>3.32</v>
      </c>
      <c r="K1416">
        <f>shipments[[#This Row],[Total cost]]*shipments[[#This Row],[Boxes]]</f>
        <v>129.47999999999999</v>
      </c>
      <c r="L1416">
        <f>shipments[[#This Row],[Sale for 1 box]]-shipments[[#This Row],[Total cost]]</f>
        <v>136.12230769230769</v>
      </c>
      <c r="M1416">
        <f>shipments[[#This Row],[Profit]]*5%</f>
        <v>6.806115384615385</v>
      </c>
      <c r="N1416">
        <f>shipments[[#This Row],[Profit]]-shipments[[#This Row],[Tax]]</f>
        <v>129.31619230769229</v>
      </c>
    </row>
    <row r="1417" spans="3:14" x14ac:dyDescent="0.35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  <c r="I1417">
        <f>IFERROR(shipments[[#This Row],[Sales]]/shipments[[#This Row],[Boxes]], 0)</f>
        <v>15.126106194690266</v>
      </c>
      <c r="J1417">
        <f>_xlfn.XLOOKUP(shipments[[#This Row],[Product]],'Dimension Data'!B:B,'Dimension Data'!D:D)</f>
        <v>5.72</v>
      </c>
      <c r="K1417">
        <f>shipments[[#This Row],[Total cost]]*shipments[[#This Row],[Boxes]]</f>
        <v>1939.08</v>
      </c>
      <c r="L1417">
        <f>shipments[[#This Row],[Sale for 1 box]]-shipments[[#This Row],[Total cost]]</f>
        <v>9.4061061946902669</v>
      </c>
      <c r="M1417">
        <f>shipments[[#This Row],[Profit]]*5%</f>
        <v>0.47030530973451334</v>
      </c>
      <c r="N1417">
        <f>shipments[[#This Row],[Profit]]-shipments[[#This Row],[Tax]]</f>
        <v>8.9358008849557535</v>
      </c>
    </row>
    <row r="1418" spans="3:14" x14ac:dyDescent="0.35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  <c r="I1418">
        <f>IFERROR(shipments[[#This Row],[Sales]]/shipments[[#This Row],[Boxes]], 0)</f>
        <v>6.6325065274151438</v>
      </c>
      <c r="J1418">
        <f>_xlfn.XLOOKUP(shipments[[#This Row],[Product]],'Dimension Data'!B:B,'Dimension Data'!D:D)</f>
        <v>2.76</v>
      </c>
      <c r="K1418">
        <f>shipments[[#This Row],[Total cost]]*shipments[[#This Row],[Boxes]]</f>
        <v>1057.08</v>
      </c>
      <c r="L1418">
        <f>shipments[[#This Row],[Sale for 1 box]]-shipments[[#This Row],[Total cost]]</f>
        <v>3.872506527415144</v>
      </c>
      <c r="M1418">
        <f>shipments[[#This Row],[Profit]]*5%</f>
        <v>0.19362532637075722</v>
      </c>
      <c r="N1418">
        <f>shipments[[#This Row],[Profit]]-shipments[[#This Row],[Tax]]</f>
        <v>3.678881201044387</v>
      </c>
    </row>
    <row r="1419" spans="3:14" x14ac:dyDescent="0.35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  <c r="I1419">
        <f>IFERROR(shipments[[#This Row],[Sales]]/shipments[[#This Row],[Boxes]], 0)</f>
        <v>53.121951219512198</v>
      </c>
      <c r="J1419">
        <f>_xlfn.XLOOKUP(shipments[[#This Row],[Product]],'Dimension Data'!B:B,'Dimension Data'!D:D)</f>
        <v>12.41</v>
      </c>
      <c r="K1419">
        <f>shipments[[#This Row],[Total cost]]*shipments[[#This Row],[Boxes]]</f>
        <v>508.81</v>
      </c>
      <c r="L1419">
        <f>shipments[[#This Row],[Sale for 1 box]]-shipments[[#This Row],[Total cost]]</f>
        <v>40.711951219512201</v>
      </c>
      <c r="M1419">
        <f>shipments[[#This Row],[Profit]]*5%</f>
        <v>2.0355975609756101</v>
      </c>
      <c r="N1419">
        <f>shipments[[#This Row],[Profit]]-shipments[[#This Row],[Tax]]</f>
        <v>38.676353658536591</v>
      </c>
    </row>
    <row r="1420" spans="3:14" x14ac:dyDescent="0.35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  <c r="I1420">
        <f>IFERROR(shipments[[#This Row],[Sales]]/shipments[[#This Row],[Boxes]], 0)</f>
        <v>13.342194570135746</v>
      </c>
      <c r="J1420">
        <f>_xlfn.XLOOKUP(shipments[[#This Row],[Product]],'Dimension Data'!B:B,'Dimension Data'!D:D)</f>
        <v>10.51</v>
      </c>
      <c r="K1420">
        <f>shipments[[#This Row],[Total cost]]*shipments[[#This Row],[Boxes]]</f>
        <v>4645.42</v>
      </c>
      <c r="L1420">
        <f>shipments[[#This Row],[Sale for 1 box]]-shipments[[#This Row],[Total cost]]</f>
        <v>2.832194570135746</v>
      </c>
      <c r="M1420">
        <f>shipments[[#This Row],[Profit]]*5%</f>
        <v>0.1416097285067873</v>
      </c>
      <c r="N1420">
        <f>shipments[[#This Row],[Profit]]-shipments[[#This Row],[Tax]]</f>
        <v>2.6905848416289588</v>
      </c>
    </row>
    <row r="1421" spans="3:14" x14ac:dyDescent="0.35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  <c r="I1421">
        <f>IFERROR(shipments[[#This Row],[Sales]]/shipments[[#This Row],[Boxes]], 0)</f>
        <v>11.695704057279237</v>
      </c>
      <c r="J1421">
        <f>_xlfn.XLOOKUP(shipments[[#This Row],[Product]],'Dimension Data'!B:B,'Dimension Data'!D:D)</f>
        <v>5.72</v>
      </c>
      <c r="K1421">
        <f>shipments[[#This Row],[Total cost]]*shipments[[#This Row],[Boxes]]</f>
        <v>2396.6799999999998</v>
      </c>
      <c r="L1421">
        <f>shipments[[#This Row],[Sale for 1 box]]-shipments[[#This Row],[Total cost]]</f>
        <v>5.9757040572792368</v>
      </c>
      <c r="M1421">
        <f>shipments[[#This Row],[Profit]]*5%</f>
        <v>0.29878520286396187</v>
      </c>
      <c r="N1421">
        <f>shipments[[#This Row],[Profit]]-shipments[[#This Row],[Tax]]</f>
        <v>5.6769188544152751</v>
      </c>
    </row>
    <row r="1422" spans="3:14" x14ac:dyDescent="0.35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  <c r="I1422">
        <f>IFERROR(shipments[[#This Row],[Sales]]/shipments[[#This Row],[Boxes]], 0)</f>
        <v>7.3270223752151464</v>
      </c>
      <c r="J1422">
        <f>_xlfn.XLOOKUP(shipments[[#This Row],[Product]],'Dimension Data'!B:B,'Dimension Data'!D:D)</f>
        <v>9.57</v>
      </c>
      <c r="K1422">
        <f>shipments[[#This Row],[Total cost]]*shipments[[#This Row],[Boxes]]</f>
        <v>5560.17</v>
      </c>
      <c r="L1422">
        <f>shipments[[#This Row],[Sale for 1 box]]-shipments[[#This Row],[Total cost]]</f>
        <v>-2.2429776247848539</v>
      </c>
      <c r="M1422">
        <f>shipments[[#This Row],[Profit]]*5%</f>
        <v>-0.1121488812392427</v>
      </c>
      <c r="N1422">
        <f>shipments[[#This Row],[Profit]]-shipments[[#This Row],[Tax]]</f>
        <v>-2.130828743545611</v>
      </c>
    </row>
    <row r="1423" spans="3:14" x14ac:dyDescent="0.35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  <c r="I1423">
        <f>IFERROR(shipments[[#This Row],[Sales]]/shipments[[#This Row],[Boxes]], 0)</f>
        <v>21.334196891191709</v>
      </c>
      <c r="J1423">
        <f>_xlfn.XLOOKUP(shipments[[#This Row],[Product]],'Dimension Data'!B:B,'Dimension Data'!D:D)</f>
        <v>12.41</v>
      </c>
      <c r="K1423">
        <f>shipments[[#This Row],[Total cost]]*shipments[[#This Row],[Boxes]]</f>
        <v>2395.13</v>
      </c>
      <c r="L1423">
        <f>shipments[[#This Row],[Sale for 1 box]]-shipments[[#This Row],[Total cost]]</f>
        <v>8.9241968911917091</v>
      </c>
      <c r="M1423">
        <f>shipments[[#This Row],[Profit]]*5%</f>
        <v>0.44620984455958546</v>
      </c>
      <c r="N1423">
        <f>shipments[[#This Row],[Profit]]-shipments[[#This Row],[Tax]]</f>
        <v>8.4779870466321228</v>
      </c>
    </row>
    <row r="1424" spans="3:14" x14ac:dyDescent="0.35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  <c r="I1424">
        <f>IFERROR(shipments[[#This Row],[Sales]]/shipments[[#This Row],[Boxes]], 0)</f>
        <v>13.771551724137931</v>
      </c>
      <c r="J1424">
        <f>_xlfn.XLOOKUP(shipments[[#This Row],[Product]],'Dimension Data'!B:B,'Dimension Data'!D:D)</f>
        <v>3.68</v>
      </c>
      <c r="K1424">
        <f>shipments[[#This Row],[Total cost]]*shipments[[#This Row],[Boxes]]</f>
        <v>1067.2</v>
      </c>
      <c r="L1424">
        <f>shipments[[#This Row],[Sale for 1 box]]-shipments[[#This Row],[Total cost]]</f>
        <v>10.091551724137931</v>
      </c>
      <c r="M1424">
        <f>shipments[[#This Row],[Profit]]*5%</f>
        <v>0.50457758620689652</v>
      </c>
      <c r="N1424">
        <f>shipments[[#This Row],[Profit]]-shipments[[#This Row],[Tax]]</f>
        <v>9.5869741379310351</v>
      </c>
    </row>
    <row r="1425" spans="3:14" x14ac:dyDescent="0.35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  <c r="I1425">
        <f>IFERROR(shipments[[#This Row],[Sales]]/shipments[[#This Row],[Boxes]], 0)</f>
        <v>16.170329670329672</v>
      </c>
      <c r="J1425">
        <f>_xlfn.XLOOKUP(shipments[[#This Row],[Product]],'Dimension Data'!B:B,'Dimension Data'!D:D)</f>
        <v>8.43</v>
      </c>
      <c r="K1425">
        <f>shipments[[#This Row],[Total cost]]*shipments[[#This Row],[Boxes]]</f>
        <v>767.13</v>
      </c>
      <c r="L1425">
        <f>shipments[[#This Row],[Sale for 1 box]]-shipments[[#This Row],[Total cost]]</f>
        <v>7.7403296703296718</v>
      </c>
      <c r="M1425">
        <f>shipments[[#This Row],[Profit]]*5%</f>
        <v>0.3870164835164836</v>
      </c>
      <c r="N1425">
        <f>shipments[[#This Row],[Profit]]-shipments[[#This Row],[Tax]]</f>
        <v>7.353313186813188</v>
      </c>
    </row>
    <row r="1426" spans="3:14" x14ac:dyDescent="0.35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  <c r="I1426">
        <f>IFERROR(shipments[[#This Row],[Sales]]/shipments[[#This Row],[Boxes]], 0)</f>
        <v>9.7299107142857135</v>
      </c>
      <c r="J1426">
        <f>_xlfn.XLOOKUP(shipments[[#This Row],[Product]],'Dimension Data'!B:B,'Dimension Data'!D:D)</f>
        <v>3.85</v>
      </c>
      <c r="K1426">
        <f>shipments[[#This Row],[Total cost]]*shipments[[#This Row],[Boxes]]</f>
        <v>1293.6000000000001</v>
      </c>
      <c r="L1426">
        <f>shipments[[#This Row],[Sale for 1 box]]-shipments[[#This Row],[Total cost]]</f>
        <v>5.8799107142857139</v>
      </c>
      <c r="M1426">
        <f>shipments[[#This Row],[Profit]]*5%</f>
        <v>0.29399553571428572</v>
      </c>
      <c r="N1426">
        <f>shipments[[#This Row],[Profit]]-shipments[[#This Row],[Tax]]</f>
        <v>5.5859151785714278</v>
      </c>
    </row>
    <row r="1427" spans="3:14" x14ac:dyDescent="0.35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  <c r="I1427">
        <f>IFERROR(shipments[[#This Row],[Sales]]/shipments[[#This Row],[Boxes]], 0)</f>
        <v>35.214622641509436</v>
      </c>
      <c r="J1427">
        <f>_xlfn.XLOOKUP(shipments[[#This Row],[Product]],'Dimension Data'!B:B,'Dimension Data'!D:D)</f>
        <v>5.15</v>
      </c>
      <c r="K1427">
        <f>shipments[[#This Row],[Total cost]]*shipments[[#This Row],[Boxes]]</f>
        <v>1091.8000000000002</v>
      </c>
      <c r="L1427">
        <f>shipments[[#This Row],[Sale for 1 box]]-shipments[[#This Row],[Total cost]]</f>
        <v>30.064622641509438</v>
      </c>
      <c r="M1427">
        <f>shipments[[#This Row],[Profit]]*5%</f>
        <v>1.5032311320754719</v>
      </c>
      <c r="N1427">
        <f>shipments[[#This Row],[Profit]]-shipments[[#This Row],[Tax]]</f>
        <v>28.561391509433967</v>
      </c>
    </row>
    <row r="1428" spans="3:14" x14ac:dyDescent="0.35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  <c r="I1428">
        <f>IFERROR(shipments[[#This Row],[Sales]]/shipments[[#This Row],[Boxes]], 0)</f>
        <v>12.248566513761467</v>
      </c>
      <c r="J1428">
        <f>_xlfn.XLOOKUP(shipments[[#This Row],[Product]],'Dimension Data'!B:B,'Dimension Data'!D:D)</f>
        <v>4.74</v>
      </c>
      <c r="K1428">
        <f>shipments[[#This Row],[Total cost]]*shipments[[#This Row],[Boxes]]</f>
        <v>4133.28</v>
      </c>
      <c r="L1428">
        <f>shipments[[#This Row],[Sale for 1 box]]-shipments[[#This Row],[Total cost]]</f>
        <v>7.5085665137614672</v>
      </c>
      <c r="M1428">
        <f>shipments[[#This Row],[Profit]]*5%</f>
        <v>0.37542832568807338</v>
      </c>
      <c r="N1428">
        <f>shipments[[#This Row],[Profit]]-shipments[[#This Row],[Tax]]</f>
        <v>7.1331381880733939</v>
      </c>
    </row>
    <row r="1429" spans="3:14" x14ac:dyDescent="0.35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  <c r="I1429">
        <f>IFERROR(shipments[[#This Row],[Sales]]/shipments[[#This Row],[Boxes]], 0)</f>
        <v>11.753289473684211</v>
      </c>
      <c r="J1429">
        <f>_xlfn.XLOOKUP(shipments[[#This Row],[Product]],'Dimension Data'!B:B,'Dimension Data'!D:D)</f>
        <v>10.51</v>
      </c>
      <c r="K1429">
        <f>shipments[[#This Row],[Total cost]]*shipments[[#This Row],[Boxes]]</f>
        <v>2396.2799999999997</v>
      </c>
      <c r="L1429">
        <f>shipments[[#This Row],[Sale for 1 box]]-shipments[[#This Row],[Total cost]]</f>
        <v>1.2432894736842108</v>
      </c>
      <c r="M1429">
        <f>shipments[[#This Row],[Profit]]*5%</f>
        <v>6.2164473684210547E-2</v>
      </c>
      <c r="N1429">
        <f>shipments[[#This Row],[Profit]]-shipments[[#This Row],[Tax]]</f>
        <v>1.1811250000000002</v>
      </c>
    </row>
    <row r="1430" spans="3:14" x14ac:dyDescent="0.35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  <c r="I1430">
        <f>IFERROR(shipments[[#This Row],[Sales]]/shipments[[#This Row],[Boxes]], 0)</f>
        <v>2.9827586206896552</v>
      </c>
      <c r="J1430">
        <f>_xlfn.XLOOKUP(shipments[[#This Row],[Product]],'Dimension Data'!B:B,'Dimension Data'!D:D)</f>
        <v>8.43</v>
      </c>
      <c r="K1430">
        <f>shipments[[#This Row],[Total cost]]*shipments[[#This Row],[Boxes]]</f>
        <v>6600.69</v>
      </c>
      <c r="L1430">
        <f>shipments[[#This Row],[Sale for 1 box]]-shipments[[#This Row],[Total cost]]</f>
        <v>-5.4472413793103449</v>
      </c>
      <c r="M1430">
        <f>shipments[[#This Row],[Profit]]*5%</f>
        <v>-0.27236206896551723</v>
      </c>
      <c r="N1430">
        <f>shipments[[#This Row],[Profit]]-shipments[[#This Row],[Tax]]</f>
        <v>-5.1748793103448278</v>
      </c>
    </row>
    <row r="1431" spans="3:14" x14ac:dyDescent="0.35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  <c r="I1431">
        <f>IFERROR(shipments[[#This Row],[Sales]]/shipments[[#This Row],[Boxes]], 0)</f>
        <v>12.092307692307692</v>
      </c>
      <c r="J1431">
        <f>_xlfn.XLOOKUP(shipments[[#This Row],[Product]],'Dimension Data'!B:B,'Dimension Data'!D:D)</f>
        <v>2.65</v>
      </c>
      <c r="K1431">
        <f>shipments[[#This Row],[Total cost]]*shipments[[#This Row],[Boxes]]</f>
        <v>1033.5</v>
      </c>
      <c r="L1431">
        <f>shipments[[#This Row],[Sale for 1 box]]-shipments[[#This Row],[Total cost]]</f>
        <v>9.4423076923076916</v>
      </c>
      <c r="M1431">
        <f>shipments[[#This Row],[Profit]]*5%</f>
        <v>0.4721153846153846</v>
      </c>
      <c r="N1431">
        <f>shipments[[#This Row],[Profit]]-shipments[[#This Row],[Tax]]</f>
        <v>8.9701923076923062</v>
      </c>
    </row>
    <row r="1432" spans="3:14" x14ac:dyDescent="0.35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  <c r="I1432">
        <f>IFERROR(shipments[[#This Row],[Sales]]/shipments[[#This Row],[Boxes]], 0)</f>
        <v>5.85</v>
      </c>
      <c r="J1432">
        <f>_xlfn.XLOOKUP(shipments[[#This Row],[Product]],'Dimension Data'!B:B,'Dimension Data'!D:D)</f>
        <v>7.73</v>
      </c>
      <c r="K1432">
        <f>shipments[[#This Row],[Total cost]]*shipments[[#This Row],[Boxes]]</f>
        <v>1352.75</v>
      </c>
      <c r="L1432">
        <f>shipments[[#This Row],[Sale for 1 box]]-shipments[[#This Row],[Total cost]]</f>
        <v>-1.8800000000000008</v>
      </c>
      <c r="M1432">
        <f>shipments[[#This Row],[Profit]]*5%</f>
        <v>-9.4000000000000042E-2</v>
      </c>
      <c r="N1432">
        <f>shipments[[#This Row],[Profit]]-shipments[[#This Row],[Tax]]</f>
        <v>-1.7860000000000007</v>
      </c>
    </row>
    <row r="1433" spans="3:14" x14ac:dyDescent="0.35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  <c r="I1433">
        <f>IFERROR(shipments[[#This Row],[Sales]]/shipments[[#This Row],[Boxes]], 0)</f>
        <v>12.195079086115992</v>
      </c>
      <c r="J1433">
        <f>_xlfn.XLOOKUP(shipments[[#This Row],[Product]],'Dimension Data'!B:B,'Dimension Data'!D:D)</f>
        <v>9.94</v>
      </c>
      <c r="K1433">
        <f>shipments[[#This Row],[Total cost]]*shipments[[#This Row],[Boxes]]</f>
        <v>5655.86</v>
      </c>
      <c r="L1433">
        <f>shipments[[#This Row],[Sale for 1 box]]-shipments[[#This Row],[Total cost]]</f>
        <v>2.2550790861159928</v>
      </c>
      <c r="M1433">
        <f>shipments[[#This Row],[Profit]]*5%</f>
        <v>0.11275395430579965</v>
      </c>
      <c r="N1433">
        <f>shipments[[#This Row],[Profit]]-shipments[[#This Row],[Tax]]</f>
        <v>2.142325131810193</v>
      </c>
    </row>
    <row r="1434" spans="3:14" x14ac:dyDescent="0.35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  <c r="I1434">
        <f>IFERROR(shipments[[#This Row],[Sales]]/shipments[[#This Row],[Boxes]], 0)</f>
        <v>27.363461538461539</v>
      </c>
      <c r="J1434">
        <f>_xlfn.XLOOKUP(shipments[[#This Row],[Product]],'Dimension Data'!B:B,'Dimension Data'!D:D)</f>
        <v>8.2200000000000006</v>
      </c>
      <c r="K1434">
        <f>shipments[[#This Row],[Total cost]]*shipments[[#This Row],[Boxes]]</f>
        <v>2137.2000000000003</v>
      </c>
      <c r="L1434">
        <f>shipments[[#This Row],[Sale for 1 box]]-shipments[[#This Row],[Total cost]]</f>
        <v>19.143461538461537</v>
      </c>
      <c r="M1434">
        <f>shipments[[#This Row],[Profit]]*5%</f>
        <v>0.95717307692307685</v>
      </c>
      <c r="N1434">
        <f>shipments[[#This Row],[Profit]]-shipments[[#This Row],[Tax]]</f>
        <v>18.18628846153846</v>
      </c>
    </row>
    <row r="1435" spans="3:14" x14ac:dyDescent="0.35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  <c r="I1435">
        <f>IFERROR(shipments[[#This Row],[Sales]]/shipments[[#This Row],[Boxes]], 0)</f>
        <v>22.16355140186916</v>
      </c>
      <c r="J1435">
        <f>_xlfn.XLOOKUP(shipments[[#This Row],[Product]],'Dimension Data'!B:B,'Dimension Data'!D:D)</f>
        <v>5.72</v>
      </c>
      <c r="K1435">
        <f>shipments[[#This Row],[Total cost]]*shipments[[#This Row],[Boxes]]</f>
        <v>612.04</v>
      </c>
      <c r="L1435">
        <f>shipments[[#This Row],[Sale for 1 box]]-shipments[[#This Row],[Total cost]]</f>
        <v>16.443551401869161</v>
      </c>
      <c r="M1435">
        <f>shipments[[#This Row],[Profit]]*5%</f>
        <v>0.82217757009345815</v>
      </c>
      <c r="N1435">
        <f>shipments[[#This Row],[Profit]]-shipments[[#This Row],[Tax]]</f>
        <v>15.621373831775703</v>
      </c>
    </row>
    <row r="1436" spans="3:14" x14ac:dyDescent="0.35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  <c r="I1436">
        <f>IFERROR(shipments[[#This Row],[Sales]]/shipments[[#This Row],[Boxes]], 0)</f>
        <v>24.074999999999999</v>
      </c>
      <c r="J1436">
        <f>_xlfn.XLOOKUP(shipments[[#This Row],[Product]],'Dimension Data'!B:B,'Dimension Data'!D:D)</f>
        <v>7.73</v>
      </c>
      <c r="K1436">
        <f>shipments[[#This Row],[Total cost]]*shipments[[#This Row],[Boxes]]</f>
        <v>927.6</v>
      </c>
      <c r="L1436">
        <f>shipments[[#This Row],[Sale for 1 box]]-shipments[[#This Row],[Total cost]]</f>
        <v>16.344999999999999</v>
      </c>
      <c r="M1436">
        <f>shipments[[#This Row],[Profit]]*5%</f>
        <v>0.81725000000000003</v>
      </c>
      <c r="N1436">
        <f>shipments[[#This Row],[Profit]]-shipments[[#This Row],[Tax]]</f>
        <v>15.527749999999999</v>
      </c>
    </row>
    <row r="1437" spans="3:14" x14ac:dyDescent="0.35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  <c r="I1437">
        <f>IFERROR(shipments[[#This Row],[Sales]]/shipments[[#This Row],[Boxes]], 0)</f>
        <v>9.7196092619392189</v>
      </c>
      <c r="J1437">
        <f>_xlfn.XLOOKUP(shipments[[#This Row],[Product]],'Dimension Data'!B:B,'Dimension Data'!D:D)</f>
        <v>10.23</v>
      </c>
      <c r="K1437">
        <f>shipments[[#This Row],[Total cost]]*shipments[[#This Row],[Boxes]]</f>
        <v>7068.93</v>
      </c>
      <c r="L1437">
        <f>shipments[[#This Row],[Sale for 1 box]]-shipments[[#This Row],[Total cost]]</f>
        <v>-0.5103907380607815</v>
      </c>
      <c r="M1437">
        <f>shipments[[#This Row],[Profit]]*5%</f>
        <v>-2.5519536903039076E-2</v>
      </c>
      <c r="N1437">
        <f>shipments[[#This Row],[Profit]]-shipments[[#This Row],[Tax]]</f>
        <v>-0.4848712011577424</v>
      </c>
    </row>
    <row r="1438" spans="3:14" x14ac:dyDescent="0.35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  <c r="I1438">
        <f>IFERROR(shipments[[#This Row],[Sales]]/shipments[[#This Row],[Boxes]], 0)</f>
        <v>1.8908132530120483</v>
      </c>
      <c r="J1438">
        <f>_xlfn.XLOOKUP(shipments[[#This Row],[Product]],'Dimension Data'!B:B,'Dimension Data'!D:D)</f>
        <v>10.51</v>
      </c>
      <c r="K1438">
        <f>shipments[[#This Row],[Total cost]]*shipments[[#This Row],[Boxes]]</f>
        <v>3489.3199999999997</v>
      </c>
      <c r="L1438">
        <f>shipments[[#This Row],[Sale for 1 box]]-shipments[[#This Row],[Total cost]]</f>
        <v>-8.6191867469879515</v>
      </c>
      <c r="M1438">
        <f>shipments[[#This Row],[Profit]]*5%</f>
        <v>-0.43095933734939762</v>
      </c>
      <c r="N1438">
        <f>shipments[[#This Row],[Profit]]-shipments[[#This Row],[Tax]]</f>
        <v>-8.1882274096385537</v>
      </c>
    </row>
    <row r="1439" spans="3:14" x14ac:dyDescent="0.35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  <c r="I1439">
        <f>IFERROR(shipments[[#This Row],[Sales]]/shipments[[#This Row],[Boxes]], 0)</f>
        <v>26.028210116731518</v>
      </c>
      <c r="J1439">
        <f>_xlfn.XLOOKUP(shipments[[#This Row],[Product]],'Dimension Data'!B:B,'Dimension Data'!D:D)</f>
        <v>9.57</v>
      </c>
      <c r="K1439">
        <f>shipments[[#This Row],[Total cost]]*shipments[[#This Row],[Boxes]]</f>
        <v>2459.4900000000002</v>
      </c>
      <c r="L1439">
        <f>shipments[[#This Row],[Sale for 1 box]]-shipments[[#This Row],[Total cost]]</f>
        <v>16.458210116731518</v>
      </c>
      <c r="M1439">
        <f>shipments[[#This Row],[Profit]]*5%</f>
        <v>0.82291050583657599</v>
      </c>
      <c r="N1439">
        <f>shipments[[#This Row],[Profit]]-shipments[[#This Row],[Tax]]</f>
        <v>15.635299610894942</v>
      </c>
    </row>
    <row r="1440" spans="3:14" x14ac:dyDescent="0.35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  <c r="I1440">
        <f>IFERROR(shipments[[#This Row],[Sales]]/shipments[[#This Row],[Boxes]], 0)</f>
        <v>13.99390243902439</v>
      </c>
      <c r="J1440">
        <f>_xlfn.XLOOKUP(shipments[[#This Row],[Product]],'Dimension Data'!B:B,'Dimension Data'!D:D)</f>
        <v>6.43</v>
      </c>
      <c r="K1440">
        <f>shipments[[#This Row],[Total cost]]*shipments[[#This Row],[Boxes]]</f>
        <v>1054.52</v>
      </c>
      <c r="L1440">
        <f>shipments[[#This Row],[Sale for 1 box]]-shipments[[#This Row],[Total cost]]</f>
        <v>7.5639024390243907</v>
      </c>
      <c r="M1440">
        <f>shipments[[#This Row],[Profit]]*5%</f>
        <v>0.37819512195121957</v>
      </c>
      <c r="N1440">
        <f>shipments[[#This Row],[Profit]]-shipments[[#This Row],[Tax]]</f>
        <v>7.1857073170731711</v>
      </c>
    </row>
    <row r="1441" spans="3:14" x14ac:dyDescent="0.35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  <c r="I1441">
        <f>IFERROR(shipments[[#This Row],[Sales]]/shipments[[#This Row],[Boxes]], 0)</f>
        <v>29.465753424657535</v>
      </c>
      <c r="J1441">
        <f>_xlfn.XLOOKUP(shipments[[#This Row],[Product]],'Dimension Data'!B:B,'Dimension Data'!D:D)</f>
        <v>4.74</v>
      </c>
      <c r="K1441">
        <f>shipments[[#This Row],[Total cost]]*shipments[[#This Row],[Boxes]]</f>
        <v>346.02000000000004</v>
      </c>
      <c r="L1441">
        <f>shipments[[#This Row],[Sale for 1 box]]-shipments[[#This Row],[Total cost]]</f>
        <v>24.725753424657533</v>
      </c>
      <c r="M1441">
        <f>shipments[[#This Row],[Profit]]*5%</f>
        <v>1.2362876712328768</v>
      </c>
      <c r="N1441">
        <f>shipments[[#This Row],[Profit]]-shipments[[#This Row],[Tax]]</f>
        <v>23.489465753424657</v>
      </c>
    </row>
    <row r="1442" spans="3:14" x14ac:dyDescent="0.35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  <c r="I1442">
        <f>IFERROR(shipments[[#This Row],[Sales]]/shipments[[#This Row],[Boxes]], 0)</f>
        <v>537.75</v>
      </c>
      <c r="J1442">
        <f>_xlfn.XLOOKUP(shipments[[#This Row],[Product]],'Dimension Data'!B:B,'Dimension Data'!D:D)</f>
        <v>5.72</v>
      </c>
      <c r="K1442">
        <f>shipments[[#This Row],[Total cost]]*shipments[[#This Row],[Boxes]]</f>
        <v>34.32</v>
      </c>
      <c r="L1442">
        <f>shipments[[#This Row],[Sale for 1 box]]-shipments[[#This Row],[Total cost]]</f>
        <v>532.03</v>
      </c>
      <c r="M1442">
        <f>shipments[[#This Row],[Profit]]*5%</f>
        <v>26.601500000000001</v>
      </c>
      <c r="N1442">
        <f>shipments[[#This Row],[Profit]]-shipments[[#This Row],[Tax]]</f>
        <v>505.42849999999999</v>
      </c>
    </row>
    <row r="1443" spans="3:14" x14ac:dyDescent="0.35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  <c r="I1443">
        <f>IFERROR(shipments[[#This Row],[Sales]]/shipments[[#This Row],[Boxes]], 0)</f>
        <v>0.51951827242524917</v>
      </c>
      <c r="J1443">
        <f>_xlfn.XLOOKUP(shipments[[#This Row],[Product]],'Dimension Data'!B:B,'Dimension Data'!D:D)</f>
        <v>3.85</v>
      </c>
      <c r="K1443">
        <f>shipments[[#This Row],[Total cost]]*shipments[[#This Row],[Boxes]]</f>
        <v>2317.7000000000003</v>
      </c>
      <c r="L1443">
        <f>shipments[[#This Row],[Sale for 1 box]]-shipments[[#This Row],[Total cost]]</f>
        <v>-3.3304817275747509</v>
      </c>
      <c r="M1443">
        <f>shipments[[#This Row],[Profit]]*5%</f>
        <v>-0.16652408637873756</v>
      </c>
      <c r="N1443">
        <f>shipments[[#This Row],[Profit]]-shipments[[#This Row],[Tax]]</f>
        <v>-3.1639576411960135</v>
      </c>
    </row>
    <row r="1444" spans="3:14" x14ac:dyDescent="0.35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  <c r="I1444">
        <f>IFERROR(shipments[[#This Row],[Sales]]/shipments[[#This Row],[Boxes]], 0)</f>
        <v>6.3799734748010613</v>
      </c>
      <c r="J1444">
        <f>_xlfn.XLOOKUP(shipments[[#This Row],[Product]],'Dimension Data'!B:B,'Dimension Data'!D:D)</f>
        <v>9.57</v>
      </c>
      <c r="K1444">
        <f>shipments[[#This Row],[Total cost]]*shipments[[#This Row],[Boxes]]</f>
        <v>3607.8900000000003</v>
      </c>
      <c r="L1444">
        <f>shipments[[#This Row],[Sale for 1 box]]-shipments[[#This Row],[Total cost]]</f>
        <v>-3.190026525198939</v>
      </c>
      <c r="M1444">
        <f>shipments[[#This Row],[Profit]]*5%</f>
        <v>-0.15950132625994695</v>
      </c>
      <c r="N1444">
        <f>shipments[[#This Row],[Profit]]-shipments[[#This Row],[Tax]]</f>
        <v>-3.0305251989389923</v>
      </c>
    </row>
    <row r="1445" spans="3:14" x14ac:dyDescent="0.35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  <c r="I1445">
        <f>IFERROR(shipments[[#This Row],[Sales]]/shipments[[#This Row],[Boxes]], 0)</f>
        <v>13.151408450704226</v>
      </c>
      <c r="J1445">
        <f>_xlfn.XLOOKUP(shipments[[#This Row],[Product]],'Dimension Data'!B:B,'Dimension Data'!D:D)</f>
        <v>8.43</v>
      </c>
      <c r="K1445">
        <f>shipments[[#This Row],[Total cost]]*shipments[[#This Row],[Boxes]]</f>
        <v>5386.7699999999995</v>
      </c>
      <c r="L1445">
        <f>shipments[[#This Row],[Sale for 1 box]]-shipments[[#This Row],[Total cost]]</f>
        <v>4.7214084507042262</v>
      </c>
      <c r="M1445">
        <f>shipments[[#This Row],[Profit]]*5%</f>
        <v>0.23607042253521132</v>
      </c>
      <c r="N1445">
        <f>shipments[[#This Row],[Profit]]-shipments[[#This Row],[Tax]]</f>
        <v>4.4853380281690152</v>
      </c>
    </row>
    <row r="1446" spans="3:14" x14ac:dyDescent="0.35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  <c r="I1446">
        <f>IFERROR(shipments[[#This Row],[Sales]]/shipments[[#This Row],[Boxes]], 0)</f>
        <v>60.027985074626862</v>
      </c>
      <c r="J1446">
        <f>_xlfn.XLOOKUP(shipments[[#This Row],[Product]],'Dimension Data'!B:B,'Dimension Data'!D:D)</f>
        <v>5.72</v>
      </c>
      <c r="K1446">
        <f>shipments[[#This Row],[Total cost]]*shipments[[#This Row],[Boxes]]</f>
        <v>766.48</v>
      </c>
      <c r="L1446">
        <f>shipments[[#This Row],[Sale for 1 box]]-shipments[[#This Row],[Total cost]]</f>
        <v>54.307985074626863</v>
      </c>
      <c r="M1446">
        <f>shipments[[#This Row],[Profit]]*5%</f>
        <v>2.7153992537313432</v>
      </c>
      <c r="N1446">
        <f>shipments[[#This Row],[Profit]]-shipments[[#This Row],[Tax]]</f>
        <v>51.592585820895522</v>
      </c>
    </row>
    <row r="1447" spans="3:14" x14ac:dyDescent="0.35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  <c r="I1447">
        <f>IFERROR(shipments[[#This Row],[Sales]]/shipments[[#This Row],[Boxes]], 0)</f>
        <v>64.764705882352942</v>
      </c>
      <c r="J1447">
        <f>_xlfn.XLOOKUP(shipments[[#This Row],[Product]],'Dimension Data'!B:B,'Dimension Data'!D:D)</f>
        <v>8.43</v>
      </c>
      <c r="K1447">
        <f>shipments[[#This Row],[Total cost]]*shipments[[#This Row],[Boxes]]</f>
        <v>429.93</v>
      </c>
      <c r="L1447">
        <f>shipments[[#This Row],[Sale for 1 box]]-shipments[[#This Row],[Total cost]]</f>
        <v>56.334705882352942</v>
      </c>
      <c r="M1447">
        <f>shipments[[#This Row],[Profit]]*5%</f>
        <v>2.8167352941176471</v>
      </c>
      <c r="N1447">
        <f>shipments[[#This Row],[Profit]]-shipments[[#This Row],[Tax]]</f>
        <v>53.517970588235293</v>
      </c>
    </row>
    <row r="1448" spans="3:14" x14ac:dyDescent="0.35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  <c r="I1448">
        <f>IFERROR(shipments[[#This Row],[Sales]]/shipments[[#This Row],[Boxes]], 0)</f>
        <v>5.672535211267606</v>
      </c>
      <c r="J1448">
        <f>_xlfn.XLOOKUP(shipments[[#This Row],[Product]],'Dimension Data'!B:B,'Dimension Data'!D:D)</f>
        <v>2.76</v>
      </c>
      <c r="K1448">
        <f>shipments[[#This Row],[Total cost]]*shipments[[#This Row],[Boxes]]</f>
        <v>2743.4399999999996</v>
      </c>
      <c r="L1448">
        <f>shipments[[#This Row],[Sale for 1 box]]-shipments[[#This Row],[Total cost]]</f>
        <v>2.9125352112676062</v>
      </c>
      <c r="M1448">
        <f>shipments[[#This Row],[Profit]]*5%</f>
        <v>0.14562676056338031</v>
      </c>
      <c r="N1448">
        <f>shipments[[#This Row],[Profit]]-shipments[[#This Row],[Tax]]</f>
        <v>2.7669084507042259</v>
      </c>
    </row>
    <row r="1449" spans="3:14" x14ac:dyDescent="0.35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  <c r="I1449">
        <f>IFERROR(shipments[[#This Row],[Sales]]/shipments[[#This Row],[Boxes]], 0)</f>
        <v>147.48113207547169</v>
      </c>
      <c r="J1449">
        <f>_xlfn.XLOOKUP(shipments[[#This Row],[Product]],'Dimension Data'!B:B,'Dimension Data'!D:D)</f>
        <v>3.68</v>
      </c>
      <c r="K1449">
        <f>shipments[[#This Row],[Total cost]]*shipments[[#This Row],[Boxes]]</f>
        <v>390.08000000000004</v>
      </c>
      <c r="L1449">
        <f>shipments[[#This Row],[Sale for 1 box]]-shipments[[#This Row],[Total cost]]</f>
        <v>143.80113207547168</v>
      </c>
      <c r="M1449">
        <f>shipments[[#This Row],[Profit]]*5%</f>
        <v>7.1900566037735842</v>
      </c>
      <c r="N1449">
        <f>shipments[[#This Row],[Profit]]-shipments[[#This Row],[Tax]]</f>
        <v>136.61107547169809</v>
      </c>
    </row>
    <row r="1450" spans="3:14" x14ac:dyDescent="0.35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  <c r="I1450">
        <f>IFERROR(shipments[[#This Row],[Sales]]/shipments[[#This Row],[Boxes]], 0)</f>
        <v>312.41666666666669</v>
      </c>
      <c r="J1450">
        <f>_xlfn.XLOOKUP(shipments[[#This Row],[Product]],'Dimension Data'!B:B,'Dimension Data'!D:D)</f>
        <v>7.73</v>
      </c>
      <c r="K1450">
        <f>shipments[[#This Row],[Total cost]]*shipments[[#This Row],[Boxes]]</f>
        <v>208.71</v>
      </c>
      <c r="L1450">
        <f>shipments[[#This Row],[Sale for 1 box]]-shipments[[#This Row],[Total cost]]</f>
        <v>304.68666666666667</v>
      </c>
      <c r="M1450">
        <f>shipments[[#This Row],[Profit]]*5%</f>
        <v>15.234333333333334</v>
      </c>
      <c r="N1450">
        <f>shipments[[#This Row],[Profit]]-shipments[[#This Row],[Tax]]</f>
        <v>289.45233333333334</v>
      </c>
    </row>
    <row r="1451" spans="3:14" x14ac:dyDescent="0.35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  <c r="I1451">
        <f>IFERROR(shipments[[#This Row],[Sales]]/shipments[[#This Row],[Boxes]], 0)</f>
        <v>32.71153846153846</v>
      </c>
      <c r="J1451">
        <f>_xlfn.XLOOKUP(shipments[[#This Row],[Product]],'Dimension Data'!B:B,'Dimension Data'!D:D)</f>
        <v>2.76</v>
      </c>
      <c r="K1451">
        <f>shipments[[#This Row],[Total cost]]*shipments[[#This Row],[Boxes]]</f>
        <v>35.879999999999995</v>
      </c>
      <c r="L1451">
        <f>shipments[[#This Row],[Sale for 1 box]]-shipments[[#This Row],[Total cost]]</f>
        <v>29.951538461538462</v>
      </c>
      <c r="M1451">
        <f>shipments[[#This Row],[Profit]]*5%</f>
        <v>1.4975769230769231</v>
      </c>
      <c r="N1451">
        <f>shipments[[#This Row],[Profit]]-shipments[[#This Row],[Tax]]</f>
        <v>28.453961538461538</v>
      </c>
    </row>
    <row r="1452" spans="3:14" x14ac:dyDescent="0.35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  <c r="I1452">
        <f>IFERROR(shipments[[#This Row],[Sales]]/shipments[[#This Row],[Boxes]], 0)</f>
        <v>5.98109243697479</v>
      </c>
      <c r="J1452">
        <f>_xlfn.XLOOKUP(shipments[[#This Row],[Product]],'Dimension Data'!B:B,'Dimension Data'!D:D)</f>
        <v>2.65</v>
      </c>
      <c r="K1452">
        <f>shipments[[#This Row],[Total cost]]*shipments[[#This Row],[Boxes]]</f>
        <v>1892.1</v>
      </c>
      <c r="L1452">
        <f>shipments[[#This Row],[Sale for 1 box]]-shipments[[#This Row],[Total cost]]</f>
        <v>3.3310924369747901</v>
      </c>
      <c r="M1452">
        <f>shipments[[#This Row],[Profit]]*5%</f>
        <v>0.16655462184873951</v>
      </c>
      <c r="N1452">
        <f>shipments[[#This Row],[Profit]]-shipments[[#This Row],[Tax]]</f>
        <v>3.1645378151260504</v>
      </c>
    </row>
    <row r="1453" spans="3:14" x14ac:dyDescent="0.35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  <c r="I1453">
        <f>IFERROR(shipments[[#This Row],[Sales]]/shipments[[#This Row],[Boxes]], 0)</f>
        <v>46.563253012048193</v>
      </c>
      <c r="J1453">
        <f>_xlfn.XLOOKUP(shipments[[#This Row],[Product]],'Dimension Data'!B:B,'Dimension Data'!D:D)</f>
        <v>7.73</v>
      </c>
      <c r="K1453">
        <f>shipments[[#This Row],[Total cost]]*shipments[[#This Row],[Boxes]]</f>
        <v>1924.7700000000002</v>
      </c>
      <c r="L1453">
        <f>shipments[[#This Row],[Sale for 1 box]]-shipments[[#This Row],[Total cost]]</f>
        <v>38.833253012048189</v>
      </c>
      <c r="M1453">
        <f>shipments[[#This Row],[Profit]]*5%</f>
        <v>1.9416626506024095</v>
      </c>
      <c r="N1453">
        <f>shipments[[#This Row],[Profit]]-shipments[[#This Row],[Tax]]</f>
        <v>36.891590361445779</v>
      </c>
    </row>
    <row r="1454" spans="3:14" x14ac:dyDescent="0.35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  <c r="I1454">
        <f>IFERROR(shipments[[#This Row],[Sales]]/shipments[[#This Row],[Boxes]], 0)</f>
        <v>3.9126106194690267</v>
      </c>
      <c r="J1454">
        <f>_xlfn.XLOOKUP(shipments[[#This Row],[Product]],'Dimension Data'!B:B,'Dimension Data'!D:D)</f>
        <v>9.94</v>
      </c>
      <c r="K1454">
        <f>shipments[[#This Row],[Total cost]]*shipments[[#This Row],[Boxes]]</f>
        <v>11232.199999999999</v>
      </c>
      <c r="L1454">
        <f>shipments[[#This Row],[Sale for 1 box]]-shipments[[#This Row],[Total cost]]</f>
        <v>-6.0273893805309733</v>
      </c>
      <c r="M1454">
        <f>shipments[[#This Row],[Profit]]*5%</f>
        <v>-0.30136946902654871</v>
      </c>
      <c r="N1454">
        <f>shipments[[#This Row],[Profit]]-shipments[[#This Row],[Tax]]</f>
        <v>-5.7260199115044248</v>
      </c>
    </row>
    <row r="1455" spans="3:14" x14ac:dyDescent="0.35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  <c r="I1455">
        <f>IFERROR(shipments[[#This Row],[Sales]]/shipments[[#This Row],[Boxes]], 0)</f>
        <v>78.695121951219505</v>
      </c>
      <c r="J1455">
        <f>_xlfn.XLOOKUP(shipments[[#This Row],[Product]],'Dimension Data'!B:B,'Dimension Data'!D:D)</f>
        <v>2.65</v>
      </c>
      <c r="K1455">
        <f>shipments[[#This Row],[Total cost]]*shipments[[#This Row],[Boxes]]</f>
        <v>217.29999999999998</v>
      </c>
      <c r="L1455">
        <f>shipments[[#This Row],[Sale for 1 box]]-shipments[[#This Row],[Total cost]]</f>
        <v>76.0451219512195</v>
      </c>
      <c r="M1455">
        <f>shipments[[#This Row],[Profit]]*5%</f>
        <v>3.8022560975609752</v>
      </c>
      <c r="N1455">
        <f>shipments[[#This Row],[Profit]]-shipments[[#This Row],[Tax]]</f>
        <v>72.242865853658529</v>
      </c>
    </row>
    <row r="1456" spans="3:14" x14ac:dyDescent="0.35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  <c r="I1456">
        <f>IFERROR(shipments[[#This Row],[Sales]]/shipments[[#This Row],[Boxes]], 0)</f>
        <v>8.1921749136939006</v>
      </c>
      <c r="J1456">
        <f>_xlfn.XLOOKUP(shipments[[#This Row],[Product]],'Dimension Data'!B:B,'Dimension Data'!D:D)</f>
        <v>4.74</v>
      </c>
      <c r="K1456">
        <f>shipments[[#This Row],[Total cost]]*shipments[[#This Row],[Boxes]]</f>
        <v>8238.1200000000008</v>
      </c>
      <c r="L1456">
        <f>shipments[[#This Row],[Sale for 1 box]]-shipments[[#This Row],[Total cost]]</f>
        <v>3.4521749136939004</v>
      </c>
      <c r="M1456">
        <f>shipments[[#This Row],[Profit]]*5%</f>
        <v>0.17260874568469503</v>
      </c>
      <c r="N1456">
        <f>shipments[[#This Row],[Profit]]-shipments[[#This Row],[Tax]]</f>
        <v>3.2795661680092052</v>
      </c>
    </row>
    <row r="1457" spans="3:14" x14ac:dyDescent="0.35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  <c r="I1457">
        <f>IFERROR(shipments[[#This Row],[Sales]]/shipments[[#This Row],[Boxes]], 0)</f>
        <v>24.079545454545453</v>
      </c>
      <c r="J1457">
        <f>_xlfn.XLOOKUP(shipments[[#This Row],[Product]],'Dimension Data'!B:B,'Dimension Data'!D:D)</f>
        <v>5.15</v>
      </c>
      <c r="K1457">
        <f>shipments[[#This Row],[Total cost]]*shipments[[#This Row],[Boxes]]</f>
        <v>1019.7</v>
      </c>
      <c r="L1457">
        <f>shipments[[#This Row],[Sale for 1 box]]-shipments[[#This Row],[Total cost]]</f>
        <v>18.929545454545455</v>
      </c>
      <c r="M1457">
        <f>shipments[[#This Row],[Profit]]*5%</f>
        <v>0.94647727272727278</v>
      </c>
      <c r="N1457">
        <f>shipments[[#This Row],[Profit]]-shipments[[#This Row],[Tax]]</f>
        <v>17.983068181818183</v>
      </c>
    </row>
    <row r="1458" spans="3:14" x14ac:dyDescent="0.35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  <c r="I1458">
        <f>IFERROR(shipments[[#This Row],[Sales]]/shipments[[#This Row],[Boxes]], 0)</f>
        <v>30.593959731543624</v>
      </c>
      <c r="J1458">
        <f>_xlfn.XLOOKUP(shipments[[#This Row],[Product]],'Dimension Data'!B:B,'Dimension Data'!D:D)</f>
        <v>2.65</v>
      </c>
      <c r="K1458">
        <f>shipments[[#This Row],[Total cost]]*shipments[[#This Row],[Boxes]]</f>
        <v>394.84999999999997</v>
      </c>
      <c r="L1458">
        <f>shipments[[#This Row],[Sale for 1 box]]-shipments[[#This Row],[Total cost]]</f>
        <v>27.943959731543625</v>
      </c>
      <c r="M1458">
        <f>shipments[[#This Row],[Profit]]*5%</f>
        <v>1.3971979865771813</v>
      </c>
      <c r="N1458">
        <f>shipments[[#This Row],[Profit]]-shipments[[#This Row],[Tax]]</f>
        <v>26.546761744966442</v>
      </c>
    </row>
    <row r="1459" spans="3:14" x14ac:dyDescent="0.35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  <c r="I1459">
        <f>IFERROR(shipments[[#This Row],[Sales]]/shipments[[#This Row],[Boxes]], 0)</f>
        <v>73.644230769230774</v>
      </c>
      <c r="J1459">
        <f>_xlfn.XLOOKUP(shipments[[#This Row],[Product]],'Dimension Data'!B:B,'Dimension Data'!D:D)</f>
        <v>2.65</v>
      </c>
      <c r="K1459">
        <f>shipments[[#This Row],[Total cost]]*shipments[[#This Row],[Boxes]]</f>
        <v>137.79999999999998</v>
      </c>
      <c r="L1459">
        <f>shipments[[#This Row],[Sale for 1 box]]-shipments[[#This Row],[Total cost]]</f>
        <v>70.994230769230768</v>
      </c>
      <c r="M1459">
        <f>shipments[[#This Row],[Profit]]*5%</f>
        <v>3.5497115384615388</v>
      </c>
      <c r="N1459">
        <f>shipments[[#This Row],[Profit]]-shipments[[#This Row],[Tax]]</f>
        <v>67.444519230769231</v>
      </c>
    </row>
    <row r="1460" spans="3:14" x14ac:dyDescent="0.35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  <c r="I1460">
        <f>IFERROR(shipments[[#This Row],[Sales]]/shipments[[#This Row],[Boxes]], 0)</f>
        <v>3.5602300242130749</v>
      </c>
      <c r="J1460">
        <f>_xlfn.XLOOKUP(shipments[[#This Row],[Product]],'Dimension Data'!B:B,'Dimension Data'!D:D)</f>
        <v>5.15</v>
      </c>
      <c r="K1460">
        <f>shipments[[#This Row],[Total cost]]*shipments[[#This Row],[Boxes]]</f>
        <v>4253.9000000000005</v>
      </c>
      <c r="L1460">
        <f>shipments[[#This Row],[Sale for 1 box]]-shipments[[#This Row],[Total cost]]</f>
        <v>-1.5897699757869255</v>
      </c>
      <c r="M1460">
        <f>shipments[[#This Row],[Profit]]*5%</f>
        <v>-7.9488498789346274E-2</v>
      </c>
      <c r="N1460">
        <f>shipments[[#This Row],[Profit]]-shipments[[#This Row],[Tax]]</f>
        <v>-1.5102814769975792</v>
      </c>
    </row>
    <row r="1461" spans="3:14" x14ac:dyDescent="0.35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  <c r="I1461">
        <f>IFERROR(shipments[[#This Row],[Sales]]/shipments[[#This Row],[Boxes]], 0)</f>
        <v>13.649475524475525</v>
      </c>
      <c r="J1461">
        <f>_xlfn.XLOOKUP(shipments[[#This Row],[Product]],'Dimension Data'!B:B,'Dimension Data'!D:D)</f>
        <v>2.65</v>
      </c>
      <c r="K1461">
        <f>shipments[[#This Row],[Total cost]]*shipments[[#This Row],[Boxes]]</f>
        <v>757.9</v>
      </c>
      <c r="L1461">
        <f>shipments[[#This Row],[Sale for 1 box]]-shipments[[#This Row],[Total cost]]</f>
        <v>10.999475524475525</v>
      </c>
      <c r="M1461">
        <f>shipments[[#This Row],[Profit]]*5%</f>
        <v>0.5499737762237763</v>
      </c>
      <c r="N1461">
        <f>shipments[[#This Row],[Profit]]-shipments[[#This Row],[Tax]]</f>
        <v>10.449501748251748</v>
      </c>
    </row>
    <row r="1462" spans="3:14" x14ac:dyDescent="0.35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  <c r="I1462">
        <f>IFERROR(shipments[[#This Row],[Sales]]/shipments[[#This Row],[Boxes]], 0)</f>
        <v>52.424999999999997</v>
      </c>
      <c r="J1462">
        <f>_xlfn.XLOOKUP(shipments[[#This Row],[Product]],'Dimension Data'!B:B,'Dimension Data'!D:D)</f>
        <v>9.94</v>
      </c>
      <c r="K1462">
        <f>shipments[[#This Row],[Total cost]]*shipments[[#This Row],[Boxes]]</f>
        <v>1391.6</v>
      </c>
      <c r="L1462">
        <f>shipments[[#This Row],[Sale for 1 box]]-shipments[[#This Row],[Total cost]]</f>
        <v>42.484999999999999</v>
      </c>
      <c r="M1462">
        <f>shipments[[#This Row],[Profit]]*5%</f>
        <v>2.12425</v>
      </c>
      <c r="N1462">
        <f>shipments[[#This Row],[Profit]]-shipments[[#This Row],[Tax]]</f>
        <v>40.360749999999996</v>
      </c>
    </row>
    <row r="1463" spans="3:14" x14ac:dyDescent="0.35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  <c r="I1463">
        <f>IFERROR(shipments[[#This Row],[Sales]]/shipments[[#This Row],[Boxes]], 0)</f>
        <v>5.5370370370370372</v>
      </c>
      <c r="J1463">
        <f>_xlfn.XLOOKUP(shipments[[#This Row],[Product]],'Dimension Data'!B:B,'Dimension Data'!D:D)</f>
        <v>8.43</v>
      </c>
      <c r="K1463">
        <f>shipments[[#This Row],[Total cost]]*shipments[[#This Row],[Boxes]]</f>
        <v>2048.4899999999998</v>
      </c>
      <c r="L1463">
        <f>shipments[[#This Row],[Sale for 1 box]]-shipments[[#This Row],[Total cost]]</f>
        <v>-2.8929629629629625</v>
      </c>
      <c r="M1463">
        <f>shipments[[#This Row],[Profit]]*5%</f>
        <v>-0.14464814814814814</v>
      </c>
      <c r="N1463">
        <f>shipments[[#This Row],[Profit]]-shipments[[#This Row],[Tax]]</f>
        <v>-2.7483148148148144</v>
      </c>
    </row>
    <row r="1464" spans="3:14" x14ac:dyDescent="0.35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  <c r="I1464">
        <f>IFERROR(shipments[[#This Row],[Sales]]/shipments[[#This Row],[Boxes]], 0)</f>
        <v>100.96578947368421</v>
      </c>
      <c r="J1464">
        <f>_xlfn.XLOOKUP(shipments[[#This Row],[Product]],'Dimension Data'!B:B,'Dimension Data'!D:D)</f>
        <v>2.76</v>
      </c>
      <c r="K1464">
        <f>shipments[[#This Row],[Total cost]]*shipments[[#This Row],[Boxes]]</f>
        <v>262.2</v>
      </c>
      <c r="L1464">
        <f>shipments[[#This Row],[Sale for 1 box]]-shipments[[#This Row],[Total cost]]</f>
        <v>98.205789473684206</v>
      </c>
      <c r="M1464">
        <f>shipments[[#This Row],[Profit]]*5%</f>
        <v>4.9102894736842106</v>
      </c>
      <c r="N1464">
        <f>shipments[[#This Row],[Profit]]-shipments[[#This Row],[Tax]]</f>
        <v>93.29549999999999</v>
      </c>
    </row>
    <row r="1465" spans="3:14" x14ac:dyDescent="0.35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  <c r="I1465">
        <f>IFERROR(shipments[[#This Row],[Sales]]/shipments[[#This Row],[Boxes]], 0)</f>
        <v>146.68548387096774</v>
      </c>
      <c r="J1465">
        <f>_xlfn.XLOOKUP(shipments[[#This Row],[Product]],'Dimension Data'!B:B,'Dimension Data'!D:D)</f>
        <v>12.41</v>
      </c>
      <c r="K1465">
        <f>shipments[[#This Row],[Total cost]]*shipments[[#This Row],[Boxes]]</f>
        <v>769.42</v>
      </c>
      <c r="L1465">
        <f>shipments[[#This Row],[Sale for 1 box]]-shipments[[#This Row],[Total cost]]</f>
        <v>134.27548387096775</v>
      </c>
      <c r="M1465">
        <f>shipments[[#This Row],[Profit]]*5%</f>
        <v>6.7137741935483879</v>
      </c>
      <c r="N1465">
        <f>shipments[[#This Row],[Profit]]-shipments[[#This Row],[Tax]]</f>
        <v>127.56170967741936</v>
      </c>
    </row>
    <row r="1466" spans="3:14" x14ac:dyDescent="0.35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  <c r="I1466">
        <f>IFERROR(shipments[[#This Row],[Sales]]/shipments[[#This Row],[Boxes]], 0)</f>
        <v>68.919392523364479</v>
      </c>
      <c r="J1466">
        <f>_xlfn.XLOOKUP(shipments[[#This Row],[Product]],'Dimension Data'!B:B,'Dimension Data'!D:D)</f>
        <v>6.8</v>
      </c>
      <c r="K1466">
        <f>shipments[[#This Row],[Total cost]]*shipments[[#This Row],[Boxes]]</f>
        <v>1455.2</v>
      </c>
      <c r="L1466">
        <f>shipments[[#This Row],[Sale for 1 box]]-shipments[[#This Row],[Total cost]]</f>
        <v>62.119392523364482</v>
      </c>
      <c r="M1466">
        <f>shipments[[#This Row],[Profit]]*5%</f>
        <v>3.1059696261682244</v>
      </c>
      <c r="N1466">
        <f>shipments[[#This Row],[Profit]]-shipments[[#This Row],[Tax]]</f>
        <v>59.013422897196257</v>
      </c>
    </row>
    <row r="1467" spans="3:14" x14ac:dyDescent="0.35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  <c r="I1467">
        <f>IFERROR(shipments[[#This Row],[Sales]]/shipments[[#This Row],[Boxes]], 0)</f>
        <v>38.940433212996389</v>
      </c>
      <c r="J1467">
        <f>_xlfn.XLOOKUP(shipments[[#This Row],[Product]],'Dimension Data'!B:B,'Dimension Data'!D:D)</f>
        <v>4.74</v>
      </c>
      <c r="K1467">
        <f>shipments[[#This Row],[Total cost]]*shipments[[#This Row],[Boxes]]</f>
        <v>1312.98</v>
      </c>
      <c r="L1467">
        <f>shipments[[#This Row],[Sale for 1 box]]-shipments[[#This Row],[Total cost]]</f>
        <v>34.200433212996387</v>
      </c>
      <c r="M1467">
        <f>shipments[[#This Row],[Profit]]*5%</f>
        <v>1.7100216606498195</v>
      </c>
      <c r="N1467">
        <f>shipments[[#This Row],[Profit]]-shipments[[#This Row],[Tax]]</f>
        <v>32.490411552346565</v>
      </c>
    </row>
    <row r="1468" spans="3:14" x14ac:dyDescent="0.35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  <c r="I1468">
        <f>IFERROR(shipments[[#This Row],[Sales]]/shipments[[#This Row],[Boxes]], 0)</f>
        <v>6.0783582089552235</v>
      </c>
      <c r="J1468">
        <f>_xlfn.XLOOKUP(shipments[[#This Row],[Product]],'Dimension Data'!B:B,'Dimension Data'!D:D)</f>
        <v>4.74</v>
      </c>
      <c r="K1468">
        <f>shipments[[#This Row],[Total cost]]*shipments[[#This Row],[Boxes]]</f>
        <v>6669.18</v>
      </c>
      <c r="L1468">
        <f>shipments[[#This Row],[Sale for 1 box]]-shipments[[#This Row],[Total cost]]</f>
        <v>1.3383582089552233</v>
      </c>
      <c r="M1468">
        <f>shipments[[#This Row],[Profit]]*5%</f>
        <v>6.6917910447761172E-2</v>
      </c>
      <c r="N1468">
        <f>shipments[[#This Row],[Profit]]-shipments[[#This Row],[Tax]]</f>
        <v>1.2714402985074622</v>
      </c>
    </row>
    <row r="1469" spans="3:14" x14ac:dyDescent="0.35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  <c r="I1469">
        <f>IFERROR(shipments[[#This Row],[Sales]]/shipments[[#This Row],[Boxes]], 0)</f>
        <v>27.765000000000001</v>
      </c>
      <c r="J1469">
        <f>_xlfn.XLOOKUP(shipments[[#This Row],[Product]],'Dimension Data'!B:B,'Dimension Data'!D:D)</f>
        <v>3.68</v>
      </c>
      <c r="K1469">
        <f>shipments[[#This Row],[Total cost]]*shipments[[#This Row],[Boxes]]</f>
        <v>552</v>
      </c>
      <c r="L1469">
        <f>shipments[[#This Row],[Sale for 1 box]]-shipments[[#This Row],[Total cost]]</f>
        <v>24.085000000000001</v>
      </c>
      <c r="M1469">
        <f>shipments[[#This Row],[Profit]]*5%</f>
        <v>1.20425</v>
      </c>
      <c r="N1469">
        <f>shipments[[#This Row],[Profit]]-shipments[[#This Row],[Tax]]</f>
        <v>22.880749999999999</v>
      </c>
    </row>
    <row r="1470" spans="3:14" x14ac:dyDescent="0.35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  <c r="I1470">
        <f>IFERROR(shipments[[#This Row],[Sales]]/shipments[[#This Row],[Boxes]], 0)</f>
        <v>6.8796610169491528</v>
      </c>
      <c r="J1470">
        <f>_xlfn.XLOOKUP(shipments[[#This Row],[Product]],'Dimension Data'!B:B,'Dimension Data'!D:D)</f>
        <v>2.65</v>
      </c>
      <c r="K1470">
        <f>shipments[[#This Row],[Total cost]]*shipments[[#This Row],[Boxes]]</f>
        <v>2345.25</v>
      </c>
      <c r="L1470">
        <f>shipments[[#This Row],[Sale for 1 box]]-shipments[[#This Row],[Total cost]]</f>
        <v>4.2296610169491533</v>
      </c>
      <c r="M1470">
        <f>shipments[[#This Row],[Profit]]*5%</f>
        <v>0.21148305084745767</v>
      </c>
      <c r="N1470">
        <f>shipments[[#This Row],[Profit]]-shipments[[#This Row],[Tax]]</f>
        <v>4.0181779661016961</v>
      </c>
    </row>
    <row r="1471" spans="3:14" x14ac:dyDescent="0.35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  <c r="I1471">
        <f>IFERROR(shipments[[#This Row],[Sales]]/shipments[[#This Row],[Boxes]], 0)</f>
        <v>20.106382978723403</v>
      </c>
      <c r="J1471">
        <f>_xlfn.XLOOKUP(shipments[[#This Row],[Product]],'Dimension Data'!B:B,'Dimension Data'!D:D)</f>
        <v>5.04</v>
      </c>
      <c r="K1471">
        <f>shipments[[#This Row],[Total cost]]*shipments[[#This Row],[Boxes]]</f>
        <v>236.88</v>
      </c>
      <c r="L1471">
        <f>shipments[[#This Row],[Sale for 1 box]]-shipments[[#This Row],[Total cost]]</f>
        <v>15.066382978723404</v>
      </c>
      <c r="M1471">
        <f>shipments[[#This Row],[Profit]]*5%</f>
        <v>0.75331914893617025</v>
      </c>
      <c r="N1471">
        <f>shipments[[#This Row],[Profit]]-shipments[[#This Row],[Tax]]</f>
        <v>14.313063829787234</v>
      </c>
    </row>
    <row r="1472" spans="3:14" x14ac:dyDescent="0.35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  <c r="I1472">
        <f>IFERROR(shipments[[#This Row],[Sales]]/shipments[[#This Row],[Boxes]], 0)</f>
        <v>18.930594900849858</v>
      </c>
      <c r="J1472">
        <f>_xlfn.XLOOKUP(shipments[[#This Row],[Product]],'Dimension Data'!B:B,'Dimension Data'!D:D)</f>
        <v>4.74</v>
      </c>
      <c r="K1472">
        <f>shipments[[#This Row],[Total cost]]*shipments[[#This Row],[Boxes]]</f>
        <v>1673.22</v>
      </c>
      <c r="L1472">
        <f>shipments[[#This Row],[Sale for 1 box]]-shipments[[#This Row],[Total cost]]</f>
        <v>14.190594900849858</v>
      </c>
      <c r="M1472">
        <f>shipments[[#This Row],[Profit]]*5%</f>
        <v>0.70952974504249289</v>
      </c>
      <c r="N1472">
        <f>shipments[[#This Row],[Profit]]-shipments[[#This Row],[Tax]]</f>
        <v>13.481065155807364</v>
      </c>
    </row>
    <row r="1473" spans="3:14" x14ac:dyDescent="0.35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  <c r="I1473">
        <f>IFERROR(shipments[[#This Row],[Sales]]/shipments[[#This Row],[Boxes]], 0)</f>
        <v>4.9346590909090908</v>
      </c>
      <c r="J1473">
        <f>_xlfn.XLOOKUP(shipments[[#This Row],[Product]],'Dimension Data'!B:B,'Dimension Data'!D:D)</f>
        <v>2.76</v>
      </c>
      <c r="K1473">
        <f>shipments[[#This Row],[Total cost]]*shipments[[#This Row],[Boxes]]</f>
        <v>1214.3999999999999</v>
      </c>
      <c r="L1473">
        <f>shipments[[#This Row],[Sale for 1 box]]-shipments[[#This Row],[Total cost]]</f>
        <v>2.174659090909091</v>
      </c>
      <c r="M1473">
        <f>shipments[[#This Row],[Profit]]*5%</f>
        <v>0.10873295454545456</v>
      </c>
      <c r="N1473">
        <f>shipments[[#This Row],[Profit]]-shipments[[#This Row],[Tax]]</f>
        <v>2.0659261363636365</v>
      </c>
    </row>
    <row r="1474" spans="3:14" x14ac:dyDescent="0.35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  <c r="I1474">
        <f>IFERROR(shipments[[#This Row],[Sales]]/shipments[[#This Row],[Boxes]], 0)</f>
        <v>24.332727272727272</v>
      </c>
      <c r="J1474">
        <f>_xlfn.XLOOKUP(shipments[[#This Row],[Product]],'Dimension Data'!B:B,'Dimension Data'!D:D)</f>
        <v>8.2200000000000006</v>
      </c>
      <c r="K1474">
        <f>shipments[[#This Row],[Total cost]]*shipments[[#This Row],[Boxes]]</f>
        <v>2260.5</v>
      </c>
      <c r="L1474">
        <f>shipments[[#This Row],[Sale for 1 box]]-shipments[[#This Row],[Total cost]]</f>
        <v>16.11272727272727</v>
      </c>
      <c r="M1474">
        <f>shipments[[#This Row],[Profit]]*5%</f>
        <v>0.80563636363636348</v>
      </c>
      <c r="N1474">
        <f>shipments[[#This Row],[Profit]]-shipments[[#This Row],[Tax]]</f>
        <v>15.307090909090906</v>
      </c>
    </row>
    <row r="1475" spans="3:14" x14ac:dyDescent="0.35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  <c r="I1475">
        <f>IFERROR(shipments[[#This Row],[Sales]]/shipments[[#This Row],[Boxes]], 0)</f>
        <v>47.178571428571431</v>
      </c>
      <c r="J1475">
        <f>_xlfn.XLOOKUP(shipments[[#This Row],[Product]],'Dimension Data'!B:B,'Dimension Data'!D:D)</f>
        <v>10.23</v>
      </c>
      <c r="K1475">
        <f>shipments[[#This Row],[Total cost]]*shipments[[#This Row],[Boxes]]</f>
        <v>644.49</v>
      </c>
      <c r="L1475">
        <f>shipments[[#This Row],[Sale for 1 box]]-shipments[[#This Row],[Total cost]]</f>
        <v>36.948571428571427</v>
      </c>
      <c r="M1475">
        <f>shipments[[#This Row],[Profit]]*5%</f>
        <v>1.8474285714285714</v>
      </c>
      <c r="N1475">
        <f>shipments[[#This Row],[Profit]]-shipments[[#This Row],[Tax]]</f>
        <v>35.101142857142854</v>
      </c>
    </row>
    <row r="1476" spans="3:14" x14ac:dyDescent="0.35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  <c r="I1476">
        <f>IFERROR(shipments[[#This Row],[Sales]]/shipments[[#This Row],[Boxes]], 0)</f>
        <v>31.532296650717704</v>
      </c>
      <c r="J1476">
        <f>_xlfn.XLOOKUP(shipments[[#This Row],[Product]],'Dimension Data'!B:B,'Dimension Data'!D:D)</f>
        <v>5.72</v>
      </c>
      <c r="K1476">
        <f>shipments[[#This Row],[Total cost]]*shipments[[#This Row],[Boxes]]</f>
        <v>1195.48</v>
      </c>
      <c r="L1476">
        <f>shipments[[#This Row],[Sale for 1 box]]-shipments[[#This Row],[Total cost]]</f>
        <v>25.812296650717705</v>
      </c>
      <c r="M1476">
        <f>shipments[[#This Row],[Profit]]*5%</f>
        <v>1.2906148325358853</v>
      </c>
      <c r="N1476">
        <f>shipments[[#This Row],[Profit]]-shipments[[#This Row],[Tax]]</f>
        <v>24.521681818181818</v>
      </c>
    </row>
    <row r="1477" spans="3:14" x14ac:dyDescent="0.35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  <c r="I1477">
        <f>IFERROR(shipments[[#This Row],[Sales]]/shipments[[#This Row],[Boxes]], 0)</f>
        <v>28.196675900277008</v>
      </c>
      <c r="J1477">
        <f>_xlfn.XLOOKUP(shipments[[#This Row],[Product]],'Dimension Data'!B:B,'Dimension Data'!D:D)</f>
        <v>6.8</v>
      </c>
      <c r="K1477">
        <f>shipments[[#This Row],[Total cost]]*shipments[[#This Row],[Boxes]]</f>
        <v>2454.7999999999997</v>
      </c>
      <c r="L1477">
        <f>shipments[[#This Row],[Sale for 1 box]]-shipments[[#This Row],[Total cost]]</f>
        <v>21.396675900277007</v>
      </c>
      <c r="M1477">
        <f>shipments[[#This Row],[Profit]]*5%</f>
        <v>1.0698337950138503</v>
      </c>
      <c r="N1477">
        <f>shipments[[#This Row],[Profit]]-shipments[[#This Row],[Tax]]</f>
        <v>20.326842105263157</v>
      </c>
    </row>
    <row r="1478" spans="3:14" x14ac:dyDescent="0.35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  <c r="I1478">
        <f>IFERROR(shipments[[#This Row],[Sales]]/shipments[[#This Row],[Boxes]], 0)</f>
        <v>33.950495049504951</v>
      </c>
      <c r="J1478">
        <f>_xlfn.XLOOKUP(shipments[[#This Row],[Product]],'Dimension Data'!B:B,'Dimension Data'!D:D)</f>
        <v>10.23</v>
      </c>
      <c r="K1478">
        <f>shipments[[#This Row],[Total cost]]*shipments[[#This Row],[Boxes]]</f>
        <v>2066.46</v>
      </c>
      <c r="L1478">
        <f>shipments[[#This Row],[Sale for 1 box]]-shipments[[#This Row],[Total cost]]</f>
        <v>23.720495049504951</v>
      </c>
      <c r="M1478">
        <f>shipments[[#This Row],[Profit]]*5%</f>
        <v>1.1860247524752476</v>
      </c>
      <c r="N1478">
        <f>shipments[[#This Row],[Profit]]-shipments[[#This Row],[Tax]]</f>
        <v>22.534470297029703</v>
      </c>
    </row>
    <row r="1479" spans="3:14" x14ac:dyDescent="0.35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  <c r="I1479">
        <f>IFERROR(shipments[[#This Row],[Sales]]/shipments[[#This Row],[Boxes]], 0)</f>
        <v>1.6370078740157481</v>
      </c>
      <c r="J1479">
        <f>_xlfn.XLOOKUP(shipments[[#This Row],[Product]],'Dimension Data'!B:B,'Dimension Data'!D:D)</f>
        <v>9.57</v>
      </c>
      <c r="K1479">
        <f>shipments[[#This Row],[Total cost]]*shipments[[#This Row],[Boxes]]</f>
        <v>6076.95</v>
      </c>
      <c r="L1479">
        <f>shipments[[#This Row],[Sale for 1 box]]-shipments[[#This Row],[Total cost]]</f>
        <v>-7.932992125984252</v>
      </c>
      <c r="M1479">
        <f>shipments[[#This Row],[Profit]]*5%</f>
        <v>-0.39664960629921264</v>
      </c>
      <c r="N1479">
        <f>shipments[[#This Row],[Profit]]-shipments[[#This Row],[Tax]]</f>
        <v>-7.5363425196850393</v>
      </c>
    </row>
    <row r="1480" spans="3:14" x14ac:dyDescent="0.35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  <c r="I1480">
        <f>IFERROR(shipments[[#This Row],[Sales]]/shipments[[#This Row],[Boxes]], 0)</f>
        <v>9.4884615384615376</v>
      </c>
      <c r="J1480">
        <f>_xlfn.XLOOKUP(shipments[[#This Row],[Product]],'Dimension Data'!B:B,'Dimension Data'!D:D)</f>
        <v>9.94</v>
      </c>
      <c r="K1480">
        <f>shipments[[#This Row],[Total cost]]*shipments[[#This Row],[Boxes]]</f>
        <v>5814.9</v>
      </c>
      <c r="L1480">
        <f>shipments[[#This Row],[Sale for 1 box]]-shipments[[#This Row],[Total cost]]</f>
        <v>-0.45153846153846189</v>
      </c>
      <c r="M1480">
        <f>shipments[[#This Row],[Profit]]*5%</f>
        <v>-2.2576923076923095E-2</v>
      </c>
      <c r="N1480">
        <f>shipments[[#This Row],[Profit]]-shipments[[#This Row],[Tax]]</f>
        <v>-0.42896153846153878</v>
      </c>
    </row>
    <row r="1481" spans="3:14" x14ac:dyDescent="0.35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  <c r="I1481">
        <f>IFERROR(shipments[[#This Row],[Sales]]/shipments[[#This Row],[Boxes]], 0)</f>
        <v>9.7013888888888893</v>
      </c>
      <c r="J1481">
        <f>_xlfn.XLOOKUP(shipments[[#This Row],[Product]],'Dimension Data'!B:B,'Dimension Data'!D:D)</f>
        <v>4.74</v>
      </c>
      <c r="K1481">
        <f>shipments[[#This Row],[Total cost]]*shipments[[#This Row],[Boxes]]</f>
        <v>3071.52</v>
      </c>
      <c r="L1481">
        <f>shipments[[#This Row],[Sale for 1 box]]-shipments[[#This Row],[Total cost]]</f>
        <v>4.9613888888888891</v>
      </c>
      <c r="M1481">
        <f>shipments[[#This Row],[Profit]]*5%</f>
        <v>0.24806944444444445</v>
      </c>
      <c r="N1481">
        <f>shipments[[#This Row],[Profit]]-shipments[[#This Row],[Tax]]</f>
        <v>4.7133194444444442</v>
      </c>
    </row>
    <row r="1482" spans="3:14" x14ac:dyDescent="0.35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  <c r="I1482">
        <f>IFERROR(shipments[[#This Row],[Sales]]/shipments[[#This Row],[Boxes]], 0)</f>
        <v>7.2510638297872338</v>
      </c>
      <c r="J1482">
        <f>_xlfn.XLOOKUP(shipments[[#This Row],[Product]],'Dimension Data'!B:B,'Dimension Data'!D:D)</f>
        <v>7.48</v>
      </c>
      <c r="K1482">
        <f>shipments[[#This Row],[Total cost]]*shipments[[#This Row],[Boxes]]</f>
        <v>5273.4000000000005</v>
      </c>
      <c r="L1482">
        <f>shipments[[#This Row],[Sale for 1 box]]-shipments[[#This Row],[Total cost]]</f>
        <v>-0.22893617021276658</v>
      </c>
      <c r="M1482">
        <f>shipments[[#This Row],[Profit]]*5%</f>
        <v>-1.144680851063833E-2</v>
      </c>
      <c r="N1482">
        <f>shipments[[#This Row],[Profit]]-shipments[[#This Row],[Tax]]</f>
        <v>-0.21748936170212824</v>
      </c>
    </row>
    <row r="1483" spans="3:14" x14ac:dyDescent="0.35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  <c r="I1483">
        <f>IFERROR(shipments[[#This Row],[Sales]]/shipments[[#This Row],[Boxes]], 0)</f>
        <v>936</v>
      </c>
      <c r="J1483">
        <f>_xlfn.XLOOKUP(shipments[[#This Row],[Product]],'Dimension Data'!B:B,'Dimension Data'!D:D)</f>
        <v>6.8</v>
      </c>
      <c r="K1483">
        <f>shipments[[#This Row],[Total cost]]*shipments[[#This Row],[Boxes]]</f>
        <v>34</v>
      </c>
      <c r="L1483">
        <f>shipments[[#This Row],[Sale for 1 box]]-shipments[[#This Row],[Total cost]]</f>
        <v>929.2</v>
      </c>
      <c r="M1483">
        <f>shipments[[#This Row],[Profit]]*5%</f>
        <v>46.460000000000008</v>
      </c>
      <c r="N1483">
        <f>shipments[[#This Row],[Profit]]-shipments[[#This Row],[Tax]]</f>
        <v>882.74</v>
      </c>
    </row>
    <row r="1484" spans="3:14" x14ac:dyDescent="0.35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  <c r="I1484">
        <f>IFERROR(shipments[[#This Row],[Sales]]/shipments[[#This Row],[Boxes]], 0)</f>
        <v>10.809374999999999</v>
      </c>
      <c r="J1484">
        <f>_xlfn.XLOOKUP(shipments[[#This Row],[Product]],'Dimension Data'!B:B,'Dimension Data'!D:D)</f>
        <v>5.26</v>
      </c>
      <c r="K1484">
        <f>shipments[[#This Row],[Total cost]]*shipments[[#This Row],[Boxes]]</f>
        <v>1262.3999999999999</v>
      </c>
      <c r="L1484">
        <f>shipments[[#This Row],[Sale for 1 box]]-shipments[[#This Row],[Total cost]]</f>
        <v>5.5493749999999995</v>
      </c>
      <c r="M1484">
        <f>shipments[[#This Row],[Profit]]*5%</f>
        <v>0.27746874999999999</v>
      </c>
      <c r="N1484">
        <f>shipments[[#This Row],[Profit]]-shipments[[#This Row],[Tax]]</f>
        <v>5.2719062499999998</v>
      </c>
    </row>
    <row r="1485" spans="3:14" x14ac:dyDescent="0.35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  <c r="I1485">
        <f>IFERROR(shipments[[#This Row],[Sales]]/shipments[[#This Row],[Boxes]], 0)</f>
        <v>11.411174785100286</v>
      </c>
      <c r="J1485">
        <f>_xlfn.XLOOKUP(shipments[[#This Row],[Product]],'Dimension Data'!B:B,'Dimension Data'!D:D)</f>
        <v>10.51</v>
      </c>
      <c r="K1485">
        <f>shipments[[#This Row],[Total cost]]*shipments[[#This Row],[Boxes]]</f>
        <v>3667.99</v>
      </c>
      <c r="L1485">
        <f>shipments[[#This Row],[Sale for 1 box]]-shipments[[#This Row],[Total cost]]</f>
        <v>0.90117478510028626</v>
      </c>
      <c r="M1485">
        <f>shipments[[#This Row],[Profit]]*5%</f>
        <v>4.5058739255014316E-2</v>
      </c>
      <c r="N1485">
        <f>shipments[[#This Row],[Profit]]-shipments[[#This Row],[Tax]]</f>
        <v>0.8561160458452719</v>
      </c>
    </row>
    <row r="1486" spans="3:14" x14ac:dyDescent="0.35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  <c r="I1486">
        <f>IFERROR(shipments[[#This Row],[Sales]]/shipments[[#This Row],[Boxes]], 0)</f>
        <v>31.334558823529413</v>
      </c>
      <c r="J1486">
        <f>_xlfn.XLOOKUP(shipments[[#This Row],[Product]],'Dimension Data'!B:B,'Dimension Data'!D:D)</f>
        <v>8.43</v>
      </c>
      <c r="K1486">
        <f>shipments[[#This Row],[Total cost]]*shipments[[#This Row],[Boxes]]</f>
        <v>2866.2</v>
      </c>
      <c r="L1486">
        <f>shipments[[#This Row],[Sale for 1 box]]-shipments[[#This Row],[Total cost]]</f>
        <v>22.904558823529413</v>
      </c>
      <c r="M1486">
        <f>shipments[[#This Row],[Profit]]*5%</f>
        <v>1.1452279411764708</v>
      </c>
      <c r="N1486">
        <f>shipments[[#This Row],[Profit]]-shipments[[#This Row],[Tax]]</f>
        <v>21.759330882352941</v>
      </c>
    </row>
    <row r="1487" spans="3:14" x14ac:dyDescent="0.35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  <c r="I1487">
        <f>IFERROR(shipments[[#This Row],[Sales]]/shipments[[#This Row],[Boxes]], 0)</f>
        <v>66.301948051948045</v>
      </c>
      <c r="J1487">
        <f>_xlfn.XLOOKUP(shipments[[#This Row],[Product]],'Dimension Data'!B:B,'Dimension Data'!D:D)</f>
        <v>4.74</v>
      </c>
      <c r="K1487">
        <f>shipments[[#This Row],[Total cost]]*shipments[[#This Row],[Boxes]]</f>
        <v>364.98</v>
      </c>
      <c r="L1487">
        <f>shipments[[#This Row],[Sale for 1 box]]-shipments[[#This Row],[Total cost]]</f>
        <v>61.561948051948043</v>
      </c>
      <c r="M1487">
        <f>shipments[[#This Row],[Profit]]*5%</f>
        <v>3.0780974025974022</v>
      </c>
      <c r="N1487">
        <f>shipments[[#This Row],[Profit]]-shipments[[#This Row],[Tax]]</f>
        <v>58.483850649350643</v>
      </c>
    </row>
    <row r="1488" spans="3:14" x14ac:dyDescent="0.35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  <c r="I1488">
        <f>IFERROR(shipments[[#This Row],[Sales]]/shipments[[#This Row],[Boxes]], 0)</f>
        <v>210.609375</v>
      </c>
      <c r="J1488">
        <f>_xlfn.XLOOKUP(shipments[[#This Row],[Product]],'Dimension Data'!B:B,'Dimension Data'!D:D)</f>
        <v>9.57</v>
      </c>
      <c r="K1488">
        <f>shipments[[#This Row],[Total cost]]*shipments[[#This Row],[Boxes]]</f>
        <v>459.36</v>
      </c>
      <c r="L1488">
        <f>shipments[[#This Row],[Sale for 1 box]]-shipments[[#This Row],[Total cost]]</f>
        <v>201.03937500000001</v>
      </c>
      <c r="M1488">
        <f>shipments[[#This Row],[Profit]]*5%</f>
        <v>10.05196875</v>
      </c>
      <c r="N1488">
        <f>shipments[[#This Row],[Profit]]-shipments[[#This Row],[Tax]]</f>
        <v>190.98740624999999</v>
      </c>
    </row>
    <row r="1489" spans="3:14" x14ac:dyDescent="0.35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  <c r="I1489">
        <f>IFERROR(shipments[[#This Row],[Sales]]/shipments[[#This Row],[Boxes]], 0)</f>
        <v>1.8952282157676348</v>
      </c>
      <c r="J1489">
        <f>_xlfn.XLOOKUP(shipments[[#This Row],[Product]],'Dimension Data'!B:B,'Dimension Data'!D:D)</f>
        <v>12.41</v>
      </c>
      <c r="K1489">
        <f>shipments[[#This Row],[Total cost]]*shipments[[#This Row],[Boxes]]</f>
        <v>2990.81</v>
      </c>
      <c r="L1489">
        <f>shipments[[#This Row],[Sale for 1 box]]-shipments[[#This Row],[Total cost]]</f>
        <v>-10.514771784232366</v>
      </c>
      <c r="M1489">
        <f>shipments[[#This Row],[Profit]]*5%</f>
        <v>-0.52573858921161831</v>
      </c>
      <c r="N1489">
        <f>shipments[[#This Row],[Profit]]-shipments[[#This Row],[Tax]]</f>
        <v>-9.9890331950207472</v>
      </c>
    </row>
    <row r="1490" spans="3:14" x14ac:dyDescent="0.35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  <c r="I1490">
        <f>IFERROR(shipments[[#This Row],[Sales]]/shipments[[#This Row],[Boxes]], 0)</f>
        <v>95.598837209302332</v>
      </c>
      <c r="J1490">
        <f>_xlfn.XLOOKUP(shipments[[#This Row],[Product]],'Dimension Data'!B:B,'Dimension Data'!D:D)</f>
        <v>5.26</v>
      </c>
      <c r="K1490">
        <f>shipments[[#This Row],[Total cost]]*shipments[[#This Row],[Boxes]]</f>
        <v>452.35999999999996</v>
      </c>
      <c r="L1490">
        <f>shipments[[#This Row],[Sale for 1 box]]-shipments[[#This Row],[Total cost]]</f>
        <v>90.338837209302326</v>
      </c>
      <c r="M1490">
        <f>shipments[[#This Row],[Profit]]*5%</f>
        <v>4.5169418604651161</v>
      </c>
      <c r="N1490">
        <f>shipments[[#This Row],[Profit]]-shipments[[#This Row],[Tax]]</f>
        <v>85.821895348837216</v>
      </c>
    </row>
    <row r="1491" spans="3:14" x14ac:dyDescent="0.35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  <c r="I1491">
        <f>IFERROR(shipments[[#This Row],[Sales]]/shipments[[#This Row],[Boxes]], 0)</f>
        <v>265.97950819672133</v>
      </c>
      <c r="J1491">
        <f>_xlfn.XLOOKUP(shipments[[#This Row],[Product]],'Dimension Data'!B:B,'Dimension Data'!D:D)</f>
        <v>7.48</v>
      </c>
      <c r="K1491">
        <f>shipments[[#This Row],[Total cost]]*shipments[[#This Row],[Boxes]]</f>
        <v>456.28000000000003</v>
      </c>
      <c r="L1491">
        <f>shipments[[#This Row],[Sale for 1 box]]-shipments[[#This Row],[Total cost]]</f>
        <v>258.49950819672131</v>
      </c>
      <c r="M1491">
        <f>shipments[[#This Row],[Profit]]*5%</f>
        <v>12.924975409836065</v>
      </c>
      <c r="N1491">
        <f>shipments[[#This Row],[Profit]]-shipments[[#This Row],[Tax]]</f>
        <v>245.57453278688524</v>
      </c>
    </row>
    <row r="1492" spans="3:14" x14ac:dyDescent="0.35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  <c r="I1492">
        <f>IFERROR(shipments[[#This Row],[Sales]]/shipments[[#This Row],[Boxes]], 0)</f>
        <v>42.233823529411765</v>
      </c>
      <c r="J1492">
        <f>_xlfn.XLOOKUP(shipments[[#This Row],[Product]],'Dimension Data'!B:B,'Dimension Data'!D:D)</f>
        <v>6.8</v>
      </c>
      <c r="K1492">
        <f>shipments[[#This Row],[Total cost]]*shipments[[#This Row],[Boxes]]</f>
        <v>1156</v>
      </c>
      <c r="L1492">
        <f>shipments[[#This Row],[Sale for 1 box]]-shipments[[#This Row],[Total cost]]</f>
        <v>35.433823529411768</v>
      </c>
      <c r="M1492">
        <f>shipments[[#This Row],[Profit]]*5%</f>
        <v>1.7716911764705885</v>
      </c>
      <c r="N1492">
        <f>shipments[[#This Row],[Profit]]-shipments[[#This Row],[Tax]]</f>
        <v>33.662132352941178</v>
      </c>
    </row>
    <row r="1493" spans="3:14" x14ac:dyDescent="0.35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  <c r="I1493">
        <f>IFERROR(shipments[[#This Row],[Sales]]/shipments[[#This Row],[Boxes]], 0)</f>
        <v>62.768041237113401</v>
      </c>
      <c r="J1493">
        <f>_xlfn.XLOOKUP(shipments[[#This Row],[Product]],'Dimension Data'!B:B,'Dimension Data'!D:D)</f>
        <v>10.23</v>
      </c>
      <c r="K1493">
        <f>shipments[[#This Row],[Total cost]]*shipments[[#This Row],[Boxes]]</f>
        <v>992.31000000000006</v>
      </c>
      <c r="L1493">
        <f>shipments[[#This Row],[Sale for 1 box]]-shipments[[#This Row],[Total cost]]</f>
        <v>52.538041237113404</v>
      </c>
      <c r="M1493">
        <f>shipments[[#This Row],[Profit]]*5%</f>
        <v>2.6269020618556702</v>
      </c>
      <c r="N1493">
        <f>shipments[[#This Row],[Profit]]-shipments[[#This Row],[Tax]]</f>
        <v>49.91113917525773</v>
      </c>
    </row>
    <row r="1494" spans="3:14" x14ac:dyDescent="0.35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  <c r="I1494">
        <f>IFERROR(shipments[[#This Row],[Sales]]/shipments[[#This Row],[Boxes]], 0)</f>
        <v>14.239285714285714</v>
      </c>
      <c r="J1494">
        <f>_xlfn.XLOOKUP(shipments[[#This Row],[Product]],'Dimension Data'!B:B,'Dimension Data'!D:D)</f>
        <v>5.04</v>
      </c>
      <c r="K1494">
        <f>shipments[[#This Row],[Total cost]]*shipments[[#This Row],[Boxes]]</f>
        <v>352.8</v>
      </c>
      <c r="L1494">
        <f>shipments[[#This Row],[Sale for 1 box]]-shipments[[#This Row],[Total cost]]</f>
        <v>9.1992857142857147</v>
      </c>
      <c r="M1494">
        <f>shipments[[#This Row],[Profit]]*5%</f>
        <v>0.45996428571428577</v>
      </c>
      <c r="N1494">
        <f>shipments[[#This Row],[Profit]]-shipments[[#This Row],[Tax]]</f>
        <v>8.7393214285714294</v>
      </c>
    </row>
    <row r="1495" spans="3:14" x14ac:dyDescent="0.35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  <c r="I1495">
        <f>IFERROR(shipments[[#This Row],[Sales]]/shipments[[#This Row],[Boxes]], 0)</f>
        <v>15.878411910669975</v>
      </c>
      <c r="J1495">
        <f>_xlfn.XLOOKUP(shipments[[#This Row],[Product]],'Dimension Data'!B:B,'Dimension Data'!D:D)</f>
        <v>8.2200000000000006</v>
      </c>
      <c r="K1495">
        <f>shipments[[#This Row],[Total cost]]*shipments[[#This Row],[Boxes]]</f>
        <v>3312.6600000000003</v>
      </c>
      <c r="L1495">
        <f>shipments[[#This Row],[Sale for 1 box]]-shipments[[#This Row],[Total cost]]</f>
        <v>7.6584119106699742</v>
      </c>
      <c r="M1495">
        <f>shipments[[#This Row],[Profit]]*5%</f>
        <v>0.38292059553349872</v>
      </c>
      <c r="N1495">
        <f>shipments[[#This Row],[Profit]]-shipments[[#This Row],[Tax]]</f>
        <v>7.2754913151364757</v>
      </c>
    </row>
    <row r="1496" spans="3:14" x14ac:dyDescent="0.35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  <c r="I1496">
        <f>IFERROR(shipments[[#This Row],[Sales]]/shipments[[#This Row],[Boxes]], 0)</f>
        <v>6.0679442508710801</v>
      </c>
      <c r="J1496">
        <f>_xlfn.XLOOKUP(shipments[[#This Row],[Product]],'Dimension Data'!B:B,'Dimension Data'!D:D)</f>
        <v>2.76</v>
      </c>
      <c r="K1496">
        <f>shipments[[#This Row],[Total cost]]*shipments[[#This Row],[Boxes]]</f>
        <v>792.11999999999989</v>
      </c>
      <c r="L1496">
        <f>shipments[[#This Row],[Sale for 1 box]]-shipments[[#This Row],[Total cost]]</f>
        <v>3.3079442508710803</v>
      </c>
      <c r="M1496">
        <f>shipments[[#This Row],[Profit]]*5%</f>
        <v>0.16539721254355402</v>
      </c>
      <c r="N1496">
        <f>shipments[[#This Row],[Profit]]-shipments[[#This Row],[Tax]]</f>
        <v>3.1425470383275265</v>
      </c>
    </row>
    <row r="1497" spans="3:14" x14ac:dyDescent="0.35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  <c r="I1497">
        <f>IFERROR(shipments[[#This Row],[Sales]]/shipments[[#This Row],[Boxes]], 0)</f>
        <v>14.752463054187192</v>
      </c>
      <c r="J1497">
        <f>_xlfn.XLOOKUP(shipments[[#This Row],[Product]],'Dimension Data'!B:B,'Dimension Data'!D:D)</f>
        <v>9.94</v>
      </c>
      <c r="K1497">
        <f>shipments[[#This Row],[Total cost]]*shipments[[#This Row],[Boxes]]</f>
        <v>4035.64</v>
      </c>
      <c r="L1497">
        <f>shipments[[#This Row],[Sale for 1 box]]-shipments[[#This Row],[Total cost]]</f>
        <v>4.8124630541871927</v>
      </c>
      <c r="M1497">
        <f>shipments[[#This Row],[Profit]]*5%</f>
        <v>0.24062315270935963</v>
      </c>
      <c r="N1497">
        <f>shipments[[#This Row],[Profit]]-shipments[[#This Row],[Tax]]</f>
        <v>4.5718399014778335</v>
      </c>
    </row>
    <row r="1498" spans="3:14" x14ac:dyDescent="0.35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  <c r="I1498">
        <f>IFERROR(shipments[[#This Row],[Sales]]/shipments[[#This Row],[Boxes]], 0)</f>
        <v>667.92857142857144</v>
      </c>
      <c r="J1498">
        <f>_xlfn.XLOOKUP(shipments[[#This Row],[Product]],'Dimension Data'!B:B,'Dimension Data'!D:D)</f>
        <v>3.32</v>
      </c>
      <c r="K1498">
        <f>shipments[[#This Row],[Total cost]]*shipments[[#This Row],[Boxes]]</f>
        <v>23.24</v>
      </c>
      <c r="L1498">
        <f>shipments[[#This Row],[Sale for 1 box]]-shipments[[#This Row],[Total cost]]</f>
        <v>664.60857142857139</v>
      </c>
      <c r="M1498">
        <f>shipments[[#This Row],[Profit]]*5%</f>
        <v>33.230428571428568</v>
      </c>
      <c r="N1498">
        <f>shipments[[#This Row],[Profit]]-shipments[[#This Row],[Tax]]</f>
        <v>631.37814285714285</v>
      </c>
    </row>
    <row r="1499" spans="3:14" x14ac:dyDescent="0.35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  <c r="I1499">
        <f>IFERROR(shipments[[#This Row],[Sales]]/shipments[[#This Row],[Boxes]], 0)</f>
        <v>22.597249508840864</v>
      </c>
      <c r="J1499">
        <f>_xlfn.XLOOKUP(shipments[[#This Row],[Product]],'Dimension Data'!B:B,'Dimension Data'!D:D)</f>
        <v>3.68</v>
      </c>
      <c r="K1499">
        <f>shipments[[#This Row],[Total cost]]*shipments[[#This Row],[Boxes]]</f>
        <v>1873.1200000000001</v>
      </c>
      <c r="L1499">
        <f>shipments[[#This Row],[Sale for 1 box]]-shipments[[#This Row],[Total cost]]</f>
        <v>18.917249508840865</v>
      </c>
      <c r="M1499">
        <f>shipments[[#This Row],[Profit]]*5%</f>
        <v>0.94586247544204327</v>
      </c>
      <c r="N1499">
        <f>shipments[[#This Row],[Profit]]-shipments[[#This Row],[Tax]]</f>
        <v>17.97138703339882</v>
      </c>
    </row>
    <row r="1500" spans="3:14" x14ac:dyDescent="0.35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  <c r="I1500">
        <f>IFERROR(shipments[[#This Row],[Sales]]/shipments[[#This Row],[Boxes]], 0)</f>
        <v>200.84210526315789</v>
      </c>
      <c r="J1500">
        <f>_xlfn.XLOOKUP(shipments[[#This Row],[Product]],'Dimension Data'!B:B,'Dimension Data'!D:D)</f>
        <v>8.43</v>
      </c>
      <c r="K1500">
        <f>shipments[[#This Row],[Total cost]]*shipments[[#This Row],[Boxes]]</f>
        <v>160.16999999999999</v>
      </c>
      <c r="L1500">
        <f>shipments[[#This Row],[Sale for 1 box]]-shipments[[#This Row],[Total cost]]</f>
        <v>192.41210526315788</v>
      </c>
      <c r="M1500">
        <f>shipments[[#This Row],[Profit]]*5%</f>
        <v>9.6206052631578949</v>
      </c>
      <c r="N1500">
        <f>shipments[[#This Row],[Profit]]-shipments[[#This Row],[Tax]]</f>
        <v>182.79149999999998</v>
      </c>
    </row>
    <row r="1501" spans="3:14" x14ac:dyDescent="0.35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  <c r="I1501">
        <f>IFERROR(shipments[[#This Row],[Sales]]/shipments[[#This Row],[Boxes]], 0)</f>
        <v>4.3345588235294121</v>
      </c>
      <c r="J1501">
        <f>_xlfn.XLOOKUP(shipments[[#This Row],[Product]],'Dimension Data'!B:B,'Dimension Data'!D:D)</f>
        <v>8.2200000000000006</v>
      </c>
      <c r="K1501">
        <f>shipments[[#This Row],[Total cost]]*shipments[[#This Row],[Boxes]]</f>
        <v>2794.8</v>
      </c>
      <c r="L1501">
        <f>shipments[[#This Row],[Sale for 1 box]]-shipments[[#This Row],[Total cost]]</f>
        <v>-3.8854411764705885</v>
      </c>
      <c r="M1501">
        <f>shipments[[#This Row],[Profit]]*5%</f>
        <v>-0.19427205882352944</v>
      </c>
      <c r="N1501">
        <f>shipments[[#This Row],[Profit]]-shipments[[#This Row],[Tax]]</f>
        <v>-3.6911691176470591</v>
      </c>
    </row>
    <row r="1502" spans="3:14" x14ac:dyDescent="0.35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  <c r="I1502">
        <f>IFERROR(shipments[[#This Row],[Sales]]/shipments[[#This Row],[Boxes]], 0)</f>
        <v>4.7159598214285712</v>
      </c>
      <c r="J1502">
        <f>_xlfn.XLOOKUP(shipments[[#This Row],[Product]],'Dimension Data'!B:B,'Dimension Data'!D:D)</f>
        <v>7.48</v>
      </c>
      <c r="K1502">
        <f>shipments[[#This Row],[Total cost]]*shipments[[#This Row],[Boxes]]</f>
        <v>3351.04</v>
      </c>
      <c r="L1502">
        <f>shipments[[#This Row],[Sale for 1 box]]-shipments[[#This Row],[Total cost]]</f>
        <v>-2.7640401785714293</v>
      </c>
      <c r="M1502">
        <f>shipments[[#This Row],[Profit]]*5%</f>
        <v>-0.13820200892857146</v>
      </c>
      <c r="N1502">
        <f>shipments[[#This Row],[Profit]]-shipments[[#This Row],[Tax]]</f>
        <v>-2.6258381696428579</v>
      </c>
    </row>
    <row r="1503" spans="3:14" x14ac:dyDescent="0.35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  <c r="I1503">
        <f>IFERROR(shipments[[#This Row],[Sales]]/shipments[[#This Row],[Boxes]], 0)</f>
        <v>66.505813953488371</v>
      </c>
      <c r="J1503">
        <f>_xlfn.XLOOKUP(shipments[[#This Row],[Product]],'Dimension Data'!B:B,'Dimension Data'!D:D)</f>
        <v>5.04</v>
      </c>
      <c r="K1503">
        <f>shipments[[#This Row],[Total cost]]*shipments[[#This Row],[Boxes]]</f>
        <v>650.16</v>
      </c>
      <c r="L1503">
        <f>shipments[[#This Row],[Sale for 1 box]]-shipments[[#This Row],[Total cost]]</f>
        <v>61.465813953488372</v>
      </c>
      <c r="M1503">
        <f>shipments[[#This Row],[Profit]]*5%</f>
        <v>3.0732906976744188</v>
      </c>
      <c r="N1503">
        <f>shipments[[#This Row],[Profit]]-shipments[[#This Row],[Tax]]</f>
        <v>58.392523255813956</v>
      </c>
    </row>
    <row r="1504" spans="3:14" x14ac:dyDescent="0.35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  <c r="I1504">
        <f>IFERROR(shipments[[#This Row],[Sales]]/shipments[[#This Row],[Boxes]], 0)</f>
        <v>62.942796610169495</v>
      </c>
      <c r="J1504">
        <f>_xlfn.XLOOKUP(shipments[[#This Row],[Product]],'Dimension Data'!B:B,'Dimension Data'!D:D)</f>
        <v>10.23</v>
      </c>
      <c r="K1504">
        <f>shipments[[#This Row],[Total cost]]*shipments[[#This Row],[Boxes]]</f>
        <v>1207.1400000000001</v>
      </c>
      <c r="L1504">
        <f>shipments[[#This Row],[Sale for 1 box]]-shipments[[#This Row],[Total cost]]</f>
        <v>52.712796610169491</v>
      </c>
      <c r="M1504">
        <f>shipments[[#This Row],[Profit]]*5%</f>
        <v>2.6356398305084747</v>
      </c>
      <c r="N1504">
        <f>shipments[[#This Row],[Profit]]-shipments[[#This Row],[Tax]]</f>
        <v>50.077156779661017</v>
      </c>
    </row>
    <row r="1505" spans="3:14" x14ac:dyDescent="0.35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  <c r="I1505">
        <f>IFERROR(shipments[[#This Row],[Sales]]/shipments[[#This Row],[Boxes]], 0)</f>
        <v>9.3366141732283463</v>
      </c>
      <c r="J1505">
        <f>_xlfn.XLOOKUP(shipments[[#This Row],[Product]],'Dimension Data'!B:B,'Dimension Data'!D:D)</f>
        <v>8.2200000000000006</v>
      </c>
      <c r="K1505">
        <f>shipments[[#This Row],[Total cost]]*shipments[[#This Row],[Boxes]]</f>
        <v>2087.88</v>
      </c>
      <c r="L1505">
        <f>shipments[[#This Row],[Sale for 1 box]]-shipments[[#This Row],[Total cost]]</f>
        <v>1.1166141732283457</v>
      </c>
      <c r="M1505">
        <f>shipments[[#This Row],[Profit]]*5%</f>
        <v>5.5830708661417289E-2</v>
      </c>
      <c r="N1505">
        <f>shipments[[#This Row],[Profit]]-shipments[[#This Row],[Tax]]</f>
        <v>1.0607834645669283</v>
      </c>
    </row>
    <row r="1506" spans="3:14" x14ac:dyDescent="0.35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  <c r="I1506">
        <f>IFERROR(shipments[[#This Row],[Sales]]/shipments[[#This Row],[Boxes]], 0)</f>
        <v>17.016806722689076</v>
      </c>
      <c r="J1506">
        <f>_xlfn.XLOOKUP(shipments[[#This Row],[Product]],'Dimension Data'!B:B,'Dimension Data'!D:D)</f>
        <v>6.8</v>
      </c>
      <c r="K1506">
        <f>shipments[[#This Row],[Total cost]]*shipments[[#This Row],[Boxes]]</f>
        <v>1618.3999999999999</v>
      </c>
      <c r="L1506">
        <f>shipments[[#This Row],[Sale for 1 box]]-shipments[[#This Row],[Total cost]]</f>
        <v>10.216806722689075</v>
      </c>
      <c r="M1506">
        <f>shipments[[#This Row],[Profit]]*5%</f>
        <v>0.51084033613445379</v>
      </c>
      <c r="N1506">
        <f>shipments[[#This Row],[Profit]]-shipments[[#This Row],[Tax]]</f>
        <v>9.7059663865546213</v>
      </c>
    </row>
    <row r="1507" spans="3:14" x14ac:dyDescent="0.35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  <c r="I1507">
        <f>IFERROR(shipments[[#This Row],[Sales]]/shipments[[#This Row],[Boxes]], 0)</f>
        <v>16.298882681564248</v>
      </c>
      <c r="J1507">
        <f>_xlfn.XLOOKUP(shipments[[#This Row],[Product]],'Dimension Data'!B:B,'Dimension Data'!D:D)</f>
        <v>5.04</v>
      </c>
      <c r="K1507">
        <f>shipments[[#This Row],[Total cost]]*shipments[[#This Row],[Boxes]]</f>
        <v>2706.48</v>
      </c>
      <c r="L1507">
        <f>shipments[[#This Row],[Sale for 1 box]]-shipments[[#This Row],[Total cost]]</f>
        <v>11.258882681564248</v>
      </c>
      <c r="M1507">
        <f>shipments[[#This Row],[Profit]]*5%</f>
        <v>0.56294413407821242</v>
      </c>
      <c r="N1507">
        <f>shipments[[#This Row],[Profit]]-shipments[[#This Row],[Tax]]</f>
        <v>10.695938547486037</v>
      </c>
    </row>
    <row r="1508" spans="3:14" x14ac:dyDescent="0.35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  <c r="I1508">
        <f>IFERROR(shipments[[#This Row],[Sales]]/shipments[[#This Row],[Boxes]], 0)</f>
        <v>12.173780487804878</v>
      </c>
      <c r="J1508">
        <f>_xlfn.XLOOKUP(shipments[[#This Row],[Product]],'Dimension Data'!B:B,'Dimension Data'!D:D)</f>
        <v>9.94</v>
      </c>
      <c r="K1508">
        <f>shipments[[#This Row],[Total cost]]*shipments[[#This Row],[Boxes]]</f>
        <v>4890.4799999999996</v>
      </c>
      <c r="L1508">
        <f>shipments[[#This Row],[Sale for 1 box]]-shipments[[#This Row],[Total cost]]</f>
        <v>2.2337804878048786</v>
      </c>
      <c r="M1508">
        <f>shipments[[#This Row],[Profit]]*5%</f>
        <v>0.11168902439024393</v>
      </c>
      <c r="N1508">
        <f>shipments[[#This Row],[Profit]]-shipments[[#This Row],[Tax]]</f>
        <v>2.1220914634146348</v>
      </c>
    </row>
    <row r="1509" spans="3:14" x14ac:dyDescent="0.35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  <c r="I1509">
        <f>IFERROR(shipments[[#This Row],[Sales]]/shipments[[#This Row],[Boxes]], 0)</f>
        <v>23.46630094043887</v>
      </c>
      <c r="J1509">
        <f>_xlfn.XLOOKUP(shipments[[#This Row],[Product]],'Dimension Data'!B:B,'Dimension Data'!D:D)</f>
        <v>7.73</v>
      </c>
      <c r="K1509">
        <f>shipments[[#This Row],[Total cost]]*shipments[[#This Row],[Boxes]]</f>
        <v>2465.8700000000003</v>
      </c>
      <c r="L1509">
        <f>shipments[[#This Row],[Sale for 1 box]]-shipments[[#This Row],[Total cost]]</f>
        <v>15.73630094043887</v>
      </c>
      <c r="M1509">
        <f>shipments[[#This Row],[Profit]]*5%</f>
        <v>0.78681504702194349</v>
      </c>
      <c r="N1509">
        <f>shipments[[#This Row],[Profit]]-shipments[[#This Row],[Tax]]</f>
        <v>14.949485893416927</v>
      </c>
    </row>
    <row r="1510" spans="3:14" x14ac:dyDescent="0.35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  <c r="I1510">
        <f>IFERROR(shipments[[#This Row],[Sales]]/shipments[[#This Row],[Boxes]], 0)</f>
        <v>3068.4375</v>
      </c>
      <c r="J1510">
        <f>_xlfn.XLOOKUP(shipments[[#This Row],[Product]],'Dimension Data'!B:B,'Dimension Data'!D:D)</f>
        <v>10.23</v>
      </c>
      <c r="K1510">
        <f>shipments[[#This Row],[Total cost]]*shipments[[#This Row],[Boxes]]</f>
        <v>40.92</v>
      </c>
      <c r="L1510">
        <f>shipments[[#This Row],[Sale for 1 box]]-shipments[[#This Row],[Total cost]]</f>
        <v>3058.2075</v>
      </c>
      <c r="M1510">
        <f>shipments[[#This Row],[Profit]]*5%</f>
        <v>152.91037500000002</v>
      </c>
      <c r="N1510">
        <f>shipments[[#This Row],[Profit]]-shipments[[#This Row],[Tax]]</f>
        <v>2905.2971250000001</v>
      </c>
    </row>
    <row r="1511" spans="3:14" x14ac:dyDescent="0.35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  <c r="I1511">
        <f>IFERROR(shipments[[#This Row],[Sales]]/shipments[[#This Row],[Boxes]], 0)</f>
        <v>12.52016129032258</v>
      </c>
      <c r="J1511">
        <f>_xlfn.XLOOKUP(shipments[[#This Row],[Product]],'Dimension Data'!B:B,'Dimension Data'!D:D)</f>
        <v>3.68</v>
      </c>
      <c r="K1511">
        <f>shipments[[#This Row],[Total cost]]*shipments[[#This Row],[Boxes]]</f>
        <v>1368.96</v>
      </c>
      <c r="L1511">
        <f>shipments[[#This Row],[Sale for 1 box]]-shipments[[#This Row],[Total cost]]</f>
        <v>8.8401612903225804</v>
      </c>
      <c r="M1511">
        <f>shipments[[#This Row],[Profit]]*5%</f>
        <v>0.44200806451612906</v>
      </c>
      <c r="N1511">
        <f>shipments[[#This Row],[Profit]]-shipments[[#This Row],[Tax]]</f>
        <v>8.3981532258064515</v>
      </c>
    </row>
    <row r="1512" spans="3:14" x14ac:dyDescent="0.35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  <c r="I1512">
        <f>IFERROR(shipments[[#This Row],[Sales]]/shipments[[#This Row],[Boxes]], 0)</f>
        <v>25.268766756032171</v>
      </c>
      <c r="J1512">
        <f>_xlfn.XLOOKUP(shipments[[#This Row],[Product]],'Dimension Data'!B:B,'Dimension Data'!D:D)</f>
        <v>4.74</v>
      </c>
      <c r="K1512">
        <f>shipments[[#This Row],[Total cost]]*shipments[[#This Row],[Boxes]]</f>
        <v>1768.02</v>
      </c>
      <c r="L1512">
        <f>shipments[[#This Row],[Sale for 1 box]]-shipments[[#This Row],[Total cost]]</f>
        <v>20.528766756032169</v>
      </c>
      <c r="M1512">
        <f>shipments[[#This Row],[Profit]]*5%</f>
        <v>1.0264383378016084</v>
      </c>
      <c r="N1512">
        <f>shipments[[#This Row],[Profit]]-shipments[[#This Row],[Tax]]</f>
        <v>19.502328418230562</v>
      </c>
    </row>
    <row r="1513" spans="3:14" x14ac:dyDescent="0.35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  <c r="I1513">
        <f>IFERROR(shipments[[#This Row],[Sales]]/shipments[[#This Row],[Boxes]], 0)</f>
        <v>7.5173410404624281</v>
      </c>
      <c r="J1513">
        <f>_xlfn.XLOOKUP(shipments[[#This Row],[Product]],'Dimension Data'!B:B,'Dimension Data'!D:D)</f>
        <v>2.76</v>
      </c>
      <c r="K1513">
        <f>shipments[[#This Row],[Total cost]]*shipments[[#This Row],[Boxes]]</f>
        <v>954.95999999999992</v>
      </c>
      <c r="L1513">
        <f>shipments[[#This Row],[Sale for 1 box]]-shipments[[#This Row],[Total cost]]</f>
        <v>4.7573410404624283</v>
      </c>
      <c r="M1513">
        <f>shipments[[#This Row],[Profit]]*5%</f>
        <v>0.23786705202312142</v>
      </c>
      <c r="N1513">
        <f>shipments[[#This Row],[Profit]]-shipments[[#This Row],[Tax]]</f>
        <v>4.5194739884393069</v>
      </c>
    </row>
    <row r="1514" spans="3:14" x14ac:dyDescent="0.35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  <c r="I1514">
        <f>IFERROR(shipments[[#This Row],[Sales]]/shipments[[#This Row],[Boxes]], 0)</f>
        <v>15.618475991649269</v>
      </c>
      <c r="J1514">
        <f>_xlfn.XLOOKUP(shipments[[#This Row],[Product]],'Dimension Data'!B:B,'Dimension Data'!D:D)</f>
        <v>10.23</v>
      </c>
      <c r="K1514">
        <f>shipments[[#This Row],[Total cost]]*shipments[[#This Row],[Boxes]]</f>
        <v>4900.17</v>
      </c>
      <c r="L1514">
        <f>shipments[[#This Row],[Sale for 1 box]]-shipments[[#This Row],[Total cost]]</f>
        <v>5.388475991649269</v>
      </c>
      <c r="M1514">
        <f>shipments[[#This Row],[Profit]]*5%</f>
        <v>0.26942379958246349</v>
      </c>
      <c r="N1514">
        <f>shipments[[#This Row],[Profit]]-shipments[[#This Row],[Tax]]</f>
        <v>5.119052192066806</v>
      </c>
    </row>
    <row r="1515" spans="3:14" x14ac:dyDescent="0.35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  <c r="I1515">
        <f>IFERROR(shipments[[#This Row],[Sales]]/shipments[[#This Row],[Boxes]], 0)</f>
        <v>33.929065743944633</v>
      </c>
      <c r="J1515">
        <f>_xlfn.XLOOKUP(shipments[[#This Row],[Product]],'Dimension Data'!B:B,'Dimension Data'!D:D)</f>
        <v>7.48</v>
      </c>
      <c r="K1515">
        <f>shipments[[#This Row],[Total cost]]*shipments[[#This Row],[Boxes]]</f>
        <v>2161.7200000000003</v>
      </c>
      <c r="L1515">
        <f>shipments[[#This Row],[Sale for 1 box]]-shipments[[#This Row],[Total cost]]</f>
        <v>26.449065743944633</v>
      </c>
      <c r="M1515">
        <f>shipments[[#This Row],[Profit]]*5%</f>
        <v>1.3224532871972317</v>
      </c>
      <c r="N1515">
        <f>shipments[[#This Row],[Profit]]-shipments[[#This Row],[Tax]]</f>
        <v>25.126612456747402</v>
      </c>
    </row>
    <row r="1516" spans="3:14" x14ac:dyDescent="0.35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  <c r="I1516">
        <f>IFERROR(shipments[[#This Row],[Sales]]/shipments[[#This Row],[Boxes]], 0)</f>
        <v>15.957055214723926</v>
      </c>
      <c r="J1516">
        <f>_xlfn.XLOOKUP(shipments[[#This Row],[Product]],'Dimension Data'!B:B,'Dimension Data'!D:D)</f>
        <v>5.04</v>
      </c>
      <c r="K1516">
        <f>shipments[[#This Row],[Total cost]]*shipments[[#This Row],[Boxes]]</f>
        <v>1643.04</v>
      </c>
      <c r="L1516">
        <f>shipments[[#This Row],[Sale for 1 box]]-shipments[[#This Row],[Total cost]]</f>
        <v>10.917055214723927</v>
      </c>
      <c r="M1516">
        <f>shipments[[#This Row],[Profit]]*5%</f>
        <v>0.54585276073619637</v>
      </c>
      <c r="N1516">
        <f>shipments[[#This Row],[Profit]]-shipments[[#This Row],[Tax]]</f>
        <v>10.371202453987731</v>
      </c>
    </row>
    <row r="1517" spans="3:14" x14ac:dyDescent="0.35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  <c r="I1517">
        <f>IFERROR(shipments[[#This Row],[Sales]]/shipments[[#This Row],[Boxes]], 0)</f>
        <v>102.39545454545454</v>
      </c>
      <c r="J1517">
        <f>_xlfn.XLOOKUP(shipments[[#This Row],[Product]],'Dimension Data'!B:B,'Dimension Data'!D:D)</f>
        <v>5.15</v>
      </c>
      <c r="K1517">
        <f>shipments[[#This Row],[Total cost]]*shipments[[#This Row],[Boxes]]</f>
        <v>566.5</v>
      </c>
      <c r="L1517">
        <f>shipments[[#This Row],[Sale for 1 box]]-shipments[[#This Row],[Total cost]]</f>
        <v>97.245454545454535</v>
      </c>
      <c r="M1517">
        <f>shipments[[#This Row],[Profit]]*5%</f>
        <v>4.8622727272727273</v>
      </c>
      <c r="N1517">
        <f>shipments[[#This Row],[Profit]]-shipments[[#This Row],[Tax]]</f>
        <v>92.383181818181811</v>
      </c>
    </row>
    <row r="1518" spans="3:14" x14ac:dyDescent="0.35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  <c r="I1518">
        <f>IFERROR(shipments[[#This Row],[Sales]]/shipments[[#This Row],[Boxes]], 0)</f>
        <v>0.43126626192541195</v>
      </c>
      <c r="J1518">
        <f>_xlfn.XLOOKUP(shipments[[#This Row],[Product]],'Dimension Data'!B:B,'Dimension Data'!D:D)</f>
        <v>7.48</v>
      </c>
      <c r="K1518">
        <f>shipments[[#This Row],[Total cost]]*shipments[[#This Row],[Boxes]]</f>
        <v>8624.44</v>
      </c>
      <c r="L1518">
        <f>shipments[[#This Row],[Sale for 1 box]]-shipments[[#This Row],[Total cost]]</f>
        <v>-7.0487337380745885</v>
      </c>
      <c r="M1518">
        <f>shipments[[#This Row],[Profit]]*5%</f>
        <v>-0.35243668690372942</v>
      </c>
      <c r="N1518">
        <f>shipments[[#This Row],[Profit]]-shipments[[#This Row],[Tax]]</f>
        <v>-6.696297051170859</v>
      </c>
    </row>
    <row r="1519" spans="3:14" x14ac:dyDescent="0.35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  <c r="I1519">
        <f>IFERROR(shipments[[#This Row],[Sales]]/shipments[[#This Row],[Boxes]], 0)</f>
        <v>5.9753571428571428</v>
      </c>
      <c r="J1519">
        <f>_xlfn.XLOOKUP(shipments[[#This Row],[Product]],'Dimension Data'!B:B,'Dimension Data'!D:D)</f>
        <v>3.68</v>
      </c>
      <c r="K1519">
        <f>shipments[[#This Row],[Total cost]]*shipments[[#This Row],[Boxes]]</f>
        <v>2576</v>
      </c>
      <c r="L1519">
        <f>shipments[[#This Row],[Sale for 1 box]]-shipments[[#This Row],[Total cost]]</f>
        <v>2.2953571428571427</v>
      </c>
      <c r="M1519">
        <f>shipments[[#This Row],[Profit]]*5%</f>
        <v>0.11476785714285714</v>
      </c>
      <c r="N1519">
        <f>shipments[[#This Row],[Profit]]-shipments[[#This Row],[Tax]]</f>
        <v>2.1805892857142855</v>
      </c>
    </row>
    <row r="1520" spans="3:14" x14ac:dyDescent="0.35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  <c r="I1520">
        <f>IFERROR(shipments[[#This Row],[Sales]]/shipments[[#This Row],[Boxes]], 0)</f>
        <v>10.5</v>
      </c>
      <c r="J1520">
        <f>_xlfn.XLOOKUP(shipments[[#This Row],[Product]],'Dimension Data'!B:B,'Dimension Data'!D:D)</f>
        <v>10.51</v>
      </c>
      <c r="K1520">
        <f>shipments[[#This Row],[Total cost]]*shipments[[#This Row],[Boxes]]</f>
        <v>2144.04</v>
      </c>
      <c r="L1520">
        <f>shipments[[#This Row],[Sale for 1 box]]-shipments[[#This Row],[Total cost]]</f>
        <v>-9.9999999999997868E-3</v>
      </c>
      <c r="M1520">
        <f>shipments[[#This Row],[Profit]]*5%</f>
        <v>-4.9999999999998939E-4</v>
      </c>
      <c r="N1520">
        <f>shipments[[#This Row],[Profit]]-shipments[[#This Row],[Tax]]</f>
        <v>-9.4999999999997968E-3</v>
      </c>
    </row>
    <row r="1521" spans="3:14" x14ac:dyDescent="0.35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  <c r="I1521">
        <f>IFERROR(shipments[[#This Row],[Sales]]/shipments[[#This Row],[Boxes]], 0)</f>
        <v>64.943181818181813</v>
      </c>
      <c r="J1521">
        <f>_xlfn.XLOOKUP(shipments[[#This Row],[Product]],'Dimension Data'!B:B,'Dimension Data'!D:D)</f>
        <v>3.68</v>
      </c>
      <c r="K1521">
        <f>shipments[[#This Row],[Total cost]]*shipments[[#This Row],[Boxes]]</f>
        <v>404.8</v>
      </c>
      <c r="L1521">
        <f>shipments[[#This Row],[Sale for 1 box]]-shipments[[#This Row],[Total cost]]</f>
        <v>61.263181818181813</v>
      </c>
      <c r="M1521">
        <f>shipments[[#This Row],[Profit]]*5%</f>
        <v>3.0631590909090907</v>
      </c>
      <c r="N1521">
        <f>shipments[[#This Row],[Profit]]-shipments[[#This Row],[Tax]]</f>
        <v>58.200022727272724</v>
      </c>
    </row>
    <row r="1522" spans="3:14" x14ac:dyDescent="0.35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  <c r="I1522">
        <f>IFERROR(shipments[[#This Row],[Sales]]/shipments[[#This Row],[Boxes]], 0)</f>
        <v>34.359939759036145</v>
      </c>
      <c r="J1522">
        <f>_xlfn.XLOOKUP(shipments[[#This Row],[Product]],'Dimension Data'!B:B,'Dimension Data'!D:D)</f>
        <v>9.94</v>
      </c>
      <c r="K1522">
        <f>shipments[[#This Row],[Total cost]]*shipments[[#This Row],[Boxes]]</f>
        <v>1650.04</v>
      </c>
      <c r="L1522">
        <f>shipments[[#This Row],[Sale for 1 box]]-shipments[[#This Row],[Total cost]]</f>
        <v>24.419939759036147</v>
      </c>
      <c r="M1522">
        <f>shipments[[#This Row],[Profit]]*5%</f>
        <v>1.2209969879518074</v>
      </c>
      <c r="N1522">
        <f>shipments[[#This Row],[Profit]]-shipments[[#This Row],[Tax]]</f>
        <v>23.19894277108434</v>
      </c>
    </row>
    <row r="1523" spans="3:14" x14ac:dyDescent="0.35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  <c r="I1523">
        <f>IFERROR(shipments[[#This Row],[Sales]]/shipments[[#This Row],[Boxes]], 0)</f>
        <v>11.492016806722688</v>
      </c>
      <c r="J1523">
        <f>_xlfn.XLOOKUP(shipments[[#This Row],[Product]],'Dimension Data'!B:B,'Dimension Data'!D:D)</f>
        <v>7.73</v>
      </c>
      <c r="K1523">
        <f>shipments[[#This Row],[Total cost]]*shipments[[#This Row],[Boxes]]</f>
        <v>4599.3500000000004</v>
      </c>
      <c r="L1523">
        <f>shipments[[#This Row],[Sale for 1 box]]-shipments[[#This Row],[Total cost]]</f>
        <v>3.7620168067226878</v>
      </c>
      <c r="M1523">
        <f>shipments[[#This Row],[Profit]]*5%</f>
        <v>0.18810084033613439</v>
      </c>
      <c r="N1523">
        <f>shipments[[#This Row],[Profit]]-shipments[[#This Row],[Tax]]</f>
        <v>3.5739159663865534</v>
      </c>
    </row>
    <row r="1524" spans="3:14" x14ac:dyDescent="0.35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  <c r="I1524">
        <f>IFERROR(shipments[[#This Row],[Sales]]/shipments[[#This Row],[Boxes]], 0)</f>
        <v>18.783426183844011</v>
      </c>
      <c r="J1524">
        <f>_xlfn.XLOOKUP(shipments[[#This Row],[Product]],'Dimension Data'!B:B,'Dimension Data'!D:D)</f>
        <v>2.76</v>
      </c>
      <c r="K1524">
        <f>shipments[[#This Row],[Total cost]]*shipments[[#This Row],[Boxes]]</f>
        <v>990.83999999999992</v>
      </c>
      <c r="L1524">
        <f>shipments[[#This Row],[Sale for 1 box]]-shipments[[#This Row],[Total cost]]</f>
        <v>16.023426183844009</v>
      </c>
      <c r="M1524">
        <f>shipments[[#This Row],[Profit]]*5%</f>
        <v>0.80117130919220048</v>
      </c>
      <c r="N1524">
        <f>shipments[[#This Row],[Profit]]-shipments[[#This Row],[Tax]]</f>
        <v>15.222254874651808</v>
      </c>
    </row>
    <row r="1525" spans="3:14" x14ac:dyDescent="0.35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  <c r="I1525">
        <f>IFERROR(shipments[[#This Row],[Sales]]/shipments[[#This Row],[Boxes]], 0)</f>
        <v>40.552083333333336</v>
      </c>
      <c r="J1525">
        <f>_xlfn.XLOOKUP(shipments[[#This Row],[Product]],'Dimension Data'!B:B,'Dimension Data'!D:D)</f>
        <v>7.73</v>
      </c>
      <c r="K1525">
        <f>shipments[[#This Row],[Total cost]]*shipments[[#This Row],[Boxes]]</f>
        <v>1669.68</v>
      </c>
      <c r="L1525">
        <f>shipments[[#This Row],[Sale for 1 box]]-shipments[[#This Row],[Total cost]]</f>
        <v>32.822083333333339</v>
      </c>
      <c r="M1525">
        <f>shipments[[#This Row],[Profit]]*5%</f>
        <v>1.641104166666667</v>
      </c>
      <c r="N1525">
        <f>shipments[[#This Row],[Profit]]-shipments[[#This Row],[Tax]]</f>
        <v>31.18097916666667</v>
      </c>
    </row>
    <row r="1526" spans="3:14" x14ac:dyDescent="0.35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  <c r="I1526">
        <f>IFERROR(shipments[[#This Row],[Sales]]/shipments[[#This Row],[Boxes]], 0)</f>
        <v>18.984978540772531</v>
      </c>
      <c r="J1526">
        <f>_xlfn.XLOOKUP(shipments[[#This Row],[Product]],'Dimension Data'!B:B,'Dimension Data'!D:D)</f>
        <v>6.8</v>
      </c>
      <c r="K1526">
        <f>shipments[[#This Row],[Total cost]]*shipments[[#This Row],[Boxes]]</f>
        <v>1584.3999999999999</v>
      </c>
      <c r="L1526">
        <f>shipments[[#This Row],[Sale for 1 box]]-shipments[[#This Row],[Total cost]]</f>
        <v>12.18497854077253</v>
      </c>
      <c r="M1526">
        <f>shipments[[#This Row],[Profit]]*5%</f>
        <v>0.60924892703862654</v>
      </c>
      <c r="N1526">
        <f>shipments[[#This Row],[Profit]]-shipments[[#This Row],[Tax]]</f>
        <v>11.575729613733904</v>
      </c>
    </row>
    <row r="1527" spans="3:14" x14ac:dyDescent="0.35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  <c r="I1527">
        <f>IFERROR(shipments[[#This Row],[Sales]]/shipments[[#This Row],[Boxes]], 0)</f>
        <v>4.1130765785938204</v>
      </c>
      <c r="J1527">
        <f>_xlfn.XLOOKUP(shipments[[#This Row],[Product]],'Dimension Data'!B:B,'Dimension Data'!D:D)</f>
        <v>7.48</v>
      </c>
      <c r="K1527">
        <f>shipments[[#This Row],[Total cost]]*shipments[[#This Row],[Boxes]]</f>
        <v>16702.84</v>
      </c>
      <c r="L1527">
        <f>shipments[[#This Row],[Sale for 1 box]]-shipments[[#This Row],[Total cost]]</f>
        <v>-3.3669234214061801</v>
      </c>
      <c r="M1527">
        <f>shipments[[#This Row],[Profit]]*5%</f>
        <v>-0.16834617107030903</v>
      </c>
      <c r="N1527">
        <f>shipments[[#This Row],[Profit]]-shipments[[#This Row],[Tax]]</f>
        <v>-3.1985772503358709</v>
      </c>
    </row>
    <row r="1528" spans="3:14" x14ac:dyDescent="0.35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  <c r="I1528">
        <f>IFERROR(shipments[[#This Row],[Sales]]/shipments[[#This Row],[Boxes]], 0)</f>
        <v>9.387931034482758</v>
      </c>
      <c r="J1528">
        <f>_xlfn.XLOOKUP(shipments[[#This Row],[Product]],'Dimension Data'!B:B,'Dimension Data'!D:D)</f>
        <v>7.73</v>
      </c>
      <c r="K1528">
        <f>shipments[[#This Row],[Total cost]]*shipments[[#This Row],[Boxes]]</f>
        <v>896.68000000000006</v>
      </c>
      <c r="L1528">
        <f>shipments[[#This Row],[Sale for 1 box]]-shipments[[#This Row],[Total cost]]</f>
        <v>1.6579310344827576</v>
      </c>
      <c r="M1528">
        <f>shipments[[#This Row],[Profit]]*5%</f>
        <v>8.2896551724137887E-2</v>
      </c>
      <c r="N1528">
        <f>shipments[[#This Row],[Profit]]-shipments[[#This Row],[Tax]]</f>
        <v>1.5750344827586198</v>
      </c>
    </row>
    <row r="1529" spans="3:14" x14ac:dyDescent="0.35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  <c r="I1529">
        <f>IFERROR(shipments[[#This Row],[Sales]]/shipments[[#This Row],[Boxes]], 0)</f>
        <v>22.260937500000001</v>
      </c>
      <c r="J1529">
        <f>_xlfn.XLOOKUP(shipments[[#This Row],[Product]],'Dimension Data'!B:B,'Dimension Data'!D:D)</f>
        <v>5.04</v>
      </c>
      <c r="K1529">
        <f>shipments[[#This Row],[Total cost]]*shipments[[#This Row],[Boxes]]</f>
        <v>806.4</v>
      </c>
      <c r="L1529">
        <f>shipments[[#This Row],[Sale for 1 box]]-shipments[[#This Row],[Total cost]]</f>
        <v>17.220937500000002</v>
      </c>
      <c r="M1529">
        <f>shipments[[#This Row],[Profit]]*5%</f>
        <v>0.8610468750000001</v>
      </c>
      <c r="N1529">
        <f>shipments[[#This Row],[Profit]]-shipments[[#This Row],[Tax]]</f>
        <v>16.359890625000002</v>
      </c>
    </row>
    <row r="1530" spans="3:14" x14ac:dyDescent="0.35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  <c r="I1530">
        <f>IFERROR(shipments[[#This Row],[Sales]]/shipments[[#This Row],[Boxes]], 0)</f>
        <v>3.9065934065934065</v>
      </c>
      <c r="J1530">
        <f>_xlfn.XLOOKUP(shipments[[#This Row],[Product]],'Dimension Data'!B:B,'Dimension Data'!D:D)</f>
        <v>12.41</v>
      </c>
      <c r="K1530">
        <f>shipments[[#This Row],[Total cost]]*shipments[[#This Row],[Boxes]]</f>
        <v>2258.62</v>
      </c>
      <c r="L1530">
        <f>shipments[[#This Row],[Sale for 1 box]]-shipments[[#This Row],[Total cost]]</f>
        <v>-8.5034065934065932</v>
      </c>
      <c r="M1530">
        <f>shipments[[#This Row],[Profit]]*5%</f>
        <v>-0.42517032967032969</v>
      </c>
      <c r="N1530">
        <f>shipments[[#This Row],[Profit]]-shipments[[#This Row],[Tax]]</f>
        <v>-8.0782362637362635</v>
      </c>
    </row>
    <row r="1531" spans="3:14" x14ac:dyDescent="0.35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  <c r="I1531">
        <f>IFERROR(shipments[[#This Row],[Sales]]/shipments[[#This Row],[Boxes]], 0)</f>
        <v>35.567055393586003</v>
      </c>
      <c r="J1531">
        <f>_xlfn.XLOOKUP(shipments[[#This Row],[Product]],'Dimension Data'!B:B,'Dimension Data'!D:D)</f>
        <v>3.85</v>
      </c>
      <c r="K1531">
        <f>shipments[[#This Row],[Total cost]]*shipments[[#This Row],[Boxes]]</f>
        <v>1320.55</v>
      </c>
      <c r="L1531">
        <f>shipments[[#This Row],[Sale for 1 box]]-shipments[[#This Row],[Total cost]]</f>
        <v>31.717055393586001</v>
      </c>
      <c r="M1531">
        <f>shipments[[#This Row],[Profit]]*5%</f>
        <v>1.5858527696793001</v>
      </c>
      <c r="N1531">
        <f>shipments[[#This Row],[Profit]]-shipments[[#This Row],[Tax]]</f>
        <v>30.131202623906702</v>
      </c>
    </row>
    <row r="1532" spans="3:14" x14ac:dyDescent="0.35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  <c r="I1532">
        <f>IFERROR(shipments[[#This Row],[Sales]]/shipments[[#This Row],[Boxes]], 0)</f>
        <v>67.821428571428569</v>
      </c>
      <c r="J1532">
        <f>_xlfn.XLOOKUP(shipments[[#This Row],[Product]],'Dimension Data'!B:B,'Dimension Data'!D:D)</f>
        <v>2.65</v>
      </c>
      <c r="K1532">
        <f>shipments[[#This Row],[Total cost]]*shipments[[#This Row],[Boxes]]</f>
        <v>222.6</v>
      </c>
      <c r="L1532">
        <f>shipments[[#This Row],[Sale for 1 box]]-shipments[[#This Row],[Total cost]]</f>
        <v>65.171428571428564</v>
      </c>
      <c r="M1532">
        <f>shipments[[#This Row],[Profit]]*5%</f>
        <v>3.2585714285714285</v>
      </c>
      <c r="N1532">
        <f>shipments[[#This Row],[Profit]]-shipments[[#This Row],[Tax]]</f>
        <v>61.912857142857135</v>
      </c>
    </row>
    <row r="1533" spans="3:14" x14ac:dyDescent="0.35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  <c r="I1533">
        <f>IFERROR(shipments[[#This Row],[Sales]]/shipments[[#This Row],[Boxes]], 0)</f>
        <v>7.584269662921348</v>
      </c>
      <c r="J1533">
        <f>_xlfn.XLOOKUP(shipments[[#This Row],[Product]],'Dimension Data'!B:B,'Dimension Data'!D:D)</f>
        <v>5.15</v>
      </c>
      <c r="K1533">
        <f>shipments[[#This Row],[Total cost]]*shipments[[#This Row],[Boxes]]</f>
        <v>458.35</v>
      </c>
      <c r="L1533">
        <f>shipments[[#This Row],[Sale for 1 box]]-shipments[[#This Row],[Total cost]]</f>
        <v>2.4342696629213476</v>
      </c>
      <c r="M1533">
        <f>shipments[[#This Row],[Profit]]*5%</f>
        <v>0.12171348314606739</v>
      </c>
      <c r="N1533">
        <f>shipments[[#This Row],[Profit]]-shipments[[#This Row],[Tax]]</f>
        <v>2.3125561797752803</v>
      </c>
    </row>
    <row r="1534" spans="3:14" x14ac:dyDescent="0.35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  <c r="I1534">
        <f>IFERROR(shipments[[#This Row],[Sales]]/shipments[[#This Row],[Boxes]], 0)</f>
        <v>196.70955882352942</v>
      </c>
      <c r="J1534">
        <f>_xlfn.XLOOKUP(shipments[[#This Row],[Product]],'Dimension Data'!B:B,'Dimension Data'!D:D)</f>
        <v>12.41</v>
      </c>
      <c r="K1534">
        <f>shipments[[#This Row],[Total cost]]*shipments[[#This Row],[Boxes]]</f>
        <v>843.88</v>
      </c>
      <c r="L1534">
        <f>shipments[[#This Row],[Sale for 1 box]]-shipments[[#This Row],[Total cost]]</f>
        <v>184.29955882352942</v>
      </c>
      <c r="M1534">
        <f>shipments[[#This Row],[Profit]]*5%</f>
        <v>9.2149779411764712</v>
      </c>
      <c r="N1534">
        <f>shipments[[#This Row],[Profit]]-shipments[[#This Row],[Tax]]</f>
        <v>175.08458088235295</v>
      </c>
    </row>
    <row r="1535" spans="3:14" x14ac:dyDescent="0.35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  <c r="I1535">
        <f>IFERROR(shipments[[#This Row],[Sales]]/shipments[[#This Row],[Boxes]], 0)</f>
        <v>245.37857142857143</v>
      </c>
      <c r="J1535">
        <f>_xlfn.XLOOKUP(shipments[[#This Row],[Product]],'Dimension Data'!B:B,'Dimension Data'!D:D)</f>
        <v>2.65</v>
      </c>
      <c r="K1535">
        <f>shipments[[#This Row],[Total cost]]*shipments[[#This Row],[Boxes]]</f>
        <v>92.75</v>
      </c>
      <c r="L1535">
        <f>shipments[[#This Row],[Sale for 1 box]]-shipments[[#This Row],[Total cost]]</f>
        <v>242.72857142857143</v>
      </c>
      <c r="M1535">
        <f>shipments[[#This Row],[Profit]]*5%</f>
        <v>12.136428571428572</v>
      </c>
      <c r="N1535">
        <f>shipments[[#This Row],[Profit]]-shipments[[#This Row],[Tax]]</f>
        <v>230.59214285714285</v>
      </c>
    </row>
    <row r="1536" spans="3:14" x14ac:dyDescent="0.35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  <c r="I1536">
        <f>IFERROR(shipments[[#This Row],[Sales]]/shipments[[#This Row],[Boxes]], 0)</f>
        <v>12.502118644067796</v>
      </c>
      <c r="J1536">
        <f>_xlfn.XLOOKUP(shipments[[#This Row],[Product]],'Dimension Data'!B:B,'Dimension Data'!D:D)</f>
        <v>6.43</v>
      </c>
      <c r="K1536">
        <f>shipments[[#This Row],[Total cost]]*shipments[[#This Row],[Boxes]]</f>
        <v>2276.2199999999998</v>
      </c>
      <c r="L1536">
        <f>shipments[[#This Row],[Sale for 1 box]]-shipments[[#This Row],[Total cost]]</f>
        <v>6.0721186440677961</v>
      </c>
      <c r="M1536">
        <f>shipments[[#This Row],[Profit]]*5%</f>
        <v>0.30360593220338983</v>
      </c>
      <c r="N1536">
        <f>shipments[[#This Row],[Profit]]-shipments[[#This Row],[Tax]]</f>
        <v>5.768512711864406</v>
      </c>
    </row>
    <row r="1537" spans="3:14" x14ac:dyDescent="0.35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  <c r="I1537">
        <f>IFERROR(shipments[[#This Row],[Sales]]/shipments[[#This Row],[Boxes]], 0)</f>
        <v>19.808510638297872</v>
      </c>
      <c r="J1537">
        <f>_xlfn.XLOOKUP(shipments[[#This Row],[Product]],'Dimension Data'!B:B,'Dimension Data'!D:D)</f>
        <v>4.74</v>
      </c>
      <c r="K1537">
        <f>shipments[[#This Row],[Total cost]]*shipments[[#This Row],[Boxes]]</f>
        <v>2005.02</v>
      </c>
      <c r="L1537">
        <f>shipments[[#This Row],[Sale for 1 box]]-shipments[[#This Row],[Total cost]]</f>
        <v>15.068510638297871</v>
      </c>
      <c r="M1537">
        <f>shipments[[#This Row],[Profit]]*5%</f>
        <v>0.75342553191489359</v>
      </c>
      <c r="N1537">
        <f>shipments[[#This Row],[Profit]]-shipments[[#This Row],[Tax]]</f>
        <v>14.315085106382977</v>
      </c>
    </row>
    <row r="1538" spans="3:14" x14ac:dyDescent="0.35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  <c r="I1538">
        <f>IFERROR(shipments[[#This Row],[Sales]]/shipments[[#This Row],[Boxes]], 0)</f>
        <v>44.76</v>
      </c>
      <c r="J1538">
        <f>_xlfn.XLOOKUP(shipments[[#This Row],[Product]],'Dimension Data'!B:B,'Dimension Data'!D:D)</f>
        <v>8.43</v>
      </c>
      <c r="K1538">
        <f>shipments[[#This Row],[Total cost]]*shipments[[#This Row],[Boxes]]</f>
        <v>1264.5</v>
      </c>
      <c r="L1538">
        <f>shipments[[#This Row],[Sale for 1 box]]-shipments[[#This Row],[Total cost]]</f>
        <v>36.33</v>
      </c>
      <c r="M1538">
        <f>shipments[[#This Row],[Profit]]*5%</f>
        <v>1.8165</v>
      </c>
      <c r="N1538">
        <f>shipments[[#This Row],[Profit]]-shipments[[#This Row],[Tax]]</f>
        <v>34.513500000000001</v>
      </c>
    </row>
    <row r="1539" spans="3:14" x14ac:dyDescent="0.35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  <c r="I1539">
        <f>IFERROR(shipments[[#This Row],[Sales]]/shipments[[#This Row],[Boxes]], 0)</f>
        <v>11.339050131926122</v>
      </c>
      <c r="J1539">
        <f>_xlfn.XLOOKUP(shipments[[#This Row],[Product]],'Dimension Data'!B:B,'Dimension Data'!D:D)</f>
        <v>5.26</v>
      </c>
      <c r="K1539">
        <f>shipments[[#This Row],[Total cost]]*shipments[[#This Row],[Boxes]]</f>
        <v>1993.54</v>
      </c>
      <c r="L1539">
        <f>shipments[[#This Row],[Sale for 1 box]]-shipments[[#This Row],[Total cost]]</f>
        <v>6.0790501319261221</v>
      </c>
      <c r="M1539">
        <f>shipments[[#This Row],[Profit]]*5%</f>
        <v>0.30395250659630613</v>
      </c>
      <c r="N1539">
        <f>shipments[[#This Row],[Profit]]-shipments[[#This Row],[Tax]]</f>
        <v>5.7750976253298161</v>
      </c>
    </row>
    <row r="1540" spans="3:14" x14ac:dyDescent="0.35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  <c r="I1540">
        <f>IFERROR(shipments[[#This Row],[Sales]]/shipments[[#This Row],[Boxes]], 0)</f>
        <v>7.6725512528473807</v>
      </c>
      <c r="J1540">
        <f>_xlfn.XLOOKUP(shipments[[#This Row],[Product]],'Dimension Data'!B:B,'Dimension Data'!D:D)</f>
        <v>2.65</v>
      </c>
      <c r="K1540">
        <f>shipments[[#This Row],[Total cost]]*shipments[[#This Row],[Boxes]]</f>
        <v>1163.3499999999999</v>
      </c>
      <c r="L1540">
        <f>shipments[[#This Row],[Sale for 1 box]]-shipments[[#This Row],[Total cost]]</f>
        <v>5.0225512528473804</v>
      </c>
      <c r="M1540">
        <f>shipments[[#This Row],[Profit]]*5%</f>
        <v>0.25112756264236902</v>
      </c>
      <c r="N1540">
        <f>shipments[[#This Row],[Profit]]-shipments[[#This Row],[Tax]]</f>
        <v>4.7714236902050118</v>
      </c>
    </row>
    <row r="1541" spans="3:14" x14ac:dyDescent="0.35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  <c r="I1541">
        <f>IFERROR(shipments[[#This Row],[Sales]]/shipments[[#This Row],[Boxes]], 0)</f>
        <v>21.522471910112358</v>
      </c>
      <c r="J1541">
        <f>_xlfn.XLOOKUP(shipments[[#This Row],[Product]],'Dimension Data'!B:B,'Dimension Data'!D:D)</f>
        <v>12.41</v>
      </c>
      <c r="K1541">
        <f>shipments[[#This Row],[Total cost]]*shipments[[#This Row],[Boxes]]</f>
        <v>3313.4700000000003</v>
      </c>
      <c r="L1541">
        <f>shipments[[#This Row],[Sale for 1 box]]-shipments[[#This Row],[Total cost]]</f>
        <v>9.1124719101123581</v>
      </c>
      <c r="M1541">
        <f>shipments[[#This Row],[Profit]]*5%</f>
        <v>0.45562359550561793</v>
      </c>
      <c r="N1541">
        <f>shipments[[#This Row],[Profit]]-shipments[[#This Row],[Tax]]</f>
        <v>8.6568483146067408</v>
      </c>
    </row>
    <row r="1542" spans="3:14" x14ac:dyDescent="0.35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  <c r="I1542">
        <f>IFERROR(shipments[[#This Row],[Sales]]/shipments[[#This Row],[Boxes]], 0)</f>
        <v>17.575734157650697</v>
      </c>
      <c r="J1542">
        <f>_xlfn.XLOOKUP(shipments[[#This Row],[Product]],'Dimension Data'!B:B,'Dimension Data'!D:D)</f>
        <v>10.23</v>
      </c>
      <c r="K1542">
        <f>shipments[[#This Row],[Total cost]]*shipments[[#This Row],[Boxes]]</f>
        <v>6618.81</v>
      </c>
      <c r="L1542">
        <f>shipments[[#This Row],[Sale for 1 box]]-shipments[[#This Row],[Total cost]]</f>
        <v>7.3457341576506963</v>
      </c>
      <c r="M1542">
        <f>shipments[[#This Row],[Profit]]*5%</f>
        <v>0.36728670788253481</v>
      </c>
      <c r="N1542">
        <f>shipments[[#This Row],[Profit]]-shipments[[#This Row],[Tax]]</f>
        <v>6.9784474497681614</v>
      </c>
    </row>
    <row r="1543" spans="3:14" x14ac:dyDescent="0.35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  <c r="I1543">
        <f>IFERROR(shipments[[#This Row],[Sales]]/shipments[[#This Row],[Boxes]], 0)</f>
        <v>30.83450704225352</v>
      </c>
      <c r="J1543">
        <f>_xlfn.XLOOKUP(shipments[[#This Row],[Product]],'Dimension Data'!B:B,'Dimension Data'!D:D)</f>
        <v>10.51</v>
      </c>
      <c r="K1543">
        <f>shipments[[#This Row],[Total cost]]*shipments[[#This Row],[Boxes]]</f>
        <v>746.21</v>
      </c>
      <c r="L1543">
        <f>shipments[[#This Row],[Sale for 1 box]]-shipments[[#This Row],[Total cost]]</f>
        <v>20.324507042253522</v>
      </c>
      <c r="M1543">
        <f>shipments[[#This Row],[Profit]]*5%</f>
        <v>1.0162253521126761</v>
      </c>
      <c r="N1543">
        <f>shipments[[#This Row],[Profit]]-shipments[[#This Row],[Tax]]</f>
        <v>19.308281690140845</v>
      </c>
    </row>
    <row r="1544" spans="3:14" x14ac:dyDescent="0.35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  <c r="I1544">
        <f>IFERROR(shipments[[#This Row],[Sales]]/shipments[[#This Row],[Boxes]], 0)</f>
        <v>20.296232876712327</v>
      </c>
      <c r="J1544">
        <f>_xlfn.XLOOKUP(shipments[[#This Row],[Product]],'Dimension Data'!B:B,'Dimension Data'!D:D)</f>
        <v>6.31</v>
      </c>
      <c r="K1544">
        <f>shipments[[#This Row],[Total cost]]*shipments[[#This Row],[Boxes]]</f>
        <v>1842.52</v>
      </c>
      <c r="L1544">
        <f>shipments[[#This Row],[Sale for 1 box]]-shipments[[#This Row],[Total cost]]</f>
        <v>13.986232876712329</v>
      </c>
      <c r="M1544">
        <f>shipments[[#This Row],[Profit]]*5%</f>
        <v>0.6993116438356165</v>
      </c>
      <c r="N1544">
        <f>shipments[[#This Row],[Profit]]-shipments[[#This Row],[Tax]]</f>
        <v>13.286921232876713</v>
      </c>
    </row>
    <row r="1545" spans="3:14" x14ac:dyDescent="0.35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  <c r="I1545">
        <f>IFERROR(shipments[[#This Row],[Sales]]/shipments[[#This Row],[Boxes]], 0)</f>
        <v>45.216867469879517</v>
      </c>
      <c r="J1545">
        <f>_xlfn.XLOOKUP(shipments[[#This Row],[Product]],'Dimension Data'!B:B,'Dimension Data'!D:D)</f>
        <v>5.26</v>
      </c>
      <c r="K1545">
        <f>shipments[[#This Row],[Total cost]]*shipments[[#This Row],[Boxes]]</f>
        <v>873.16</v>
      </c>
      <c r="L1545">
        <f>shipments[[#This Row],[Sale for 1 box]]-shipments[[#This Row],[Total cost]]</f>
        <v>39.956867469879519</v>
      </c>
      <c r="M1545">
        <f>shipments[[#This Row],[Profit]]*5%</f>
        <v>1.997843373493976</v>
      </c>
      <c r="N1545">
        <f>shipments[[#This Row],[Profit]]-shipments[[#This Row],[Tax]]</f>
        <v>37.959024096385541</v>
      </c>
    </row>
    <row r="1546" spans="3:14" x14ac:dyDescent="0.35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  <c r="I1546">
        <f>IFERROR(shipments[[#This Row],[Sales]]/shipments[[#This Row],[Boxes]], 0)</f>
        <v>255.83823529411765</v>
      </c>
      <c r="J1546">
        <f>_xlfn.XLOOKUP(shipments[[#This Row],[Product]],'Dimension Data'!B:B,'Dimension Data'!D:D)</f>
        <v>3.68</v>
      </c>
      <c r="K1546">
        <f>shipments[[#This Row],[Total cost]]*shipments[[#This Row],[Boxes]]</f>
        <v>187.68</v>
      </c>
      <c r="L1546">
        <f>shipments[[#This Row],[Sale for 1 box]]-shipments[[#This Row],[Total cost]]</f>
        <v>252.15823529411765</v>
      </c>
      <c r="M1546">
        <f>shipments[[#This Row],[Profit]]*5%</f>
        <v>12.607911764705882</v>
      </c>
      <c r="N1546">
        <f>shipments[[#This Row],[Profit]]-shipments[[#This Row],[Tax]]</f>
        <v>239.55032352941177</v>
      </c>
    </row>
    <row r="1547" spans="3:14" x14ac:dyDescent="0.35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  <c r="I1547">
        <f>IFERROR(shipments[[#This Row],[Sales]]/shipments[[#This Row],[Boxes]], 0)</f>
        <v>45.613636363636367</v>
      </c>
      <c r="J1547">
        <f>_xlfn.XLOOKUP(shipments[[#This Row],[Product]],'Dimension Data'!B:B,'Dimension Data'!D:D)</f>
        <v>3.68</v>
      </c>
      <c r="K1547">
        <f>shipments[[#This Row],[Total cost]]*shipments[[#This Row],[Boxes]]</f>
        <v>40.480000000000004</v>
      </c>
      <c r="L1547">
        <f>shipments[[#This Row],[Sale for 1 box]]-shipments[[#This Row],[Total cost]]</f>
        <v>41.933636363636367</v>
      </c>
      <c r="M1547">
        <f>shipments[[#This Row],[Profit]]*5%</f>
        <v>2.0966818181818185</v>
      </c>
      <c r="N1547">
        <f>shipments[[#This Row],[Profit]]-shipments[[#This Row],[Tax]]</f>
        <v>39.836954545454546</v>
      </c>
    </row>
    <row r="1548" spans="3:14" x14ac:dyDescent="0.35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  <c r="I1548">
        <f>IFERROR(shipments[[#This Row],[Sales]]/shipments[[#This Row],[Boxes]], 0)</f>
        <v>10.576771653543307</v>
      </c>
      <c r="J1548">
        <f>_xlfn.XLOOKUP(shipments[[#This Row],[Product]],'Dimension Data'!B:B,'Dimension Data'!D:D)</f>
        <v>2.76</v>
      </c>
      <c r="K1548">
        <f>shipments[[#This Row],[Total cost]]*shipments[[#This Row],[Boxes]]</f>
        <v>1051.56</v>
      </c>
      <c r="L1548">
        <f>shipments[[#This Row],[Sale for 1 box]]-shipments[[#This Row],[Total cost]]</f>
        <v>7.8167716535433076</v>
      </c>
      <c r="M1548">
        <f>shipments[[#This Row],[Profit]]*5%</f>
        <v>0.39083858267716542</v>
      </c>
      <c r="N1548">
        <f>shipments[[#This Row],[Profit]]-shipments[[#This Row],[Tax]]</f>
        <v>7.425933070866142</v>
      </c>
    </row>
    <row r="1549" spans="3:14" x14ac:dyDescent="0.35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  <c r="I1549">
        <f>IFERROR(shipments[[#This Row],[Sales]]/shipments[[#This Row],[Boxes]], 0)</f>
        <v>15.796075085324231</v>
      </c>
      <c r="J1549">
        <f>_xlfn.XLOOKUP(shipments[[#This Row],[Product]],'Dimension Data'!B:B,'Dimension Data'!D:D)</f>
        <v>5.04</v>
      </c>
      <c r="K1549">
        <f>shipments[[#This Row],[Total cost]]*shipments[[#This Row],[Boxes]]</f>
        <v>1476.72</v>
      </c>
      <c r="L1549">
        <f>shipments[[#This Row],[Sale for 1 box]]-shipments[[#This Row],[Total cost]]</f>
        <v>10.75607508532423</v>
      </c>
      <c r="M1549">
        <f>shipments[[#This Row],[Profit]]*5%</f>
        <v>0.53780375426621152</v>
      </c>
      <c r="N1549">
        <f>shipments[[#This Row],[Profit]]-shipments[[#This Row],[Tax]]</f>
        <v>10.21827133105802</v>
      </c>
    </row>
    <row r="1550" spans="3:14" x14ac:dyDescent="0.35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  <c r="I1550">
        <f>IFERROR(shipments[[#This Row],[Sales]]/shipments[[#This Row],[Boxes]], 0)</f>
        <v>58.759615384615387</v>
      </c>
      <c r="J1550">
        <f>_xlfn.XLOOKUP(shipments[[#This Row],[Product]],'Dimension Data'!B:B,'Dimension Data'!D:D)</f>
        <v>5.15</v>
      </c>
      <c r="K1550">
        <f>shipments[[#This Row],[Total cost]]*shipments[[#This Row],[Boxes]]</f>
        <v>937.30000000000007</v>
      </c>
      <c r="L1550">
        <f>shipments[[#This Row],[Sale for 1 box]]-shipments[[#This Row],[Total cost]]</f>
        <v>53.609615384615388</v>
      </c>
      <c r="M1550">
        <f>shipments[[#This Row],[Profit]]*5%</f>
        <v>2.6804807692307695</v>
      </c>
      <c r="N1550">
        <f>shipments[[#This Row],[Profit]]-shipments[[#This Row],[Tax]]</f>
        <v>50.929134615384619</v>
      </c>
    </row>
    <row r="1551" spans="3:14" x14ac:dyDescent="0.35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  <c r="I1551">
        <f>IFERROR(shipments[[#This Row],[Sales]]/shipments[[#This Row],[Boxes]], 0)</f>
        <v>1.4586709886547813</v>
      </c>
      <c r="J1551">
        <f>_xlfn.XLOOKUP(shipments[[#This Row],[Product]],'Dimension Data'!B:B,'Dimension Data'!D:D)</f>
        <v>6.43</v>
      </c>
      <c r="K1551">
        <f>shipments[[#This Row],[Total cost]]*shipments[[#This Row],[Boxes]]</f>
        <v>3967.31</v>
      </c>
      <c r="L1551">
        <f>shipments[[#This Row],[Sale for 1 box]]-shipments[[#This Row],[Total cost]]</f>
        <v>-4.9713290113452189</v>
      </c>
      <c r="M1551">
        <f>shipments[[#This Row],[Profit]]*5%</f>
        <v>-0.24856645056726095</v>
      </c>
      <c r="N1551">
        <f>shipments[[#This Row],[Profit]]-shipments[[#This Row],[Tax]]</f>
        <v>-4.7227625607779578</v>
      </c>
    </row>
    <row r="1552" spans="3:14" x14ac:dyDescent="0.35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  <c r="I1552">
        <f>IFERROR(shipments[[#This Row],[Sales]]/shipments[[#This Row],[Boxes]], 0)</f>
        <v>13.34758064516129</v>
      </c>
      <c r="J1552">
        <f>_xlfn.XLOOKUP(shipments[[#This Row],[Product]],'Dimension Data'!B:B,'Dimension Data'!D:D)</f>
        <v>5.04</v>
      </c>
      <c r="K1552">
        <f>shipments[[#This Row],[Total cost]]*shipments[[#This Row],[Boxes]]</f>
        <v>1562.4</v>
      </c>
      <c r="L1552">
        <f>shipments[[#This Row],[Sale for 1 box]]-shipments[[#This Row],[Total cost]]</f>
        <v>8.3075806451612912</v>
      </c>
      <c r="M1552">
        <f>shipments[[#This Row],[Profit]]*5%</f>
        <v>0.41537903225806461</v>
      </c>
      <c r="N1552">
        <f>shipments[[#This Row],[Profit]]-shipments[[#This Row],[Tax]]</f>
        <v>7.8922016129032269</v>
      </c>
    </row>
    <row r="1553" spans="3:14" x14ac:dyDescent="0.35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  <c r="I1553">
        <f>IFERROR(shipments[[#This Row],[Sales]]/shipments[[#This Row],[Boxes]], 0)</f>
        <v>16.471633888048412</v>
      </c>
      <c r="J1553">
        <f>_xlfn.XLOOKUP(shipments[[#This Row],[Product]],'Dimension Data'!B:B,'Dimension Data'!D:D)</f>
        <v>3.85</v>
      </c>
      <c r="K1553">
        <f>shipments[[#This Row],[Total cost]]*shipments[[#This Row],[Boxes]]</f>
        <v>2544.85</v>
      </c>
      <c r="L1553">
        <f>shipments[[#This Row],[Sale for 1 box]]-shipments[[#This Row],[Total cost]]</f>
        <v>12.621633888048413</v>
      </c>
      <c r="M1553">
        <f>shipments[[#This Row],[Profit]]*5%</f>
        <v>0.63108169440242068</v>
      </c>
      <c r="N1553">
        <f>shipments[[#This Row],[Profit]]-shipments[[#This Row],[Tax]]</f>
        <v>11.990552193645993</v>
      </c>
    </row>
    <row r="1554" spans="3:14" x14ac:dyDescent="0.35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  <c r="I1554">
        <f>IFERROR(shipments[[#This Row],[Sales]]/shipments[[#This Row],[Boxes]], 0)</f>
        <v>194.38636363636363</v>
      </c>
      <c r="J1554">
        <f>_xlfn.XLOOKUP(shipments[[#This Row],[Product]],'Dimension Data'!B:B,'Dimension Data'!D:D)</f>
        <v>8.2200000000000006</v>
      </c>
      <c r="K1554">
        <f>shipments[[#This Row],[Total cost]]*shipments[[#This Row],[Boxes]]</f>
        <v>542.5200000000001</v>
      </c>
      <c r="L1554">
        <f>shipments[[#This Row],[Sale for 1 box]]-shipments[[#This Row],[Total cost]]</f>
        <v>186.16636363636363</v>
      </c>
      <c r="M1554">
        <f>shipments[[#This Row],[Profit]]*5%</f>
        <v>9.3083181818181817</v>
      </c>
      <c r="N1554">
        <f>shipments[[#This Row],[Profit]]-shipments[[#This Row],[Tax]]</f>
        <v>176.85804545454545</v>
      </c>
    </row>
    <row r="1555" spans="3:14" x14ac:dyDescent="0.35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  <c r="I1555">
        <f>IFERROR(shipments[[#This Row],[Sales]]/shipments[[#This Row],[Boxes]], 0)</f>
        <v>4.5820668693009114</v>
      </c>
      <c r="J1555">
        <f>_xlfn.XLOOKUP(shipments[[#This Row],[Product]],'Dimension Data'!B:B,'Dimension Data'!D:D)</f>
        <v>3.85</v>
      </c>
      <c r="K1555">
        <f>shipments[[#This Row],[Total cost]]*shipments[[#This Row],[Boxes]]</f>
        <v>5066.6000000000004</v>
      </c>
      <c r="L1555">
        <f>shipments[[#This Row],[Sale for 1 box]]-shipments[[#This Row],[Total cost]]</f>
        <v>0.73206686930091136</v>
      </c>
      <c r="M1555">
        <f>shipments[[#This Row],[Profit]]*5%</f>
        <v>3.6603343465045568E-2</v>
      </c>
      <c r="N1555">
        <f>shipments[[#This Row],[Profit]]-shipments[[#This Row],[Tax]]</f>
        <v>0.69546352583586579</v>
      </c>
    </row>
    <row r="1556" spans="3:14" x14ac:dyDescent="0.35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  <c r="I1556">
        <f>IFERROR(shipments[[#This Row],[Sales]]/shipments[[#This Row],[Boxes]], 0)</f>
        <v>19.386160714285715</v>
      </c>
      <c r="J1556">
        <f>_xlfn.XLOOKUP(shipments[[#This Row],[Product]],'Dimension Data'!B:B,'Dimension Data'!D:D)</f>
        <v>2.76</v>
      </c>
      <c r="K1556">
        <f>shipments[[#This Row],[Total cost]]*shipments[[#This Row],[Boxes]]</f>
        <v>309.12</v>
      </c>
      <c r="L1556">
        <f>shipments[[#This Row],[Sale for 1 box]]-shipments[[#This Row],[Total cost]]</f>
        <v>16.626160714285717</v>
      </c>
      <c r="M1556">
        <f>shipments[[#This Row],[Profit]]*5%</f>
        <v>0.83130803571428591</v>
      </c>
      <c r="N1556">
        <f>shipments[[#This Row],[Profit]]-shipments[[#This Row],[Tax]]</f>
        <v>15.794852678571431</v>
      </c>
    </row>
    <row r="1557" spans="3:14" x14ac:dyDescent="0.35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  <c r="I1557">
        <f>IFERROR(shipments[[#This Row],[Sales]]/shipments[[#This Row],[Boxes]], 0)</f>
        <v>244.1</v>
      </c>
      <c r="J1557">
        <f>_xlfn.XLOOKUP(shipments[[#This Row],[Product]],'Dimension Data'!B:B,'Dimension Data'!D:D)</f>
        <v>5.26</v>
      </c>
      <c r="K1557">
        <f>shipments[[#This Row],[Total cost]]*shipments[[#This Row],[Boxes]]</f>
        <v>236.7</v>
      </c>
      <c r="L1557">
        <f>shipments[[#This Row],[Sale for 1 box]]-shipments[[#This Row],[Total cost]]</f>
        <v>238.84</v>
      </c>
      <c r="M1557">
        <f>shipments[[#This Row],[Profit]]*5%</f>
        <v>11.942</v>
      </c>
      <c r="N1557">
        <f>shipments[[#This Row],[Profit]]-shipments[[#This Row],[Tax]]</f>
        <v>226.898</v>
      </c>
    </row>
    <row r="1558" spans="3:14" x14ac:dyDescent="0.35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  <c r="I1558">
        <f>IFERROR(shipments[[#This Row],[Sales]]/shipments[[#This Row],[Boxes]], 0)</f>
        <v>12.233463035019454</v>
      </c>
      <c r="J1558">
        <f>_xlfn.XLOOKUP(shipments[[#This Row],[Product]],'Dimension Data'!B:B,'Dimension Data'!D:D)</f>
        <v>2.65</v>
      </c>
      <c r="K1558">
        <f>shipments[[#This Row],[Total cost]]*shipments[[#This Row],[Boxes]]</f>
        <v>2043.1499999999999</v>
      </c>
      <c r="L1558">
        <f>shipments[[#This Row],[Sale for 1 box]]-shipments[[#This Row],[Total cost]]</f>
        <v>9.5834630350194541</v>
      </c>
      <c r="M1558">
        <f>shipments[[#This Row],[Profit]]*5%</f>
        <v>0.47917315175097275</v>
      </c>
      <c r="N1558">
        <f>shipments[[#This Row],[Profit]]-shipments[[#This Row],[Tax]]</f>
        <v>9.104289883268482</v>
      </c>
    </row>
    <row r="1559" spans="3:14" x14ac:dyDescent="0.35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  <c r="I1559">
        <f>IFERROR(shipments[[#This Row],[Sales]]/shipments[[#This Row],[Boxes]], 0)</f>
        <v>48.465000000000003</v>
      </c>
      <c r="J1559">
        <f>_xlfn.XLOOKUP(shipments[[#This Row],[Product]],'Dimension Data'!B:B,'Dimension Data'!D:D)</f>
        <v>10.51</v>
      </c>
      <c r="K1559">
        <f>shipments[[#This Row],[Total cost]]*shipments[[#This Row],[Boxes]]</f>
        <v>1576.5</v>
      </c>
      <c r="L1559">
        <f>shipments[[#This Row],[Sale for 1 box]]-shipments[[#This Row],[Total cost]]</f>
        <v>37.955000000000005</v>
      </c>
      <c r="M1559">
        <f>shipments[[#This Row],[Profit]]*5%</f>
        <v>1.8977500000000003</v>
      </c>
      <c r="N1559">
        <f>shipments[[#This Row],[Profit]]-shipments[[#This Row],[Tax]]</f>
        <v>36.057250000000003</v>
      </c>
    </row>
    <row r="1560" spans="3:14" x14ac:dyDescent="0.35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  <c r="I1560">
        <f>IFERROR(shipments[[#This Row],[Sales]]/shipments[[#This Row],[Boxes]], 0)</f>
        <v>11.645486935866984</v>
      </c>
      <c r="J1560">
        <f>_xlfn.XLOOKUP(shipments[[#This Row],[Product]],'Dimension Data'!B:B,'Dimension Data'!D:D)</f>
        <v>5.15</v>
      </c>
      <c r="K1560">
        <f>shipments[[#This Row],[Total cost]]*shipments[[#This Row],[Boxes]]</f>
        <v>2168.15</v>
      </c>
      <c r="L1560">
        <f>shipments[[#This Row],[Sale for 1 box]]-shipments[[#This Row],[Total cost]]</f>
        <v>6.4954869358669836</v>
      </c>
      <c r="M1560">
        <f>shipments[[#This Row],[Profit]]*5%</f>
        <v>0.32477434679334921</v>
      </c>
      <c r="N1560">
        <f>shipments[[#This Row],[Profit]]-shipments[[#This Row],[Tax]]</f>
        <v>6.1707125890736343</v>
      </c>
    </row>
    <row r="1561" spans="3:14" x14ac:dyDescent="0.35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  <c r="I1561">
        <f>IFERROR(shipments[[#This Row],[Sales]]/shipments[[#This Row],[Boxes]], 0)</f>
        <v>12.049065420560748</v>
      </c>
      <c r="J1561">
        <f>_xlfn.XLOOKUP(shipments[[#This Row],[Product]],'Dimension Data'!B:B,'Dimension Data'!D:D)</f>
        <v>5.72</v>
      </c>
      <c r="K1561">
        <f>shipments[[#This Row],[Total cost]]*shipments[[#This Row],[Boxes]]</f>
        <v>612.04</v>
      </c>
      <c r="L1561">
        <f>shipments[[#This Row],[Sale for 1 box]]-shipments[[#This Row],[Total cost]]</f>
        <v>6.3290654205607479</v>
      </c>
      <c r="M1561">
        <f>shipments[[#This Row],[Profit]]*5%</f>
        <v>0.31645327102803744</v>
      </c>
      <c r="N1561">
        <f>shipments[[#This Row],[Profit]]-shipments[[#This Row],[Tax]]</f>
        <v>6.0126121495327105</v>
      </c>
    </row>
    <row r="1562" spans="3:14" x14ac:dyDescent="0.35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  <c r="I1562">
        <f>IFERROR(shipments[[#This Row],[Sales]]/shipments[[#This Row],[Boxes]], 0)</f>
        <v>3.5429736511919701</v>
      </c>
      <c r="J1562">
        <f>_xlfn.XLOOKUP(shipments[[#This Row],[Product]],'Dimension Data'!B:B,'Dimension Data'!D:D)</f>
        <v>3.68</v>
      </c>
      <c r="K1562">
        <f>shipments[[#This Row],[Total cost]]*shipments[[#This Row],[Boxes]]</f>
        <v>2932.96</v>
      </c>
      <c r="L1562">
        <f>shipments[[#This Row],[Sale for 1 box]]-shipments[[#This Row],[Total cost]]</f>
        <v>-0.13702634880803011</v>
      </c>
      <c r="M1562">
        <f>shipments[[#This Row],[Profit]]*5%</f>
        <v>-6.8513174404015061E-3</v>
      </c>
      <c r="N1562">
        <f>shipments[[#This Row],[Profit]]-shipments[[#This Row],[Tax]]</f>
        <v>-0.13017503136762859</v>
      </c>
    </row>
    <row r="1563" spans="3:14" x14ac:dyDescent="0.35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  <c r="I1563">
        <f>IFERROR(shipments[[#This Row],[Sales]]/shipments[[#This Row],[Boxes]], 0)</f>
        <v>362.41071428571428</v>
      </c>
      <c r="J1563">
        <f>_xlfn.XLOOKUP(shipments[[#This Row],[Product]],'Dimension Data'!B:B,'Dimension Data'!D:D)</f>
        <v>7.73</v>
      </c>
      <c r="K1563">
        <f>shipments[[#This Row],[Total cost]]*shipments[[#This Row],[Boxes]]</f>
        <v>216.44</v>
      </c>
      <c r="L1563">
        <f>shipments[[#This Row],[Sale for 1 box]]-shipments[[#This Row],[Total cost]]</f>
        <v>354.68071428571426</v>
      </c>
      <c r="M1563">
        <f>shipments[[#This Row],[Profit]]*5%</f>
        <v>17.734035714285714</v>
      </c>
      <c r="N1563">
        <f>shipments[[#This Row],[Profit]]-shipments[[#This Row],[Tax]]</f>
        <v>336.94667857142855</v>
      </c>
    </row>
    <row r="1564" spans="3:14" x14ac:dyDescent="0.35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  <c r="I1564">
        <f>IFERROR(shipments[[#This Row],[Sales]]/shipments[[#This Row],[Boxes]], 0)</f>
        <v>20.164670658682635</v>
      </c>
      <c r="J1564">
        <f>_xlfn.XLOOKUP(shipments[[#This Row],[Product]],'Dimension Data'!B:B,'Dimension Data'!D:D)</f>
        <v>2.65</v>
      </c>
      <c r="K1564">
        <f>shipments[[#This Row],[Total cost]]*shipments[[#This Row],[Boxes]]</f>
        <v>1327.6499999999999</v>
      </c>
      <c r="L1564">
        <f>shipments[[#This Row],[Sale for 1 box]]-shipments[[#This Row],[Total cost]]</f>
        <v>17.514670658682636</v>
      </c>
      <c r="M1564">
        <f>shipments[[#This Row],[Profit]]*5%</f>
        <v>0.87573353293413181</v>
      </c>
      <c r="N1564">
        <f>shipments[[#This Row],[Profit]]-shipments[[#This Row],[Tax]]</f>
        <v>16.638937125748505</v>
      </c>
    </row>
    <row r="1565" spans="3:14" x14ac:dyDescent="0.35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  <c r="I1565">
        <f>IFERROR(shipments[[#This Row],[Sales]]/shipments[[#This Row],[Boxes]], 0)</f>
        <v>38.649350649350652</v>
      </c>
      <c r="J1565">
        <f>_xlfn.XLOOKUP(shipments[[#This Row],[Product]],'Dimension Data'!B:B,'Dimension Data'!D:D)</f>
        <v>6.31</v>
      </c>
      <c r="K1565">
        <f>shipments[[#This Row],[Total cost]]*shipments[[#This Row],[Boxes]]</f>
        <v>1457.61</v>
      </c>
      <c r="L1565">
        <f>shipments[[#This Row],[Sale for 1 box]]-shipments[[#This Row],[Total cost]]</f>
        <v>32.339350649350649</v>
      </c>
      <c r="M1565">
        <f>shipments[[#This Row],[Profit]]*5%</f>
        <v>1.6169675324675326</v>
      </c>
      <c r="N1565">
        <f>shipments[[#This Row],[Profit]]-shipments[[#This Row],[Tax]]</f>
        <v>30.722383116883115</v>
      </c>
    </row>
    <row r="1566" spans="3:14" x14ac:dyDescent="0.35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  <c r="I1566">
        <f>IFERROR(shipments[[#This Row],[Sales]]/shipments[[#This Row],[Boxes]], 0)</f>
        <v>11.677756653992395</v>
      </c>
      <c r="J1566">
        <f>_xlfn.XLOOKUP(shipments[[#This Row],[Product]],'Dimension Data'!B:B,'Dimension Data'!D:D)</f>
        <v>7.48</v>
      </c>
      <c r="K1566">
        <f>shipments[[#This Row],[Total cost]]*shipments[[#This Row],[Boxes]]</f>
        <v>1967.24</v>
      </c>
      <c r="L1566">
        <f>shipments[[#This Row],[Sale for 1 box]]-shipments[[#This Row],[Total cost]]</f>
        <v>4.1977566539923945</v>
      </c>
      <c r="M1566">
        <f>shipments[[#This Row],[Profit]]*5%</f>
        <v>0.20988783269961975</v>
      </c>
      <c r="N1566">
        <f>shipments[[#This Row],[Profit]]-shipments[[#This Row],[Tax]]</f>
        <v>3.9878688212927749</v>
      </c>
    </row>
    <row r="1567" spans="3:14" x14ac:dyDescent="0.35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  <c r="I1567">
        <f>IFERROR(shipments[[#This Row],[Sales]]/shipments[[#This Row],[Boxes]], 0)</f>
        <v>9.0345489443378124</v>
      </c>
      <c r="J1567">
        <f>_xlfn.XLOOKUP(shipments[[#This Row],[Product]],'Dimension Data'!B:B,'Dimension Data'!D:D)</f>
        <v>4.74</v>
      </c>
      <c r="K1567">
        <f>shipments[[#This Row],[Total cost]]*shipments[[#This Row],[Boxes]]</f>
        <v>2469.54</v>
      </c>
      <c r="L1567">
        <f>shipments[[#This Row],[Sale for 1 box]]-shipments[[#This Row],[Total cost]]</f>
        <v>4.2945489443378122</v>
      </c>
      <c r="M1567">
        <f>shipments[[#This Row],[Profit]]*5%</f>
        <v>0.21472744721689063</v>
      </c>
      <c r="N1567">
        <f>shipments[[#This Row],[Profit]]-shipments[[#This Row],[Tax]]</f>
        <v>4.0798214971209212</v>
      </c>
    </row>
    <row r="1568" spans="3:14" x14ac:dyDescent="0.35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  <c r="I1568">
        <f>IFERROR(shipments[[#This Row],[Sales]]/shipments[[#This Row],[Boxes]], 0)</f>
        <v>55.746000000000002</v>
      </c>
      <c r="J1568">
        <f>_xlfn.XLOOKUP(shipments[[#This Row],[Product]],'Dimension Data'!B:B,'Dimension Data'!D:D)</f>
        <v>3.68</v>
      </c>
      <c r="K1568">
        <f>shipments[[#This Row],[Total cost]]*shipments[[#This Row],[Boxes]]</f>
        <v>920</v>
      </c>
      <c r="L1568">
        <f>shipments[[#This Row],[Sale for 1 box]]-shipments[[#This Row],[Total cost]]</f>
        <v>52.066000000000003</v>
      </c>
      <c r="M1568">
        <f>shipments[[#This Row],[Profit]]*5%</f>
        <v>2.6033000000000004</v>
      </c>
      <c r="N1568">
        <f>shipments[[#This Row],[Profit]]-shipments[[#This Row],[Tax]]</f>
        <v>49.462700000000005</v>
      </c>
    </row>
    <row r="1569" spans="3:14" x14ac:dyDescent="0.35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  <c r="I1569">
        <f>IFERROR(shipments[[#This Row],[Sales]]/shipments[[#This Row],[Boxes]], 0)</f>
        <v>14.991428571428571</v>
      </c>
      <c r="J1569">
        <f>_xlfn.XLOOKUP(shipments[[#This Row],[Product]],'Dimension Data'!B:B,'Dimension Data'!D:D)</f>
        <v>8.2200000000000006</v>
      </c>
      <c r="K1569">
        <f>shipments[[#This Row],[Total cost]]*shipments[[#This Row],[Boxes]]</f>
        <v>1438.5</v>
      </c>
      <c r="L1569">
        <f>shipments[[#This Row],[Sale for 1 box]]-shipments[[#This Row],[Total cost]]</f>
        <v>6.7714285714285705</v>
      </c>
      <c r="M1569">
        <f>shipments[[#This Row],[Profit]]*5%</f>
        <v>0.33857142857142852</v>
      </c>
      <c r="N1569">
        <f>shipments[[#This Row],[Profit]]-shipments[[#This Row],[Tax]]</f>
        <v>6.4328571428571415</v>
      </c>
    </row>
    <row r="1570" spans="3:14" x14ac:dyDescent="0.35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  <c r="I1570">
        <f>IFERROR(shipments[[#This Row],[Sales]]/shipments[[#This Row],[Boxes]], 0)</f>
        <v>50.758064516129032</v>
      </c>
      <c r="J1570">
        <f>_xlfn.XLOOKUP(shipments[[#This Row],[Product]],'Dimension Data'!B:B,'Dimension Data'!D:D)</f>
        <v>8.2200000000000006</v>
      </c>
      <c r="K1570">
        <f>shipments[[#This Row],[Total cost]]*shipments[[#This Row],[Boxes]]</f>
        <v>764.46</v>
      </c>
      <c r="L1570">
        <f>shipments[[#This Row],[Sale for 1 box]]-shipments[[#This Row],[Total cost]]</f>
        <v>42.538064516129033</v>
      </c>
      <c r="M1570">
        <f>shipments[[#This Row],[Profit]]*5%</f>
        <v>2.1269032258064517</v>
      </c>
      <c r="N1570">
        <f>shipments[[#This Row],[Profit]]-shipments[[#This Row],[Tax]]</f>
        <v>40.411161290322582</v>
      </c>
    </row>
    <row r="1571" spans="3:14" x14ac:dyDescent="0.35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  <c r="I1571">
        <f>IFERROR(shipments[[#This Row],[Sales]]/shipments[[#This Row],[Boxes]], 0)</f>
        <v>330.45967741935482</v>
      </c>
      <c r="J1571">
        <f>_xlfn.XLOOKUP(shipments[[#This Row],[Product]],'Dimension Data'!B:B,'Dimension Data'!D:D)</f>
        <v>5.26</v>
      </c>
      <c r="K1571">
        <f>shipments[[#This Row],[Total cost]]*shipments[[#This Row],[Boxes]]</f>
        <v>163.06</v>
      </c>
      <c r="L1571">
        <f>shipments[[#This Row],[Sale for 1 box]]-shipments[[#This Row],[Total cost]]</f>
        <v>325.19967741935483</v>
      </c>
      <c r="M1571">
        <f>shipments[[#This Row],[Profit]]*5%</f>
        <v>16.259983870967741</v>
      </c>
      <c r="N1571">
        <f>shipments[[#This Row],[Profit]]-shipments[[#This Row],[Tax]]</f>
        <v>308.93969354838708</v>
      </c>
    </row>
    <row r="1572" spans="3:14" x14ac:dyDescent="0.35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  <c r="I1572">
        <f>IFERROR(shipments[[#This Row],[Sales]]/shipments[[#This Row],[Boxes]], 0)</f>
        <v>11.414870689655173</v>
      </c>
      <c r="J1572">
        <f>_xlfn.XLOOKUP(shipments[[#This Row],[Product]],'Dimension Data'!B:B,'Dimension Data'!D:D)</f>
        <v>2.76</v>
      </c>
      <c r="K1572">
        <f>shipments[[#This Row],[Total cost]]*shipments[[#This Row],[Boxes]]</f>
        <v>1920.9599999999998</v>
      </c>
      <c r="L1572">
        <f>shipments[[#This Row],[Sale for 1 box]]-shipments[[#This Row],[Total cost]]</f>
        <v>8.6548706896551728</v>
      </c>
      <c r="M1572">
        <f>shipments[[#This Row],[Profit]]*5%</f>
        <v>0.43274353448275865</v>
      </c>
      <c r="N1572">
        <f>shipments[[#This Row],[Profit]]-shipments[[#This Row],[Tax]]</f>
        <v>8.222127155172414</v>
      </c>
    </row>
    <row r="1573" spans="3:14" x14ac:dyDescent="0.35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  <c r="I1573">
        <f>IFERROR(shipments[[#This Row],[Sales]]/shipments[[#This Row],[Boxes]], 0)</f>
        <v>48.021634615384613</v>
      </c>
      <c r="J1573">
        <f>_xlfn.XLOOKUP(shipments[[#This Row],[Product]],'Dimension Data'!B:B,'Dimension Data'!D:D)</f>
        <v>6.8</v>
      </c>
      <c r="K1573">
        <f>shipments[[#This Row],[Total cost]]*shipments[[#This Row],[Boxes]]</f>
        <v>2121.6</v>
      </c>
      <c r="L1573">
        <f>shipments[[#This Row],[Sale for 1 box]]-shipments[[#This Row],[Total cost]]</f>
        <v>41.221634615384616</v>
      </c>
      <c r="M1573">
        <f>shipments[[#This Row],[Profit]]*5%</f>
        <v>2.0610817307692311</v>
      </c>
      <c r="N1573">
        <f>shipments[[#This Row],[Profit]]-shipments[[#This Row],[Tax]]</f>
        <v>39.160552884615385</v>
      </c>
    </row>
    <row r="1574" spans="3:14" x14ac:dyDescent="0.35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  <c r="I1574">
        <f>IFERROR(shipments[[#This Row],[Sales]]/shipments[[#This Row],[Boxes]], 0)</f>
        <v>38.147727272727273</v>
      </c>
      <c r="J1574">
        <f>_xlfn.XLOOKUP(shipments[[#This Row],[Product]],'Dimension Data'!B:B,'Dimension Data'!D:D)</f>
        <v>8.2200000000000006</v>
      </c>
      <c r="K1574">
        <f>shipments[[#This Row],[Total cost]]*shipments[[#This Row],[Boxes]]</f>
        <v>904.2</v>
      </c>
      <c r="L1574">
        <f>shipments[[#This Row],[Sale for 1 box]]-shipments[[#This Row],[Total cost]]</f>
        <v>29.927727272727275</v>
      </c>
      <c r="M1574">
        <f>shipments[[#This Row],[Profit]]*5%</f>
        <v>1.4963863636363639</v>
      </c>
      <c r="N1574">
        <f>shipments[[#This Row],[Profit]]-shipments[[#This Row],[Tax]]</f>
        <v>28.43134090909091</v>
      </c>
    </row>
    <row r="1575" spans="3:14" x14ac:dyDescent="0.35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  <c r="I1575">
        <f>IFERROR(shipments[[#This Row],[Sales]]/shipments[[#This Row],[Boxes]], 0)</f>
        <v>0.3336864406779661</v>
      </c>
      <c r="J1575">
        <f>_xlfn.XLOOKUP(shipments[[#This Row],[Product]],'Dimension Data'!B:B,'Dimension Data'!D:D)</f>
        <v>5.26</v>
      </c>
      <c r="K1575">
        <f>shipments[[#This Row],[Total cost]]*shipments[[#This Row],[Boxes]]</f>
        <v>1241.3599999999999</v>
      </c>
      <c r="L1575">
        <f>shipments[[#This Row],[Sale for 1 box]]-shipments[[#This Row],[Total cost]]</f>
        <v>-4.9263135593220335</v>
      </c>
      <c r="M1575">
        <f>shipments[[#This Row],[Profit]]*5%</f>
        <v>-0.24631567796610168</v>
      </c>
      <c r="N1575">
        <f>shipments[[#This Row],[Profit]]-shipments[[#This Row],[Tax]]</f>
        <v>-4.6799978813559315</v>
      </c>
    </row>
    <row r="1576" spans="3:14" x14ac:dyDescent="0.35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  <c r="I1576">
        <f>IFERROR(shipments[[#This Row],[Sales]]/shipments[[#This Row],[Boxes]], 0)</f>
        <v>354.47727272727275</v>
      </c>
      <c r="J1576">
        <f>_xlfn.XLOOKUP(shipments[[#This Row],[Product]],'Dimension Data'!B:B,'Dimension Data'!D:D)</f>
        <v>5.72</v>
      </c>
      <c r="K1576">
        <f>shipments[[#This Row],[Total cost]]*shipments[[#This Row],[Boxes]]</f>
        <v>62.919999999999995</v>
      </c>
      <c r="L1576">
        <f>shipments[[#This Row],[Sale for 1 box]]-shipments[[#This Row],[Total cost]]</f>
        <v>348.75727272727272</v>
      </c>
      <c r="M1576">
        <f>shipments[[#This Row],[Profit]]*5%</f>
        <v>17.437863636363637</v>
      </c>
      <c r="N1576">
        <f>shipments[[#This Row],[Profit]]-shipments[[#This Row],[Tax]]</f>
        <v>331.31940909090906</v>
      </c>
    </row>
    <row r="1577" spans="3:14" x14ac:dyDescent="0.35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  <c r="I1577">
        <f>IFERROR(shipments[[#This Row],[Sales]]/shipments[[#This Row],[Boxes]], 0)</f>
        <v>64.648148148148152</v>
      </c>
      <c r="J1577">
        <f>_xlfn.XLOOKUP(shipments[[#This Row],[Product]],'Dimension Data'!B:B,'Dimension Data'!D:D)</f>
        <v>3.68</v>
      </c>
      <c r="K1577">
        <f>shipments[[#This Row],[Total cost]]*shipments[[#This Row],[Boxes]]</f>
        <v>894.24</v>
      </c>
      <c r="L1577">
        <f>shipments[[#This Row],[Sale for 1 box]]-shipments[[#This Row],[Total cost]]</f>
        <v>60.968148148148153</v>
      </c>
      <c r="M1577">
        <f>shipments[[#This Row],[Profit]]*5%</f>
        <v>3.0484074074074079</v>
      </c>
      <c r="N1577">
        <f>shipments[[#This Row],[Profit]]-shipments[[#This Row],[Tax]]</f>
        <v>57.919740740740743</v>
      </c>
    </row>
    <row r="1578" spans="3:14" x14ac:dyDescent="0.35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  <c r="I1578">
        <f>IFERROR(shipments[[#This Row],[Sales]]/shipments[[#This Row],[Boxes]], 0)</f>
        <v>58.809880239520957</v>
      </c>
      <c r="J1578">
        <f>_xlfn.XLOOKUP(shipments[[#This Row],[Product]],'Dimension Data'!B:B,'Dimension Data'!D:D)</f>
        <v>10.51</v>
      </c>
      <c r="K1578">
        <f>shipments[[#This Row],[Total cost]]*shipments[[#This Row],[Boxes]]</f>
        <v>1755.17</v>
      </c>
      <c r="L1578">
        <f>shipments[[#This Row],[Sale for 1 box]]-shipments[[#This Row],[Total cost]]</f>
        <v>48.299880239520959</v>
      </c>
      <c r="M1578">
        <f>shipments[[#This Row],[Profit]]*5%</f>
        <v>2.4149940119760482</v>
      </c>
      <c r="N1578">
        <f>shipments[[#This Row],[Profit]]-shipments[[#This Row],[Tax]]</f>
        <v>45.884886227544911</v>
      </c>
    </row>
    <row r="1579" spans="3:14" x14ac:dyDescent="0.35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  <c r="I1579">
        <f>IFERROR(shipments[[#This Row],[Sales]]/shipments[[#This Row],[Boxes]], 0)</f>
        <v>38.669776119402982</v>
      </c>
      <c r="J1579">
        <f>_xlfn.XLOOKUP(shipments[[#This Row],[Product]],'Dimension Data'!B:B,'Dimension Data'!D:D)</f>
        <v>5.26</v>
      </c>
      <c r="K1579">
        <f>shipments[[#This Row],[Total cost]]*shipments[[#This Row],[Boxes]]</f>
        <v>704.83999999999992</v>
      </c>
      <c r="L1579">
        <f>shipments[[#This Row],[Sale for 1 box]]-shipments[[#This Row],[Total cost]]</f>
        <v>33.409776119402984</v>
      </c>
      <c r="M1579">
        <f>shipments[[#This Row],[Profit]]*5%</f>
        <v>1.6704888059701493</v>
      </c>
      <c r="N1579">
        <f>shipments[[#This Row],[Profit]]-shipments[[#This Row],[Tax]]</f>
        <v>31.739287313432836</v>
      </c>
    </row>
    <row r="1580" spans="3:14" x14ac:dyDescent="0.35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  <c r="I1580">
        <f>IFERROR(shipments[[#This Row],[Sales]]/shipments[[#This Row],[Boxes]], 0)</f>
        <v>13.0869140625</v>
      </c>
      <c r="J1580">
        <f>_xlfn.XLOOKUP(shipments[[#This Row],[Product]],'Dimension Data'!B:B,'Dimension Data'!D:D)</f>
        <v>5.15</v>
      </c>
      <c r="K1580">
        <f>shipments[[#This Row],[Total cost]]*shipments[[#This Row],[Boxes]]</f>
        <v>1318.4</v>
      </c>
      <c r="L1580">
        <f>shipments[[#This Row],[Sale for 1 box]]-shipments[[#This Row],[Total cost]]</f>
        <v>7.9369140624999996</v>
      </c>
      <c r="M1580">
        <f>shipments[[#This Row],[Profit]]*5%</f>
        <v>0.396845703125</v>
      </c>
      <c r="N1580">
        <f>shipments[[#This Row],[Profit]]-shipments[[#This Row],[Tax]]</f>
        <v>7.5400683593749998</v>
      </c>
    </row>
    <row r="1581" spans="3:14" x14ac:dyDescent="0.35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  <c r="I1581">
        <f>IFERROR(shipments[[#This Row],[Sales]]/shipments[[#This Row],[Boxes]], 0)</f>
        <v>15.483282674772036</v>
      </c>
      <c r="J1581">
        <f>_xlfn.XLOOKUP(shipments[[#This Row],[Product]],'Dimension Data'!B:B,'Dimension Data'!D:D)</f>
        <v>7.48</v>
      </c>
      <c r="K1581">
        <f>shipments[[#This Row],[Total cost]]*shipments[[#This Row],[Boxes]]</f>
        <v>2460.92</v>
      </c>
      <c r="L1581">
        <f>shipments[[#This Row],[Sale for 1 box]]-shipments[[#This Row],[Total cost]]</f>
        <v>8.003282674772036</v>
      </c>
      <c r="M1581">
        <f>shipments[[#This Row],[Profit]]*5%</f>
        <v>0.40016413373860182</v>
      </c>
      <c r="N1581">
        <f>shipments[[#This Row],[Profit]]-shipments[[#This Row],[Tax]]</f>
        <v>7.6031185410334343</v>
      </c>
    </row>
    <row r="1582" spans="3:14" x14ac:dyDescent="0.35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  <c r="I1582">
        <f>IFERROR(shipments[[#This Row],[Sales]]/shipments[[#This Row],[Boxes]], 0)</f>
        <v>29.304878048780488</v>
      </c>
      <c r="J1582">
        <f>_xlfn.XLOOKUP(shipments[[#This Row],[Product]],'Dimension Data'!B:B,'Dimension Data'!D:D)</f>
        <v>3.68</v>
      </c>
      <c r="K1582">
        <f>shipments[[#This Row],[Total cost]]*shipments[[#This Row],[Boxes]]</f>
        <v>1207.04</v>
      </c>
      <c r="L1582">
        <f>shipments[[#This Row],[Sale for 1 box]]-shipments[[#This Row],[Total cost]]</f>
        <v>25.624878048780488</v>
      </c>
      <c r="M1582">
        <f>shipments[[#This Row],[Profit]]*5%</f>
        <v>1.2812439024390245</v>
      </c>
      <c r="N1582">
        <f>shipments[[#This Row],[Profit]]-shipments[[#This Row],[Tax]]</f>
        <v>24.343634146341465</v>
      </c>
    </row>
    <row r="1583" spans="3:14" x14ac:dyDescent="0.35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  <c r="I1583">
        <f>IFERROR(shipments[[#This Row],[Sales]]/shipments[[#This Row],[Boxes]], 0)</f>
        <v>8.6860465116279073</v>
      </c>
      <c r="J1583">
        <f>_xlfn.XLOOKUP(shipments[[#This Row],[Product]],'Dimension Data'!B:B,'Dimension Data'!D:D)</f>
        <v>2.65</v>
      </c>
      <c r="K1583">
        <f>shipments[[#This Row],[Total cost]]*shipments[[#This Row],[Boxes]]</f>
        <v>2279</v>
      </c>
      <c r="L1583">
        <f>shipments[[#This Row],[Sale for 1 box]]-shipments[[#This Row],[Total cost]]</f>
        <v>6.036046511627907</v>
      </c>
      <c r="M1583">
        <f>shipments[[#This Row],[Profit]]*5%</f>
        <v>0.30180232558139536</v>
      </c>
      <c r="N1583">
        <f>shipments[[#This Row],[Profit]]-shipments[[#This Row],[Tax]]</f>
        <v>5.7342441860465119</v>
      </c>
    </row>
    <row r="1584" spans="3:14" x14ac:dyDescent="0.35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  <c r="I1584">
        <f>IFERROR(shipments[[#This Row],[Sales]]/shipments[[#This Row],[Boxes]], 0)</f>
        <v>54.47596153846154</v>
      </c>
      <c r="J1584">
        <f>_xlfn.XLOOKUP(shipments[[#This Row],[Product]],'Dimension Data'!B:B,'Dimension Data'!D:D)</f>
        <v>4.74</v>
      </c>
      <c r="K1584">
        <f>shipments[[#This Row],[Total cost]]*shipments[[#This Row],[Boxes]]</f>
        <v>492.96000000000004</v>
      </c>
      <c r="L1584">
        <f>shipments[[#This Row],[Sale for 1 box]]-shipments[[#This Row],[Total cost]]</f>
        <v>49.735961538461538</v>
      </c>
      <c r="M1584">
        <f>shipments[[#This Row],[Profit]]*5%</f>
        <v>2.4867980769230771</v>
      </c>
      <c r="N1584">
        <f>shipments[[#This Row],[Profit]]-shipments[[#This Row],[Tax]]</f>
        <v>47.249163461538458</v>
      </c>
    </row>
    <row r="1585" spans="3:14" x14ac:dyDescent="0.35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  <c r="I1585">
        <f>IFERROR(shipments[[#This Row],[Sales]]/shipments[[#This Row],[Boxes]], 0)</f>
        <v>41.810779816513758</v>
      </c>
      <c r="J1585">
        <f>_xlfn.XLOOKUP(shipments[[#This Row],[Product]],'Dimension Data'!B:B,'Dimension Data'!D:D)</f>
        <v>3.32</v>
      </c>
      <c r="K1585">
        <f>shipments[[#This Row],[Total cost]]*shipments[[#This Row],[Boxes]]</f>
        <v>723.76</v>
      </c>
      <c r="L1585">
        <f>shipments[[#This Row],[Sale for 1 box]]-shipments[[#This Row],[Total cost]]</f>
        <v>38.490779816513758</v>
      </c>
      <c r="M1585">
        <f>shipments[[#This Row],[Profit]]*5%</f>
        <v>1.924538990825688</v>
      </c>
      <c r="N1585">
        <f>shipments[[#This Row],[Profit]]-shipments[[#This Row],[Tax]]</f>
        <v>36.56624082568807</v>
      </c>
    </row>
    <row r="1586" spans="3:14" x14ac:dyDescent="0.35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  <c r="I1586">
        <f>IFERROR(shipments[[#This Row],[Sales]]/shipments[[#This Row],[Boxes]], 0)</f>
        <v>347.54464285714283</v>
      </c>
      <c r="J1586">
        <f>_xlfn.XLOOKUP(shipments[[#This Row],[Product]],'Dimension Data'!B:B,'Dimension Data'!D:D)</f>
        <v>12.41</v>
      </c>
      <c r="K1586">
        <f>shipments[[#This Row],[Total cost]]*shipments[[#This Row],[Boxes]]</f>
        <v>347.48</v>
      </c>
      <c r="L1586">
        <f>shipments[[#This Row],[Sale for 1 box]]-shipments[[#This Row],[Total cost]]</f>
        <v>335.13464285714281</v>
      </c>
      <c r="M1586">
        <f>shipments[[#This Row],[Profit]]*5%</f>
        <v>16.756732142857143</v>
      </c>
      <c r="N1586">
        <f>shipments[[#This Row],[Profit]]-shipments[[#This Row],[Tax]]</f>
        <v>318.37791071428569</v>
      </c>
    </row>
    <row r="1587" spans="3:14" x14ac:dyDescent="0.35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  <c r="I1587">
        <f>IFERROR(shipments[[#This Row],[Sales]]/shipments[[#This Row],[Boxes]], 0)</f>
        <v>551.59615384615381</v>
      </c>
      <c r="J1587">
        <f>_xlfn.XLOOKUP(shipments[[#This Row],[Product]],'Dimension Data'!B:B,'Dimension Data'!D:D)</f>
        <v>5.04</v>
      </c>
      <c r="K1587">
        <f>shipments[[#This Row],[Total cost]]*shipments[[#This Row],[Boxes]]</f>
        <v>65.52</v>
      </c>
      <c r="L1587">
        <f>shipments[[#This Row],[Sale for 1 box]]-shipments[[#This Row],[Total cost]]</f>
        <v>546.55615384615385</v>
      </c>
      <c r="M1587">
        <f>shipments[[#This Row],[Profit]]*5%</f>
        <v>27.327807692307694</v>
      </c>
      <c r="N1587">
        <f>shipments[[#This Row],[Profit]]-shipments[[#This Row],[Tax]]</f>
        <v>519.22834615384613</v>
      </c>
    </row>
    <row r="1588" spans="3:14" x14ac:dyDescent="0.35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  <c r="I1588">
        <f>IFERROR(shipments[[#This Row],[Sales]]/shipments[[#This Row],[Boxes]], 0)</f>
        <v>85.439189189189193</v>
      </c>
      <c r="J1588">
        <f>_xlfn.XLOOKUP(shipments[[#This Row],[Product]],'Dimension Data'!B:B,'Dimension Data'!D:D)</f>
        <v>9.57</v>
      </c>
      <c r="K1588">
        <f>shipments[[#This Row],[Total cost]]*shipments[[#This Row],[Boxes]]</f>
        <v>708.18000000000006</v>
      </c>
      <c r="L1588">
        <f>shipments[[#This Row],[Sale for 1 box]]-shipments[[#This Row],[Total cost]]</f>
        <v>75.8691891891892</v>
      </c>
      <c r="M1588">
        <f>shipments[[#This Row],[Profit]]*5%</f>
        <v>3.7934594594594602</v>
      </c>
      <c r="N1588">
        <f>shipments[[#This Row],[Profit]]-shipments[[#This Row],[Tax]]</f>
        <v>72.075729729729744</v>
      </c>
    </row>
    <row r="1589" spans="3:14" x14ac:dyDescent="0.35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  <c r="I1589">
        <f>IFERROR(shipments[[#This Row],[Sales]]/shipments[[#This Row],[Boxes]], 0)</f>
        <v>43.5</v>
      </c>
      <c r="J1589">
        <f>_xlfn.XLOOKUP(shipments[[#This Row],[Product]],'Dimension Data'!B:B,'Dimension Data'!D:D)</f>
        <v>6.8</v>
      </c>
      <c r="K1589">
        <f>shipments[[#This Row],[Total cost]]*shipments[[#This Row],[Boxes]]</f>
        <v>530.4</v>
      </c>
      <c r="L1589">
        <f>shipments[[#This Row],[Sale for 1 box]]-shipments[[#This Row],[Total cost]]</f>
        <v>36.700000000000003</v>
      </c>
      <c r="M1589">
        <f>shipments[[#This Row],[Profit]]*5%</f>
        <v>1.8350000000000002</v>
      </c>
      <c r="N1589">
        <f>shipments[[#This Row],[Profit]]-shipments[[#This Row],[Tax]]</f>
        <v>34.865000000000002</v>
      </c>
    </row>
    <row r="1590" spans="3:14" x14ac:dyDescent="0.35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  <c r="I1590">
        <f>IFERROR(shipments[[#This Row],[Sales]]/shipments[[#This Row],[Boxes]], 0)</f>
        <v>34.573529411764703</v>
      </c>
      <c r="J1590">
        <f>_xlfn.XLOOKUP(shipments[[#This Row],[Product]],'Dimension Data'!B:B,'Dimension Data'!D:D)</f>
        <v>3.32</v>
      </c>
      <c r="K1590">
        <f>shipments[[#This Row],[Total cost]]*shipments[[#This Row],[Boxes]]</f>
        <v>507.96</v>
      </c>
      <c r="L1590">
        <f>shipments[[#This Row],[Sale for 1 box]]-shipments[[#This Row],[Total cost]]</f>
        <v>31.253529411764703</v>
      </c>
      <c r="M1590">
        <f>shipments[[#This Row],[Profit]]*5%</f>
        <v>1.5626764705882352</v>
      </c>
      <c r="N1590">
        <f>shipments[[#This Row],[Profit]]-shipments[[#This Row],[Tax]]</f>
        <v>29.690852941176466</v>
      </c>
    </row>
    <row r="1591" spans="3:14" x14ac:dyDescent="0.35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  <c r="I1591">
        <f>IFERROR(shipments[[#This Row],[Sales]]/shipments[[#This Row],[Boxes]], 0)</f>
        <v>19.317469879518072</v>
      </c>
      <c r="J1591">
        <f>_xlfn.XLOOKUP(shipments[[#This Row],[Product]],'Dimension Data'!B:B,'Dimension Data'!D:D)</f>
        <v>9.57</v>
      </c>
      <c r="K1591">
        <f>shipments[[#This Row],[Total cost]]*shipments[[#This Row],[Boxes]]</f>
        <v>3971.55</v>
      </c>
      <c r="L1591">
        <f>shipments[[#This Row],[Sale for 1 box]]-shipments[[#This Row],[Total cost]]</f>
        <v>9.7474698795180714</v>
      </c>
      <c r="M1591">
        <f>shipments[[#This Row],[Profit]]*5%</f>
        <v>0.48737349397590357</v>
      </c>
      <c r="N1591">
        <f>shipments[[#This Row],[Profit]]-shipments[[#This Row],[Tax]]</f>
        <v>9.2600963855421679</v>
      </c>
    </row>
    <row r="1592" spans="3:14" x14ac:dyDescent="0.35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  <c r="I1592">
        <f>IFERROR(shipments[[#This Row],[Sales]]/shipments[[#This Row],[Boxes]], 0)</f>
        <v>5.2106741573033704</v>
      </c>
      <c r="J1592">
        <f>_xlfn.XLOOKUP(shipments[[#This Row],[Product]],'Dimension Data'!B:B,'Dimension Data'!D:D)</f>
        <v>3.32</v>
      </c>
      <c r="K1592">
        <f>shipments[[#This Row],[Total cost]]*shipments[[#This Row],[Boxes]]</f>
        <v>2659.3199999999997</v>
      </c>
      <c r="L1592">
        <f>shipments[[#This Row],[Sale for 1 box]]-shipments[[#This Row],[Total cost]]</f>
        <v>1.8906741573033705</v>
      </c>
      <c r="M1592">
        <f>shipments[[#This Row],[Profit]]*5%</f>
        <v>9.4533707865168529E-2</v>
      </c>
      <c r="N1592">
        <f>shipments[[#This Row],[Profit]]-shipments[[#This Row],[Tax]]</f>
        <v>1.7961404494382021</v>
      </c>
    </row>
    <row r="1593" spans="3:14" x14ac:dyDescent="0.35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  <c r="I1593">
        <f>IFERROR(shipments[[#This Row],[Sales]]/shipments[[#This Row],[Boxes]], 0)</f>
        <v>5.7198795180722888</v>
      </c>
      <c r="J1593">
        <f>_xlfn.XLOOKUP(shipments[[#This Row],[Product]],'Dimension Data'!B:B,'Dimension Data'!D:D)</f>
        <v>9.94</v>
      </c>
      <c r="K1593">
        <f>shipments[[#This Row],[Total cost]]*shipments[[#This Row],[Boxes]]</f>
        <v>4950.12</v>
      </c>
      <c r="L1593">
        <f>shipments[[#This Row],[Sale for 1 box]]-shipments[[#This Row],[Total cost]]</f>
        <v>-4.2201204819277107</v>
      </c>
      <c r="M1593">
        <f>shipments[[#This Row],[Profit]]*5%</f>
        <v>-0.21100602409638555</v>
      </c>
      <c r="N1593">
        <f>shipments[[#This Row],[Profit]]-shipments[[#This Row],[Tax]]</f>
        <v>-4.0091144578313251</v>
      </c>
    </row>
    <row r="1594" spans="3:14" x14ac:dyDescent="0.35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  <c r="I1594">
        <f>IFERROR(shipments[[#This Row],[Sales]]/shipments[[#This Row],[Boxes]], 0)</f>
        <v>22.225000000000001</v>
      </c>
      <c r="J1594">
        <f>_xlfn.XLOOKUP(shipments[[#This Row],[Product]],'Dimension Data'!B:B,'Dimension Data'!D:D)</f>
        <v>8.2200000000000006</v>
      </c>
      <c r="K1594">
        <f>shipments[[#This Row],[Total cost]]*shipments[[#This Row],[Boxes]]</f>
        <v>1479.6000000000001</v>
      </c>
      <c r="L1594">
        <f>shipments[[#This Row],[Sale for 1 box]]-shipments[[#This Row],[Total cost]]</f>
        <v>14.005000000000001</v>
      </c>
      <c r="M1594">
        <f>shipments[[#This Row],[Profit]]*5%</f>
        <v>0.70025000000000004</v>
      </c>
      <c r="N1594">
        <f>shipments[[#This Row],[Profit]]-shipments[[#This Row],[Tax]]</f>
        <v>13.30475</v>
      </c>
    </row>
    <row r="1595" spans="3:14" x14ac:dyDescent="0.35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  <c r="I1595">
        <f>IFERROR(shipments[[#This Row],[Sales]]/shipments[[#This Row],[Boxes]], 0)</f>
        <v>4.8418314255983352</v>
      </c>
      <c r="J1595">
        <f>_xlfn.XLOOKUP(shipments[[#This Row],[Product]],'Dimension Data'!B:B,'Dimension Data'!D:D)</f>
        <v>4.74</v>
      </c>
      <c r="K1595">
        <f>shipments[[#This Row],[Total cost]]*shipments[[#This Row],[Boxes]]</f>
        <v>4555.1400000000003</v>
      </c>
      <c r="L1595">
        <f>shipments[[#This Row],[Sale for 1 box]]-shipments[[#This Row],[Total cost]]</f>
        <v>0.10183142559833502</v>
      </c>
      <c r="M1595">
        <f>shipments[[#This Row],[Profit]]*5%</f>
        <v>5.0915712799167517E-3</v>
      </c>
      <c r="N1595">
        <f>shipments[[#This Row],[Profit]]-shipments[[#This Row],[Tax]]</f>
        <v>9.6739854318418278E-2</v>
      </c>
    </row>
    <row r="1596" spans="3:14" x14ac:dyDescent="0.35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  <c r="I1596">
        <f>IFERROR(shipments[[#This Row],[Sales]]/shipments[[#This Row],[Boxes]], 0)</f>
        <v>28.235193621867882</v>
      </c>
      <c r="J1596">
        <f>_xlfn.XLOOKUP(shipments[[#This Row],[Product]],'Dimension Data'!B:B,'Dimension Data'!D:D)</f>
        <v>8.43</v>
      </c>
      <c r="K1596">
        <f>shipments[[#This Row],[Total cost]]*shipments[[#This Row],[Boxes]]</f>
        <v>3700.77</v>
      </c>
      <c r="L1596">
        <f>shipments[[#This Row],[Sale for 1 box]]-shipments[[#This Row],[Total cost]]</f>
        <v>19.805193621867883</v>
      </c>
      <c r="M1596">
        <f>shipments[[#This Row],[Profit]]*5%</f>
        <v>0.99025968109339413</v>
      </c>
      <c r="N1596">
        <f>shipments[[#This Row],[Profit]]-shipments[[#This Row],[Tax]]</f>
        <v>18.814933940774488</v>
      </c>
    </row>
    <row r="1597" spans="3:14" x14ac:dyDescent="0.35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  <c r="I1597">
        <f>IFERROR(shipments[[#This Row],[Sales]]/shipments[[#This Row],[Boxes]], 0)</f>
        <v>110.01724137931035</v>
      </c>
      <c r="J1597">
        <f>_xlfn.XLOOKUP(shipments[[#This Row],[Product]],'Dimension Data'!B:B,'Dimension Data'!D:D)</f>
        <v>6.31</v>
      </c>
      <c r="K1597">
        <f>shipments[[#This Row],[Total cost]]*shipments[[#This Row],[Boxes]]</f>
        <v>548.96999999999991</v>
      </c>
      <c r="L1597">
        <f>shipments[[#This Row],[Sale for 1 box]]-shipments[[#This Row],[Total cost]]</f>
        <v>103.70724137931035</v>
      </c>
      <c r="M1597">
        <f>shipments[[#This Row],[Profit]]*5%</f>
        <v>5.1853620689655173</v>
      </c>
      <c r="N1597">
        <f>shipments[[#This Row],[Profit]]-shipments[[#This Row],[Tax]]</f>
        <v>98.521879310344829</v>
      </c>
    </row>
    <row r="1598" spans="3:14" x14ac:dyDescent="0.35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  <c r="I1598">
        <f>IFERROR(shipments[[#This Row],[Sales]]/shipments[[#This Row],[Boxes]], 0)</f>
        <v>4.1453488372093021</v>
      </c>
      <c r="J1598">
        <f>_xlfn.XLOOKUP(shipments[[#This Row],[Product]],'Dimension Data'!B:B,'Dimension Data'!D:D)</f>
        <v>7.48</v>
      </c>
      <c r="K1598">
        <f>shipments[[#This Row],[Total cost]]*shipments[[#This Row],[Boxes]]</f>
        <v>8684.2800000000007</v>
      </c>
      <c r="L1598">
        <f>shipments[[#This Row],[Sale for 1 box]]-shipments[[#This Row],[Total cost]]</f>
        <v>-3.3346511627906983</v>
      </c>
      <c r="M1598">
        <f>shipments[[#This Row],[Profit]]*5%</f>
        <v>-0.16673255813953491</v>
      </c>
      <c r="N1598">
        <f>shipments[[#This Row],[Profit]]-shipments[[#This Row],[Tax]]</f>
        <v>-3.1679186046511632</v>
      </c>
    </row>
    <row r="1599" spans="3:14" x14ac:dyDescent="0.35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  <c r="I1599">
        <f>IFERROR(shipments[[#This Row],[Sales]]/shipments[[#This Row],[Boxes]], 0)</f>
        <v>36</v>
      </c>
      <c r="J1599">
        <f>_xlfn.XLOOKUP(shipments[[#This Row],[Product]],'Dimension Data'!B:B,'Dimension Data'!D:D)</f>
        <v>10.23</v>
      </c>
      <c r="K1599">
        <f>shipments[[#This Row],[Total cost]]*shipments[[#This Row],[Boxes]]</f>
        <v>1718.64</v>
      </c>
      <c r="L1599">
        <f>shipments[[#This Row],[Sale for 1 box]]-shipments[[#This Row],[Total cost]]</f>
        <v>25.77</v>
      </c>
      <c r="M1599">
        <f>shipments[[#This Row],[Profit]]*5%</f>
        <v>1.2885</v>
      </c>
      <c r="N1599">
        <f>shipments[[#This Row],[Profit]]-shipments[[#This Row],[Tax]]</f>
        <v>24.4815</v>
      </c>
    </row>
    <row r="1600" spans="3:14" x14ac:dyDescent="0.35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  <c r="I1600">
        <f>IFERROR(shipments[[#This Row],[Sales]]/shipments[[#This Row],[Boxes]], 0)</f>
        <v>17.948473282442748</v>
      </c>
      <c r="J1600">
        <f>_xlfn.XLOOKUP(shipments[[#This Row],[Product]],'Dimension Data'!B:B,'Dimension Data'!D:D)</f>
        <v>5.26</v>
      </c>
      <c r="K1600">
        <f>shipments[[#This Row],[Total cost]]*shipments[[#This Row],[Boxes]]</f>
        <v>689.06</v>
      </c>
      <c r="L1600">
        <f>shipments[[#This Row],[Sale for 1 box]]-shipments[[#This Row],[Total cost]]</f>
        <v>12.688473282442748</v>
      </c>
      <c r="M1600">
        <f>shipments[[#This Row],[Profit]]*5%</f>
        <v>0.63442366412213747</v>
      </c>
      <c r="N1600">
        <f>shipments[[#This Row],[Profit]]-shipments[[#This Row],[Tax]]</f>
        <v>12.054049618320612</v>
      </c>
    </row>
    <row r="1601" spans="3:14" x14ac:dyDescent="0.35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  <c r="I1601">
        <f>IFERROR(shipments[[#This Row],[Sales]]/shipments[[#This Row],[Boxes]], 0)</f>
        <v>10.984375</v>
      </c>
      <c r="J1601">
        <f>_xlfn.XLOOKUP(shipments[[#This Row],[Product]],'Dimension Data'!B:B,'Dimension Data'!D:D)</f>
        <v>5.15</v>
      </c>
      <c r="K1601">
        <f>shipments[[#This Row],[Total cost]]*shipments[[#This Row],[Boxes]]</f>
        <v>2224.8000000000002</v>
      </c>
      <c r="L1601">
        <f>shipments[[#This Row],[Sale for 1 box]]-shipments[[#This Row],[Total cost]]</f>
        <v>5.8343749999999996</v>
      </c>
      <c r="M1601">
        <f>shipments[[#This Row],[Profit]]*5%</f>
        <v>0.29171874999999997</v>
      </c>
      <c r="N1601">
        <f>shipments[[#This Row],[Profit]]-shipments[[#This Row],[Tax]]</f>
        <v>5.5426562499999994</v>
      </c>
    </row>
    <row r="1602" spans="3:14" x14ac:dyDescent="0.35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  <c r="I1602">
        <f>IFERROR(shipments[[#This Row],[Sales]]/shipments[[#This Row],[Boxes]], 0)</f>
        <v>14.476744186046512</v>
      </c>
      <c r="J1602">
        <f>_xlfn.XLOOKUP(shipments[[#This Row],[Product]],'Dimension Data'!B:B,'Dimension Data'!D:D)</f>
        <v>2.65</v>
      </c>
      <c r="K1602">
        <f>shipments[[#This Row],[Total cost]]*shipments[[#This Row],[Boxes]]</f>
        <v>1025.55</v>
      </c>
      <c r="L1602">
        <f>shipments[[#This Row],[Sale for 1 box]]-shipments[[#This Row],[Total cost]]</f>
        <v>11.826744186046511</v>
      </c>
      <c r="M1602">
        <f>shipments[[#This Row],[Profit]]*5%</f>
        <v>0.59133720930232558</v>
      </c>
      <c r="N1602">
        <f>shipments[[#This Row],[Profit]]-shipments[[#This Row],[Tax]]</f>
        <v>11.235406976744185</v>
      </c>
    </row>
    <row r="1603" spans="3:14" x14ac:dyDescent="0.35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  <c r="I1603">
        <f>IFERROR(shipments[[#This Row],[Sales]]/shipments[[#This Row],[Boxes]], 0)</f>
        <v>8.0311871227364193</v>
      </c>
      <c r="J1603">
        <f>_xlfn.XLOOKUP(shipments[[#This Row],[Product]],'Dimension Data'!B:B,'Dimension Data'!D:D)</f>
        <v>5.04</v>
      </c>
      <c r="K1603">
        <f>shipments[[#This Row],[Total cost]]*shipments[[#This Row],[Boxes]]</f>
        <v>2504.88</v>
      </c>
      <c r="L1603">
        <f>shipments[[#This Row],[Sale for 1 box]]-shipments[[#This Row],[Total cost]]</f>
        <v>2.9911871227364193</v>
      </c>
      <c r="M1603">
        <f>shipments[[#This Row],[Profit]]*5%</f>
        <v>0.14955935613682098</v>
      </c>
      <c r="N1603">
        <f>shipments[[#This Row],[Profit]]-shipments[[#This Row],[Tax]]</f>
        <v>2.8416277665995984</v>
      </c>
    </row>
    <row r="1604" spans="3:14" x14ac:dyDescent="0.35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  <c r="I1604">
        <f>IFERROR(shipments[[#This Row],[Sales]]/shipments[[#This Row],[Boxes]], 0)</f>
        <v>15.452479338842975</v>
      </c>
      <c r="J1604">
        <f>_xlfn.XLOOKUP(shipments[[#This Row],[Product]],'Dimension Data'!B:B,'Dimension Data'!D:D)</f>
        <v>9.57</v>
      </c>
      <c r="K1604">
        <f>shipments[[#This Row],[Total cost]]*shipments[[#This Row],[Boxes]]</f>
        <v>1157.97</v>
      </c>
      <c r="L1604">
        <f>shipments[[#This Row],[Sale for 1 box]]-shipments[[#This Row],[Total cost]]</f>
        <v>5.882479338842975</v>
      </c>
      <c r="M1604">
        <f>shipments[[#This Row],[Profit]]*5%</f>
        <v>0.29412396694214876</v>
      </c>
      <c r="N1604">
        <f>shipments[[#This Row],[Profit]]-shipments[[#This Row],[Tax]]</f>
        <v>5.5883553719008265</v>
      </c>
    </row>
    <row r="1605" spans="3:14" x14ac:dyDescent="0.35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  <c r="I1605">
        <f>IFERROR(shipments[[#This Row],[Sales]]/shipments[[#This Row],[Boxes]], 0)</f>
        <v>77.478260869565219</v>
      </c>
      <c r="J1605">
        <f>_xlfn.XLOOKUP(shipments[[#This Row],[Product]],'Dimension Data'!B:B,'Dimension Data'!D:D)</f>
        <v>6.31</v>
      </c>
      <c r="K1605">
        <f>shipments[[#This Row],[Total cost]]*shipments[[#This Row],[Boxes]]</f>
        <v>145.13</v>
      </c>
      <c r="L1605">
        <f>shipments[[#This Row],[Sale for 1 box]]-shipments[[#This Row],[Total cost]]</f>
        <v>71.168260869565216</v>
      </c>
      <c r="M1605">
        <f>shipments[[#This Row],[Profit]]*5%</f>
        <v>3.5584130434782608</v>
      </c>
      <c r="N1605">
        <f>shipments[[#This Row],[Profit]]-shipments[[#This Row],[Tax]]</f>
        <v>67.609847826086963</v>
      </c>
    </row>
    <row r="1606" spans="3:14" x14ac:dyDescent="0.35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  <c r="I1606">
        <f>IFERROR(shipments[[#This Row],[Sales]]/shipments[[#This Row],[Boxes]], 0)</f>
        <v>5.5247524752475243</v>
      </c>
      <c r="J1606">
        <f>_xlfn.XLOOKUP(shipments[[#This Row],[Product]],'Dimension Data'!B:B,'Dimension Data'!D:D)</f>
        <v>9.57</v>
      </c>
      <c r="K1606">
        <f>shipments[[#This Row],[Total cost]]*shipments[[#This Row],[Boxes]]</f>
        <v>2899.71</v>
      </c>
      <c r="L1606">
        <f>shipments[[#This Row],[Sale for 1 box]]-shipments[[#This Row],[Total cost]]</f>
        <v>-4.045247524752476</v>
      </c>
      <c r="M1606">
        <f>shipments[[#This Row],[Profit]]*5%</f>
        <v>-0.2022623762376238</v>
      </c>
      <c r="N1606">
        <f>shipments[[#This Row],[Profit]]-shipments[[#This Row],[Tax]]</f>
        <v>-3.8429851485148521</v>
      </c>
    </row>
    <row r="1607" spans="3:14" x14ac:dyDescent="0.35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  <c r="I1607">
        <f>IFERROR(shipments[[#This Row],[Sales]]/shipments[[#This Row],[Boxes]], 0)</f>
        <v>20.192727272727272</v>
      </c>
      <c r="J1607">
        <f>_xlfn.XLOOKUP(shipments[[#This Row],[Product]],'Dimension Data'!B:B,'Dimension Data'!D:D)</f>
        <v>2.65</v>
      </c>
      <c r="K1607">
        <f>shipments[[#This Row],[Total cost]]*shipments[[#This Row],[Boxes]]</f>
        <v>728.75</v>
      </c>
      <c r="L1607">
        <f>shipments[[#This Row],[Sale for 1 box]]-shipments[[#This Row],[Total cost]]</f>
        <v>17.542727272727273</v>
      </c>
      <c r="M1607">
        <f>shipments[[#This Row],[Profit]]*5%</f>
        <v>0.87713636363636371</v>
      </c>
      <c r="N1607">
        <f>shipments[[#This Row],[Profit]]-shipments[[#This Row],[Tax]]</f>
        <v>16.665590909090909</v>
      </c>
    </row>
    <row r="1608" spans="3:14" x14ac:dyDescent="0.35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  <c r="I1608">
        <f>IFERROR(shipments[[#This Row],[Sales]]/shipments[[#This Row],[Boxes]], 0)</f>
        <v>1670.1428571428571</v>
      </c>
      <c r="J1608">
        <f>_xlfn.XLOOKUP(shipments[[#This Row],[Product]],'Dimension Data'!B:B,'Dimension Data'!D:D)</f>
        <v>9.57</v>
      </c>
      <c r="K1608">
        <f>shipments[[#This Row],[Total cost]]*shipments[[#This Row],[Boxes]]</f>
        <v>66.990000000000009</v>
      </c>
      <c r="L1608">
        <f>shipments[[#This Row],[Sale for 1 box]]-shipments[[#This Row],[Total cost]]</f>
        <v>1660.5728571428572</v>
      </c>
      <c r="M1608">
        <f>shipments[[#This Row],[Profit]]*5%</f>
        <v>83.02864285714287</v>
      </c>
      <c r="N1608">
        <f>shipments[[#This Row],[Profit]]-shipments[[#This Row],[Tax]]</f>
        <v>1577.5442142857144</v>
      </c>
    </row>
    <row r="1609" spans="3:14" x14ac:dyDescent="0.35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  <c r="I1609">
        <f>IFERROR(shipments[[#This Row],[Sales]]/shipments[[#This Row],[Boxes]], 0)</f>
        <v>16.075255102040817</v>
      </c>
      <c r="J1609">
        <f>_xlfn.XLOOKUP(shipments[[#This Row],[Product]],'Dimension Data'!B:B,'Dimension Data'!D:D)</f>
        <v>3.32</v>
      </c>
      <c r="K1609">
        <f>shipments[[#This Row],[Total cost]]*shipments[[#This Row],[Boxes]]</f>
        <v>1952.1599999999999</v>
      </c>
      <c r="L1609">
        <f>shipments[[#This Row],[Sale for 1 box]]-shipments[[#This Row],[Total cost]]</f>
        <v>12.755255102040817</v>
      </c>
      <c r="M1609">
        <f>shipments[[#This Row],[Profit]]*5%</f>
        <v>0.63776275510204083</v>
      </c>
      <c r="N1609">
        <f>shipments[[#This Row],[Profit]]-shipments[[#This Row],[Tax]]</f>
        <v>12.117492346938775</v>
      </c>
    </row>
    <row r="1610" spans="3:14" x14ac:dyDescent="0.35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  <c r="I1610">
        <f>IFERROR(shipments[[#This Row],[Sales]]/shipments[[#This Row],[Boxes]], 0)</f>
        <v>5.1668932698844321</v>
      </c>
      <c r="J1610">
        <f>_xlfn.XLOOKUP(shipments[[#This Row],[Product]],'Dimension Data'!B:B,'Dimension Data'!D:D)</f>
        <v>4.74</v>
      </c>
      <c r="K1610">
        <f>shipments[[#This Row],[Total cost]]*shipments[[#This Row],[Boxes]]</f>
        <v>6972.54</v>
      </c>
      <c r="L1610">
        <f>shipments[[#This Row],[Sale for 1 box]]-shipments[[#This Row],[Total cost]]</f>
        <v>0.42689326988443188</v>
      </c>
      <c r="M1610">
        <f>shipments[[#This Row],[Profit]]*5%</f>
        <v>2.1344663494221594E-2</v>
      </c>
      <c r="N1610">
        <f>shipments[[#This Row],[Profit]]-shipments[[#This Row],[Tax]]</f>
        <v>0.40554860639021029</v>
      </c>
    </row>
    <row r="1611" spans="3:14" x14ac:dyDescent="0.35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  <c r="I1611">
        <f>IFERROR(shipments[[#This Row],[Sales]]/shipments[[#This Row],[Boxes]], 0)</f>
        <v>79.239130434782609</v>
      </c>
      <c r="J1611">
        <f>_xlfn.XLOOKUP(shipments[[#This Row],[Product]],'Dimension Data'!B:B,'Dimension Data'!D:D)</f>
        <v>10.23</v>
      </c>
      <c r="K1611">
        <f>shipments[[#This Row],[Total cost]]*shipments[[#This Row],[Boxes]]</f>
        <v>470.58000000000004</v>
      </c>
      <c r="L1611">
        <f>shipments[[#This Row],[Sale for 1 box]]-shipments[[#This Row],[Total cost]]</f>
        <v>69.009130434782605</v>
      </c>
      <c r="M1611">
        <f>shipments[[#This Row],[Profit]]*5%</f>
        <v>3.4504565217391305</v>
      </c>
      <c r="N1611">
        <f>shipments[[#This Row],[Profit]]-shipments[[#This Row],[Tax]]</f>
        <v>65.558673913043478</v>
      </c>
    </row>
    <row r="1612" spans="3:14" x14ac:dyDescent="0.35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  <c r="I1612">
        <f>IFERROR(shipments[[#This Row],[Sales]]/shipments[[#This Row],[Boxes]], 0)</f>
        <v>1.9814725697786333</v>
      </c>
      <c r="J1612">
        <f>_xlfn.XLOOKUP(shipments[[#This Row],[Product]],'Dimension Data'!B:B,'Dimension Data'!D:D)</f>
        <v>4.74</v>
      </c>
      <c r="K1612">
        <f>shipments[[#This Row],[Total cost]]*shipments[[#This Row],[Boxes]]</f>
        <v>4924.8600000000006</v>
      </c>
      <c r="L1612">
        <f>shipments[[#This Row],[Sale for 1 box]]-shipments[[#This Row],[Total cost]]</f>
        <v>-2.7585274302213669</v>
      </c>
      <c r="M1612">
        <f>shipments[[#This Row],[Profit]]*5%</f>
        <v>-0.13792637151106835</v>
      </c>
      <c r="N1612">
        <f>shipments[[#This Row],[Profit]]-shipments[[#This Row],[Tax]]</f>
        <v>-2.6206010587102986</v>
      </c>
    </row>
    <row r="1613" spans="3:14" x14ac:dyDescent="0.35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  <c r="I1613">
        <f>IFERROR(shipments[[#This Row],[Sales]]/shipments[[#This Row],[Boxes]], 0)</f>
        <v>7.3410447761194026</v>
      </c>
      <c r="J1613">
        <f>_xlfn.XLOOKUP(shipments[[#This Row],[Product]],'Dimension Data'!B:B,'Dimension Data'!D:D)</f>
        <v>2.65</v>
      </c>
      <c r="K1613">
        <f>shipments[[#This Row],[Total cost]]*shipments[[#This Row],[Boxes]]</f>
        <v>1775.5</v>
      </c>
      <c r="L1613">
        <f>shipments[[#This Row],[Sale for 1 box]]-shipments[[#This Row],[Total cost]]</f>
        <v>4.6910447761194032</v>
      </c>
      <c r="M1613">
        <f>shipments[[#This Row],[Profit]]*5%</f>
        <v>0.23455223880597018</v>
      </c>
      <c r="N1613">
        <f>shipments[[#This Row],[Profit]]-shipments[[#This Row],[Tax]]</f>
        <v>4.4564925373134328</v>
      </c>
    </row>
    <row r="1614" spans="3:14" x14ac:dyDescent="0.35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  <c r="I1614">
        <f>IFERROR(shipments[[#This Row],[Sales]]/shipments[[#This Row],[Boxes]], 0)</f>
        <v>6.9153354632587858</v>
      </c>
      <c r="J1614">
        <f>_xlfn.XLOOKUP(shipments[[#This Row],[Product]],'Dimension Data'!B:B,'Dimension Data'!D:D)</f>
        <v>2.76</v>
      </c>
      <c r="K1614">
        <f>shipments[[#This Row],[Total cost]]*shipments[[#This Row],[Boxes]]</f>
        <v>1727.7599999999998</v>
      </c>
      <c r="L1614">
        <f>shipments[[#This Row],[Sale for 1 box]]-shipments[[#This Row],[Total cost]]</f>
        <v>4.155335463258786</v>
      </c>
      <c r="M1614">
        <f>shipments[[#This Row],[Profit]]*5%</f>
        <v>0.20776677316293932</v>
      </c>
      <c r="N1614">
        <f>shipments[[#This Row],[Profit]]-shipments[[#This Row],[Tax]]</f>
        <v>3.9475686900958467</v>
      </c>
    </row>
    <row r="1615" spans="3:14" x14ac:dyDescent="0.35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  <c r="I1615">
        <f>IFERROR(shipments[[#This Row],[Sales]]/shipments[[#This Row],[Boxes]], 0)</f>
        <v>58.976600985221673</v>
      </c>
      <c r="J1615">
        <f>_xlfn.XLOOKUP(shipments[[#This Row],[Product]],'Dimension Data'!B:B,'Dimension Data'!D:D)</f>
        <v>7.73</v>
      </c>
      <c r="K1615">
        <f>shipments[[#This Row],[Total cost]]*shipments[[#This Row],[Boxes]]</f>
        <v>1569.19</v>
      </c>
      <c r="L1615">
        <f>shipments[[#This Row],[Sale for 1 box]]-shipments[[#This Row],[Total cost]]</f>
        <v>51.246600985221676</v>
      </c>
      <c r="M1615">
        <f>shipments[[#This Row],[Profit]]*5%</f>
        <v>2.5623300492610839</v>
      </c>
      <c r="N1615">
        <f>shipments[[#This Row],[Profit]]-shipments[[#This Row],[Tax]]</f>
        <v>48.684270935960591</v>
      </c>
    </row>
    <row r="1616" spans="3:14" x14ac:dyDescent="0.35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  <c r="I1616">
        <f>IFERROR(shipments[[#This Row],[Sales]]/shipments[[#This Row],[Boxes]], 0)</f>
        <v>159.85227272727272</v>
      </c>
      <c r="J1616">
        <f>_xlfn.XLOOKUP(shipments[[#This Row],[Product]],'Dimension Data'!B:B,'Dimension Data'!D:D)</f>
        <v>3.85</v>
      </c>
      <c r="K1616">
        <f>shipments[[#This Row],[Total cost]]*shipments[[#This Row],[Boxes]]</f>
        <v>84.7</v>
      </c>
      <c r="L1616">
        <f>shipments[[#This Row],[Sale for 1 box]]-shipments[[#This Row],[Total cost]]</f>
        <v>156.00227272727273</v>
      </c>
      <c r="M1616">
        <f>shipments[[#This Row],[Profit]]*5%</f>
        <v>7.800113636363637</v>
      </c>
      <c r="N1616">
        <f>shipments[[#This Row],[Profit]]-shipments[[#This Row],[Tax]]</f>
        <v>148.20215909090908</v>
      </c>
    </row>
    <row r="1617" spans="3:14" x14ac:dyDescent="0.35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  <c r="I1617">
        <f>IFERROR(shipments[[#This Row],[Sales]]/shipments[[#This Row],[Boxes]], 0)</f>
        <v>63.35820895522388</v>
      </c>
      <c r="J1617">
        <f>_xlfn.XLOOKUP(shipments[[#This Row],[Product]],'Dimension Data'!B:B,'Dimension Data'!D:D)</f>
        <v>8.2200000000000006</v>
      </c>
      <c r="K1617">
        <f>shipments[[#This Row],[Total cost]]*shipments[[#This Row],[Boxes]]</f>
        <v>1652.22</v>
      </c>
      <c r="L1617">
        <f>shipments[[#This Row],[Sale for 1 box]]-shipments[[#This Row],[Total cost]]</f>
        <v>55.138208955223881</v>
      </c>
      <c r="M1617">
        <f>shipments[[#This Row],[Profit]]*5%</f>
        <v>2.7569104477611943</v>
      </c>
      <c r="N1617">
        <f>shipments[[#This Row],[Profit]]-shipments[[#This Row],[Tax]]</f>
        <v>52.381298507462688</v>
      </c>
    </row>
    <row r="1618" spans="3:14" x14ac:dyDescent="0.35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  <c r="I1618">
        <f>IFERROR(shipments[[#This Row],[Sales]]/shipments[[#This Row],[Boxes]], 0)</f>
        <v>5.1775936599423629</v>
      </c>
      <c r="J1618">
        <f>_xlfn.XLOOKUP(shipments[[#This Row],[Product]],'Dimension Data'!B:B,'Dimension Data'!D:D)</f>
        <v>9.94</v>
      </c>
      <c r="K1618">
        <f>shipments[[#This Row],[Total cost]]*shipments[[#This Row],[Boxes]]</f>
        <v>6898.36</v>
      </c>
      <c r="L1618">
        <f>shipments[[#This Row],[Sale for 1 box]]-shipments[[#This Row],[Total cost]]</f>
        <v>-4.7624063400576366</v>
      </c>
      <c r="M1618">
        <f>shipments[[#This Row],[Profit]]*5%</f>
        <v>-0.23812031700288183</v>
      </c>
      <c r="N1618">
        <f>shipments[[#This Row],[Profit]]-shipments[[#This Row],[Tax]]</f>
        <v>-4.5242860230547546</v>
      </c>
    </row>
    <row r="1619" spans="3:14" x14ac:dyDescent="0.35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  <c r="I1619">
        <f>IFERROR(shipments[[#This Row],[Sales]]/shipments[[#This Row],[Boxes]], 0)</f>
        <v>42.384615384615387</v>
      </c>
      <c r="J1619">
        <f>_xlfn.XLOOKUP(shipments[[#This Row],[Product]],'Dimension Data'!B:B,'Dimension Data'!D:D)</f>
        <v>5.04</v>
      </c>
      <c r="K1619">
        <f>shipments[[#This Row],[Total cost]]*shipments[[#This Row],[Boxes]]</f>
        <v>589.67999999999995</v>
      </c>
      <c r="L1619">
        <f>shipments[[#This Row],[Sale for 1 box]]-shipments[[#This Row],[Total cost]]</f>
        <v>37.344615384615388</v>
      </c>
      <c r="M1619">
        <f>shipments[[#This Row],[Profit]]*5%</f>
        <v>1.8672307692307695</v>
      </c>
      <c r="N1619">
        <f>shipments[[#This Row],[Profit]]-shipments[[#This Row],[Tax]]</f>
        <v>35.477384615384615</v>
      </c>
    </row>
    <row r="1620" spans="3:14" x14ac:dyDescent="0.35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  <c r="I1620">
        <f>IFERROR(shipments[[#This Row],[Sales]]/shipments[[#This Row],[Boxes]], 0)</f>
        <v>13.937671232876712</v>
      </c>
      <c r="J1620">
        <f>_xlfn.XLOOKUP(shipments[[#This Row],[Product]],'Dimension Data'!B:B,'Dimension Data'!D:D)</f>
        <v>12.41</v>
      </c>
      <c r="K1620">
        <f>shipments[[#This Row],[Total cost]]*shipments[[#This Row],[Boxes]]</f>
        <v>4529.6499999999996</v>
      </c>
      <c r="L1620">
        <f>shipments[[#This Row],[Sale for 1 box]]-shipments[[#This Row],[Total cost]]</f>
        <v>1.5276712328767115</v>
      </c>
      <c r="M1620">
        <f>shipments[[#This Row],[Profit]]*5%</f>
        <v>7.6383561643835585E-2</v>
      </c>
      <c r="N1620">
        <f>shipments[[#This Row],[Profit]]-shipments[[#This Row],[Tax]]</f>
        <v>1.4512876712328759</v>
      </c>
    </row>
    <row r="1621" spans="3:14" x14ac:dyDescent="0.35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  <c r="I1621">
        <f>IFERROR(shipments[[#This Row],[Sales]]/shipments[[#This Row],[Boxes]], 0)</f>
        <v>2.9129464285714284</v>
      </c>
      <c r="J1621">
        <f>_xlfn.XLOOKUP(shipments[[#This Row],[Product]],'Dimension Data'!B:B,'Dimension Data'!D:D)</f>
        <v>6.31</v>
      </c>
      <c r="K1621">
        <f>shipments[[#This Row],[Total cost]]*shipments[[#This Row],[Boxes]]</f>
        <v>2826.8799999999997</v>
      </c>
      <c r="L1621">
        <f>shipments[[#This Row],[Sale for 1 box]]-shipments[[#This Row],[Total cost]]</f>
        <v>-3.3970535714285712</v>
      </c>
      <c r="M1621">
        <f>shipments[[#This Row],[Profit]]*5%</f>
        <v>-0.16985267857142858</v>
      </c>
      <c r="N1621">
        <f>shipments[[#This Row],[Profit]]-shipments[[#This Row],[Tax]]</f>
        <v>-3.2272008928571427</v>
      </c>
    </row>
    <row r="1622" spans="3:14" x14ac:dyDescent="0.35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  <c r="I1622">
        <f>IFERROR(shipments[[#This Row],[Sales]]/shipments[[#This Row],[Boxes]], 0)</f>
        <v>132.75</v>
      </c>
      <c r="J1622">
        <f>_xlfn.XLOOKUP(shipments[[#This Row],[Product]],'Dimension Data'!B:B,'Dimension Data'!D:D)</f>
        <v>2.76</v>
      </c>
      <c r="K1622">
        <f>shipments[[#This Row],[Total cost]]*shipments[[#This Row],[Boxes]]</f>
        <v>93.839999999999989</v>
      </c>
      <c r="L1622">
        <f>shipments[[#This Row],[Sale for 1 box]]-shipments[[#This Row],[Total cost]]</f>
        <v>129.99</v>
      </c>
      <c r="M1622">
        <f>shipments[[#This Row],[Profit]]*5%</f>
        <v>6.4995000000000012</v>
      </c>
      <c r="N1622">
        <f>shipments[[#This Row],[Profit]]-shipments[[#This Row],[Tax]]</f>
        <v>123.49050000000001</v>
      </c>
    </row>
    <row r="1623" spans="3:14" x14ac:dyDescent="0.35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  <c r="I1623">
        <f>IFERROR(shipments[[#This Row],[Sales]]/shipments[[#This Row],[Boxes]], 0)</f>
        <v>265.11057692307691</v>
      </c>
      <c r="J1623">
        <f>_xlfn.XLOOKUP(shipments[[#This Row],[Product]],'Dimension Data'!B:B,'Dimension Data'!D:D)</f>
        <v>7.73</v>
      </c>
      <c r="K1623">
        <f>shipments[[#This Row],[Total cost]]*shipments[[#This Row],[Boxes]]</f>
        <v>401.96000000000004</v>
      </c>
      <c r="L1623">
        <f>shipments[[#This Row],[Sale for 1 box]]-shipments[[#This Row],[Total cost]]</f>
        <v>257.38057692307689</v>
      </c>
      <c r="M1623">
        <f>shipments[[#This Row],[Profit]]*5%</f>
        <v>12.869028846153846</v>
      </c>
      <c r="N1623">
        <f>shipments[[#This Row],[Profit]]-shipments[[#This Row],[Tax]]</f>
        <v>244.51154807692305</v>
      </c>
    </row>
    <row r="1624" spans="3:14" x14ac:dyDescent="0.35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  <c r="I1624">
        <f>IFERROR(shipments[[#This Row],[Sales]]/shipments[[#This Row],[Boxes]], 0)</f>
        <v>15.071005917159763</v>
      </c>
      <c r="J1624">
        <f>_xlfn.XLOOKUP(shipments[[#This Row],[Product]],'Dimension Data'!B:B,'Dimension Data'!D:D)</f>
        <v>9.94</v>
      </c>
      <c r="K1624">
        <f>shipments[[#This Row],[Total cost]]*shipments[[#This Row],[Boxes]]</f>
        <v>1679.86</v>
      </c>
      <c r="L1624">
        <f>shipments[[#This Row],[Sale for 1 box]]-shipments[[#This Row],[Total cost]]</f>
        <v>5.1310059171597633</v>
      </c>
      <c r="M1624">
        <f>shipments[[#This Row],[Profit]]*5%</f>
        <v>0.25655029585798816</v>
      </c>
      <c r="N1624">
        <f>shipments[[#This Row],[Profit]]-shipments[[#This Row],[Tax]]</f>
        <v>4.8744556213017756</v>
      </c>
    </row>
    <row r="1625" spans="3:14" x14ac:dyDescent="0.35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  <c r="I1625">
        <f>IFERROR(shipments[[#This Row],[Sales]]/shipments[[#This Row],[Boxes]], 0)</f>
        <v>18.998780487804879</v>
      </c>
      <c r="J1625">
        <f>_xlfn.XLOOKUP(shipments[[#This Row],[Product]],'Dimension Data'!B:B,'Dimension Data'!D:D)</f>
        <v>2.76</v>
      </c>
      <c r="K1625">
        <f>shipments[[#This Row],[Total cost]]*shipments[[#This Row],[Boxes]]</f>
        <v>1131.5999999999999</v>
      </c>
      <c r="L1625">
        <f>shipments[[#This Row],[Sale for 1 box]]-shipments[[#This Row],[Total cost]]</f>
        <v>16.238780487804881</v>
      </c>
      <c r="M1625">
        <f>shipments[[#This Row],[Profit]]*5%</f>
        <v>0.81193902439024412</v>
      </c>
      <c r="N1625">
        <f>shipments[[#This Row],[Profit]]-shipments[[#This Row],[Tax]]</f>
        <v>15.426841463414638</v>
      </c>
    </row>
    <row r="1626" spans="3:14" x14ac:dyDescent="0.35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  <c r="I1626">
        <f>IFERROR(shipments[[#This Row],[Sales]]/shipments[[#This Row],[Boxes]], 0)</f>
        <v>41.409926470588232</v>
      </c>
      <c r="J1626">
        <f>_xlfn.XLOOKUP(shipments[[#This Row],[Product]],'Dimension Data'!B:B,'Dimension Data'!D:D)</f>
        <v>6.8</v>
      </c>
      <c r="K1626">
        <f>shipments[[#This Row],[Total cost]]*shipments[[#This Row],[Boxes]]</f>
        <v>924.8</v>
      </c>
      <c r="L1626">
        <f>shipments[[#This Row],[Sale for 1 box]]-shipments[[#This Row],[Total cost]]</f>
        <v>34.609926470588235</v>
      </c>
      <c r="M1626">
        <f>shipments[[#This Row],[Profit]]*5%</f>
        <v>1.7304963235294117</v>
      </c>
      <c r="N1626">
        <f>shipments[[#This Row],[Profit]]-shipments[[#This Row],[Tax]]</f>
        <v>32.879430147058827</v>
      </c>
    </row>
    <row r="1627" spans="3:14" x14ac:dyDescent="0.35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  <c r="I1627">
        <f>IFERROR(shipments[[#This Row],[Sales]]/shipments[[#This Row],[Boxes]], 0)</f>
        <v>115.76524390243902</v>
      </c>
      <c r="J1627">
        <f>_xlfn.XLOOKUP(shipments[[#This Row],[Product]],'Dimension Data'!B:B,'Dimension Data'!D:D)</f>
        <v>7.73</v>
      </c>
      <c r="K1627">
        <f>shipments[[#This Row],[Total cost]]*shipments[[#This Row],[Boxes]]</f>
        <v>633.86</v>
      </c>
      <c r="L1627">
        <f>shipments[[#This Row],[Sale for 1 box]]-shipments[[#This Row],[Total cost]]</f>
        <v>108.03524390243902</v>
      </c>
      <c r="M1627">
        <f>shipments[[#This Row],[Profit]]*5%</f>
        <v>5.4017621951219512</v>
      </c>
      <c r="N1627">
        <f>shipments[[#This Row],[Profit]]-shipments[[#This Row],[Tax]]</f>
        <v>102.63348170731707</v>
      </c>
    </row>
    <row r="1628" spans="3:14" x14ac:dyDescent="0.35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  <c r="I1628">
        <f>IFERROR(shipments[[#This Row],[Sales]]/shipments[[#This Row],[Boxes]], 0)</f>
        <v>90.713414634146346</v>
      </c>
      <c r="J1628">
        <f>_xlfn.XLOOKUP(shipments[[#This Row],[Product]],'Dimension Data'!B:B,'Dimension Data'!D:D)</f>
        <v>3.32</v>
      </c>
      <c r="K1628">
        <f>shipments[[#This Row],[Total cost]]*shipments[[#This Row],[Boxes]]</f>
        <v>272.24</v>
      </c>
      <c r="L1628">
        <f>shipments[[#This Row],[Sale for 1 box]]-shipments[[#This Row],[Total cost]]</f>
        <v>87.393414634146353</v>
      </c>
      <c r="M1628">
        <f>shipments[[#This Row],[Profit]]*5%</f>
        <v>4.369670731707318</v>
      </c>
      <c r="N1628">
        <f>shipments[[#This Row],[Profit]]-shipments[[#This Row],[Tax]]</f>
        <v>83.023743902439037</v>
      </c>
    </row>
    <row r="1629" spans="3:14" x14ac:dyDescent="0.35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  <c r="I1629">
        <f>IFERROR(shipments[[#This Row],[Sales]]/shipments[[#This Row],[Boxes]], 0)</f>
        <v>17.27470588235294</v>
      </c>
      <c r="J1629">
        <f>_xlfn.XLOOKUP(shipments[[#This Row],[Product]],'Dimension Data'!B:B,'Dimension Data'!D:D)</f>
        <v>2.76</v>
      </c>
      <c r="K1629">
        <f>shipments[[#This Row],[Total cost]]*shipments[[#This Row],[Boxes]]</f>
        <v>1173</v>
      </c>
      <c r="L1629">
        <f>shipments[[#This Row],[Sale for 1 box]]-shipments[[#This Row],[Total cost]]</f>
        <v>14.51470588235294</v>
      </c>
      <c r="M1629">
        <f>shipments[[#This Row],[Profit]]*5%</f>
        <v>0.72573529411764703</v>
      </c>
      <c r="N1629">
        <f>shipments[[#This Row],[Profit]]-shipments[[#This Row],[Tax]]</f>
        <v>13.788970588235292</v>
      </c>
    </row>
    <row r="1630" spans="3:14" x14ac:dyDescent="0.35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  <c r="I1630">
        <f>IFERROR(shipments[[#This Row],[Sales]]/shipments[[#This Row],[Boxes]], 0)</f>
        <v>2.1726190476190474</v>
      </c>
      <c r="J1630">
        <f>_xlfn.XLOOKUP(shipments[[#This Row],[Product]],'Dimension Data'!B:B,'Dimension Data'!D:D)</f>
        <v>3.68</v>
      </c>
      <c r="K1630">
        <f>shipments[[#This Row],[Total cost]]*shipments[[#This Row],[Boxes]]</f>
        <v>2782.08</v>
      </c>
      <c r="L1630">
        <f>shipments[[#This Row],[Sale for 1 box]]-shipments[[#This Row],[Total cost]]</f>
        <v>-1.5073809523809527</v>
      </c>
      <c r="M1630">
        <f>shipments[[#This Row],[Profit]]*5%</f>
        <v>-7.5369047619047641E-2</v>
      </c>
      <c r="N1630">
        <f>shipments[[#This Row],[Profit]]-shipments[[#This Row],[Tax]]</f>
        <v>-1.4320119047619051</v>
      </c>
    </row>
    <row r="1631" spans="3:14" x14ac:dyDescent="0.35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  <c r="I1631">
        <f>IFERROR(shipments[[#This Row],[Sales]]/shipments[[#This Row],[Boxes]], 0)</f>
        <v>34.785714285714285</v>
      </c>
      <c r="J1631">
        <f>_xlfn.XLOOKUP(shipments[[#This Row],[Product]],'Dimension Data'!B:B,'Dimension Data'!D:D)</f>
        <v>3.85</v>
      </c>
      <c r="K1631">
        <f>shipments[[#This Row],[Total cost]]*shipments[[#This Row],[Boxes]]</f>
        <v>727.65</v>
      </c>
      <c r="L1631">
        <f>shipments[[#This Row],[Sale for 1 box]]-shipments[[#This Row],[Total cost]]</f>
        <v>30.935714285714283</v>
      </c>
      <c r="M1631">
        <f>shipments[[#This Row],[Profit]]*5%</f>
        <v>1.5467857142857142</v>
      </c>
      <c r="N1631">
        <f>shipments[[#This Row],[Profit]]-shipments[[#This Row],[Tax]]</f>
        <v>29.388928571428568</v>
      </c>
    </row>
    <row r="1632" spans="3:14" x14ac:dyDescent="0.35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  <c r="I1632">
        <f>IFERROR(shipments[[#This Row],[Sales]]/shipments[[#This Row],[Boxes]], 0)</f>
        <v>16.653958944281523</v>
      </c>
      <c r="J1632">
        <f>_xlfn.XLOOKUP(shipments[[#This Row],[Product]],'Dimension Data'!B:B,'Dimension Data'!D:D)</f>
        <v>6.43</v>
      </c>
      <c r="K1632">
        <f>shipments[[#This Row],[Total cost]]*shipments[[#This Row],[Boxes]]</f>
        <v>2192.63</v>
      </c>
      <c r="L1632">
        <f>shipments[[#This Row],[Sale for 1 box]]-shipments[[#This Row],[Total cost]]</f>
        <v>10.223958944281524</v>
      </c>
      <c r="M1632">
        <f>shipments[[#This Row],[Profit]]*5%</f>
        <v>0.51119794721407619</v>
      </c>
      <c r="N1632">
        <f>shipments[[#This Row],[Profit]]-shipments[[#This Row],[Tax]]</f>
        <v>9.7127609970674484</v>
      </c>
    </row>
    <row r="1633" spans="3:14" x14ac:dyDescent="0.35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  <c r="I1633">
        <f>IFERROR(shipments[[#This Row],[Sales]]/shipments[[#This Row],[Boxes]], 0)</f>
        <v>20.155555555555555</v>
      </c>
      <c r="J1633">
        <f>_xlfn.XLOOKUP(shipments[[#This Row],[Product]],'Dimension Data'!B:B,'Dimension Data'!D:D)</f>
        <v>7.73</v>
      </c>
      <c r="K1633">
        <f>shipments[[#This Row],[Total cost]]*shipments[[#This Row],[Boxes]]</f>
        <v>3130.65</v>
      </c>
      <c r="L1633">
        <f>shipments[[#This Row],[Sale for 1 box]]-shipments[[#This Row],[Total cost]]</f>
        <v>12.425555555555555</v>
      </c>
      <c r="M1633">
        <f>shipments[[#This Row],[Profit]]*5%</f>
        <v>0.62127777777777782</v>
      </c>
      <c r="N1633">
        <f>shipments[[#This Row],[Profit]]-shipments[[#This Row],[Tax]]</f>
        <v>11.804277777777777</v>
      </c>
    </row>
    <row r="1634" spans="3:14" x14ac:dyDescent="0.35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  <c r="I1634">
        <f>IFERROR(shipments[[#This Row],[Sales]]/shipments[[#This Row],[Boxes]], 0)</f>
        <v>7.2730460921843685</v>
      </c>
      <c r="J1634">
        <f>_xlfn.XLOOKUP(shipments[[#This Row],[Product]],'Dimension Data'!B:B,'Dimension Data'!D:D)</f>
        <v>10.51</v>
      </c>
      <c r="K1634">
        <f>shipments[[#This Row],[Total cost]]*shipments[[#This Row],[Boxes]]</f>
        <v>5244.49</v>
      </c>
      <c r="L1634">
        <f>shipments[[#This Row],[Sale for 1 box]]-shipments[[#This Row],[Total cost]]</f>
        <v>-3.2369539078156313</v>
      </c>
      <c r="M1634">
        <f>shipments[[#This Row],[Profit]]*5%</f>
        <v>-0.16184769539078159</v>
      </c>
      <c r="N1634">
        <f>shipments[[#This Row],[Profit]]-shipments[[#This Row],[Tax]]</f>
        <v>-3.0751062124248496</v>
      </c>
    </row>
    <row r="1635" spans="3:14" x14ac:dyDescent="0.35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  <c r="I1635">
        <f>IFERROR(shipments[[#This Row],[Sales]]/shipments[[#This Row],[Boxes]], 0)</f>
        <v>379.8</v>
      </c>
      <c r="J1635">
        <f>_xlfn.XLOOKUP(shipments[[#This Row],[Product]],'Dimension Data'!B:B,'Dimension Data'!D:D)</f>
        <v>6.31</v>
      </c>
      <c r="K1635">
        <f>shipments[[#This Row],[Total cost]]*shipments[[#This Row],[Boxes]]</f>
        <v>31.549999999999997</v>
      </c>
      <c r="L1635">
        <f>shipments[[#This Row],[Sale for 1 box]]-shipments[[#This Row],[Total cost]]</f>
        <v>373.49</v>
      </c>
      <c r="M1635">
        <f>shipments[[#This Row],[Profit]]*5%</f>
        <v>18.674500000000002</v>
      </c>
      <c r="N1635">
        <f>shipments[[#This Row],[Profit]]-shipments[[#This Row],[Tax]]</f>
        <v>354.81549999999999</v>
      </c>
    </row>
    <row r="1636" spans="3:14" x14ac:dyDescent="0.35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  <c r="I1636">
        <f>IFERROR(shipments[[#This Row],[Sales]]/shipments[[#This Row],[Boxes]], 0)</f>
        <v>238.84615384615384</v>
      </c>
      <c r="J1636">
        <f>_xlfn.XLOOKUP(shipments[[#This Row],[Product]],'Dimension Data'!B:B,'Dimension Data'!D:D)</f>
        <v>8.43</v>
      </c>
      <c r="K1636">
        <f>shipments[[#This Row],[Total cost]]*shipments[[#This Row],[Boxes]]</f>
        <v>109.59</v>
      </c>
      <c r="L1636">
        <f>shipments[[#This Row],[Sale for 1 box]]-shipments[[#This Row],[Total cost]]</f>
        <v>230.41615384615383</v>
      </c>
      <c r="M1636">
        <f>shipments[[#This Row],[Profit]]*5%</f>
        <v>11.520807692307692</v>
      </c>
      <c r="N1636">
        <f>shipments[[#This Row],[Profit]]-shipments[[#This Row],[Tax]]</f>
        <v>218.89534615384613</v>
      </c>
    </row>
    <row r="1637" spans="3:14" x14ac:dyDescent="0.35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  <c r="I1637">
        <f>IFERROR(shipments[[#This Row],[Sales]]/shipments[[#This Row],[Boxes]], 0)</f>
        <v>15.678571428571429</v>
      </c>
      <c r="J1637">
        <f>_xlfn.XLOOKUP(shipments[[#This Row],[Product]],'Dimension Data'!B:B,'Dimension Data'!D:D)</f>
        <v>10.23</v>
      </c>
      <c r="K1637">
        <f>shipments[[#This Row],[Total cost]]*shipments[[#This Row],[Boxes]]</f>
        <v>2577.96</v>
      </c>
      <c r="L1637">
        <f>shipments[[#This Row],[Sale for 1 box]]-shipments[[#This Row],[Total cost]]</f>
        <v>5.4485714285714284</v>
      </c>
      <c r="M1637">
        <f>shipments[[#This Row],[Profit]]*5%</f>
        <v>0.27242857142857141</v>
      </c>
      <c r="N1637">
        <f>shipments[[#This Row],[Profit]]-shipments[[#This Row],[Tax]]</f>
        <v>5.1761428571428567</v>
      </c>
    </row>
    <row r="1638" spans="3:14" x14ac:dyDescent="0.35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  <c r="I1638">
        <f>IFERROR(shipments[[#This Row],[Sales]]/shipments[[#This Row],[Boxes]], 0)</f>
        <v>160.18656716417911</v>
      </c>
      <c r="J1638">
        <f>_xlfn.XLOOKUP(shipments[[#This Row],[Product]],'Dimension Data'!B:B,'Dimension Data'!D:D)</f>
        <v>9.57</v>
      </c>
      <c r="K1638">
        <f>shipments[[#This Row],[Total cost]]*shipments[[#This Row],[Boxes]]</f>
        <v>1282.3800000000001</v>
      </c>
      <c r="L1638">
        <f>shipments[[#This Row],[Sale for 1 box]]-shipments[[#This Row],[Total cost]]</f>
        <v>150.61656716417912</v>
      </c>
      <c r="M1638">
        <f>shipments[[#This Row],[Profit]]*5%</f>
        <v>7.5308283582089564</v>
      </c>
      <c r="N1638">
        <f>shipments[[#This Row],[Profit]]-shipments[[#This Row],[Tax]]</f>
        <v>143.08573880597015</v>
      </c>
    </row>
    <row r="1639" spans="3:14" x14ac:dyDescent="0.35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  <c r="I1639">
        <f>IFERROR(shipments[[#This Row],[Sales]]/shipments[[#This Row],[Boxes]], 0)</f>
        <v>16.149532710280372</v>
      </c>
      <c r="J1639">
        <f>_xlfn.XLOOKUP(shipments[[#This Row],[Product]],'Dimension Data'!B:B,'Dimension Data'!D:D)</f>
        <v>8.2200000000000006</v>
      </c>
      <c r="K1639">
        <f>shipments[[#This Row],[Total cost]]*shipments[[#This Row],[Boxes]]</f>
        <v>879.54000000000008</v>
      </c>
      <c r="L1639">
        <f>shipments[[#This Row],[Sale for 1 box]]-shipments[[#This Row],[Total cost]]</f>
        <v>7.9295327102803714</v>
      </c>
      <c r="M1639">
        <f>shipments[[#This Row],[Profit]]*5%</f>
        <v>0.39647663551401857</v>
      </c>
      <c r="N1639">
        <f>shipments[[#This Row],[Profit]]-shipments[[#This Row],[Tax]]</f>
        <v>7.5330560747663533</v>
      </c>
    </row>
    <row r="1640" spans="3:14" x14ac:dyDescent="0.35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  <c r="I1640">
        <f>IFERROR(shipments[[#This Row],[Sales]]/shipments[[#This Row],[Boxes]], 0)</f>
        <v>75.526119402985074</v>
      </c>
      <c r="J1640">
        <f>_xlfn.XLOOKUP(shipments[[#This Row],[Product]],'Dimension Data'!B:B,'Dimension Data'!D:D)</f>
        <v>9.94</v>
      </c>
      <c r="K1640">
        <f>shipments[[#This Row],[Total cost]]*shipments[[#This Row],[Boxes]]</f>
        <v>665.98</v>
      </c>
      <c r="L1640">
        <f>shipments[[#This Row],[Sale for 1 box]]-shipments[[#This Row],[Total cost]]</f>
        <v>65.586119402985076</v>
      </c>
      <c r="M1640">
        <f>shipments[[#This Row],[Profit]]*5%</f>
        <v>3.2793059701492542</v>
      </c>
      <c r="N1640">
        <f>shipments[[#This Row],[Profit]]-shipments[[#This Row],[Tax]]</f>
        <v>62.306813432835824</v>
      </c>
    </row>
    <row r="1641" spans="3:14" x14ac:dyDescent="0.35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  <c r="I1641">
        <f>IFERROR(shipments[[#This Row],[Sales]]/shipments[[#This Row],[Boxes]], 0)</f>
        <v>48.089861751152071</v>
      </c>
      <c r="J1641">
        <f>_xlfn.XLOOKUP(shipments[[#This Row],[Product]],'Dimension Data'!B:B,'Dimension Data'!D:D)</f>
        <v>2.65</v>
      </c>
      <c r="K1641">
        <f>shipments[[#This Row],[Total cost]]*shipments[[#This Row],[Boxes]]</f>
        <v>575.04999999999995</v>
      </c>
      <c r="L1641">
        <f>shipments[[#This Row],[Sale for 1 box]]-shipments[[#This Row],[Total cost]]</f>
        <v>45.439861751152073</v>
      </c>
      <c r="M1641">
        <f>shipments[[#This Row],[Profit]]*5%</f>
        <v>2.2719930875576035</v>
      </c>
      <c r="N1641">
        <f>shipments[[#This Row],[Profit]]-shipments[[#This Row],[Tax]]</f>
        <v>43.167868663594469</v>
      </c>
    </row>
    <row r="1642" spans="3:14" x14ac:dyDescent="0.35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  <c r="I1642">
        <f>IFERROR(shipments[[#This Row],[Sales]]/shipments[[#This Row],[Boxes]], 0)</f>
        <v>11.57741116751269</v>
      </c>
      <c r="J1642">
        <f>_xlfn.XLOOKUP(shipments[[#This Row],[Product]],'Dimension Data'!B:B,'Dimension Data'!D:D)</f>
        <v>10.51</v>
      </c>
      <c r="K1642">
        <f>shipments[[#This Row],[Total cost]]*shipments[[#This Row],[Boxes]]</f>
        <v>6211.41</v>
      </c>
      <c r="L1642">
        <f>shipments[[#This Row],[Sale for 1 box]]-shipments[[#This Row],[Total cost]]</f>
        <v>1.0674111675126898</v>
      </c>
      <c r="M1642">
        <f>shipments[[#This Row],[Profit]]*5%</f>
        <v>5.3370558375634494E-2</v>
      </c>
      <c r="N1642">
        <f>shipments[[#This Row],[Profit]]-shipments[[#This Row],[Tax]]</f>
        <v>1.0140406091370553</v>
      </c>
    </row>
    <row r="1643" spans="3:14" x14ac:dyDescent="0.35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  <c r="I1643">
        <f>IFERROR(shipments[[#This Row],[Sales]]/shipments[[#This Row],[Boxes]], 0)</f>
        <v>15.694736842105263</v>
      </c>
      <c r="J1643">
        <f>_xlfn.XLOOKUP(shipments[[#This Row],[Product]],'Dimension Data'!B:B,'Dimension Data'!D:D)</f>
        <v>12.41</v>
      </c>
      <c r="K1643">
        <f>shipments[[#This Row],[Total cost]]*shipments[[#This Row],[Boxes]]</f>
        <v>3536.85</v>
      </c>
      <c r="L1643">
        <f>shipments[[#This Row],[Sale for 1 box]]-shipments[[#This Row],[Total cost]]</f>
        <v>3.2847368421052625</v>
      </c>
      <c r="M1643">
        <f>shipments[[#This Row],[Profit]]*5%</f>
        <v>0.16423684210526313</v>
      </c>
      <c r="N1643">
        <f>shipments[[#This Row],[Profit]]-shipments[[#This Row],[Tax]]</f>
        <v>3.1204999999999994</v>
      </c>
    </row>
    <row r="1644" spans="3:14" x14ac:dyDescent="0.35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  <c r="I1644">
        <f>IFERROR(shipments[[#This Row],[Sales]]/shipments[[#This Row],[Boxes]], 0)</f>
        <v>375.57692307692309</v>
      </c>
      <c r="J1644">
        <f>_xlfn.XLOOKUP(shipments[[#This Row],[Product]],'Dimension Data'!B:B,'Dimension Data'!D:D)</f>
        <v>5.04</v>
      </c>
      <c r="K1644">
        <f>shipments[[#This Row],[Total cost]]*shipments[[#This Row],[Boxes]]</f>
        <v>131.04</v>
      </c>
      <c r="L1644">
        <f>shipments[[#This Row],[Sale for 1 box]]-shipments[[#This Row],[Total cost]]</f>
        <v>370.53692307692307</v>
      </c>
      <c r="M1644">
        <f>shipments[[#This Row],[Profit]]*5%</f>
        <v>18.526846153846154</v>
      </c>
      <c r="N1644">
        <f>shipments[[#This Row],[Profit]]-shipments[[#This Row],[Tax]]</f>
        <v>352.01007692307689</v>
      </c>
    </row>
    <row r="1645" spans="3:14" x14ac:dyDescent="0.35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  <c r="I1645">
        <f>IFERROR(shipments[[#This Row],[Sales]]/shipments[[#This Row],[Boxes]], 0)</f>
        <v>2.9587004405286343</v>
      </c>
      <c r="J1645">
        <f>_xlfn.XLOOKUP(shipments[[#This Row],[Product]],'Dimension Data'!B:B,'Dimension Data'!D:D)</f>
        <v>5.26</v>
      </c>
      <c r="K1645">
        <f>shipments[[#This Row],[Total cost]]*shipments[[#This Row],[Boxes]]</f>
        <v>2388.04</v>
      </c>
      <c r="L1645">
        <f>shipments[[#This Row],[Sale for 1 box]]-shipments[[#This Row],[Total cost]]</f>
        <v>-2.3012995594713654</v>
      </c>
      <c r="M1645">
        <f>shipments[[#This Row],[Profit]]*5%</f>
        <v>-0.11506497797356828</v>
      </c>
      <c r="N1645">
        <f>shipments[[#This Row],[Profit]]-shipments[[#This Row],[Tax]]</f>
        <v>-2.1862345814977973</v>
      </c>
    </row>
    <row r="1646" spans="3:14" x14ac:dyDescent="0.35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  <c r="I1646">
        <f>IFERROR(shipments[[#This Row],[Sales]]/shipments[[#This Row],[Boxes]], 0)</f>
        <v>11.087675350701403</v>
      </c>
      <c r="J1646">
        <f>_xlfn.XLOOKUP(shipments[[#This Row],[Product]],'Dimension Data'!B:B,'Dimension Data'!D:D)</f>
        <v>5.04</v>
      </c>
      <c r="K1646">
        <f>shipments[[#This Row],[Total cost]]*shipments[[#This Row],[Boxes]]</f>
        <v>2514.96</v>
      </c>
      <c r="L1646">
        <f>shipments[[#This Row],[Sale for 1 box]]-shipments[[#This Row],[Total cost]]</f>
        <v>6.0476753507014029</v>
      </c>
      <c r="M1646">
        <f>shipments[[#This Row],[Profit]]*5%</f>
        <v>0.30238376753507018</v>
      </c>
      <c r="N1646">
        <f>shipments[[#This Row],[Profit]]-shipments[[#This Row],[Tax]]</f>
        <v>5.7452915831663329</v>
      </c>
    </row>
    <row r="1647" spans="3:14" x14ac:dyDescent="0.35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  <c r="I1647">
        <f>IFERROR(shipments[[#This Row],[Sales]]/shipments[[#This Row],[Boxes]], 0)</f>
        <v>10.083673469387755</v>
      </c>
      <c r="J1647">
        <f>_xlfn.XLOOKUP(shipments[[#This Row],[Product]],'Dimension Data'!B:B,'Dimension Data'!D:D)</f>
        <v>3.85</v>
      </c>
      <c r="K1647">
        <f>shipments[[#This Row],[Total cost]]*shipments[[#This Row],[Boxes]]</f>
        <v>943.25</v>
      </c>
      <c r="L1647">
        <f>shipments[[#This Row],[Sale for 1 box]]-shipments[[#This Row],[Total cost]]</f>
        <v>6.2336734693877549</v>
      </c>
      <c r="M1647">
        <f>shipments[[#This Row],[Profit]]*5%</f>
        <v>0.31168367346938775</v>
      </c>
      <c r="N1647">
        <f>shipments[[#This Row],[Profit]]-shipments[[#This Row],[Tax]]</f>
        <v>5.9219897959183676</v>
      </c>
    </row>
    <row r="1648" spans="3:14" x14ac:dyDescent="0.35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  <c r="I1648">
        <f>IFERROR(shipments[[#This Row],[Sales]]/shipments[[#This Row],[Boxes]], 0)</f>
        <v>20.335227272727273</v>
      </c>
      <c r="J1648">
        <f>_xlfn.XLOOKUP(shipments[[#This Row],[Product]],'Dimension Data'!B:B,'Dimension Data'!D:D)</f>
        <v>5.26</v>
      </c>
      <c r="K1648">
        <f>shipments[[#This Row],[Total cost]]*shipments[[#This Row],[Boxes]]</f>
        <v>694.31999999999994</v>
      </c>
      <c r="L1648">
        <f>shipments[[#This Row],[Sale for 1 box]]-shipments[[#This Row],[Total cost]]</f>
        <v>15.075227272727274</v>
      </c>
      <c r="M1648">
        <f>shipments[[#This Row],[Profit]]*5%</f>
        <v>0.7537613636363637</v>
      </c>
      <c r="N1648">
        <f>shipments[[#This Row],[Profit]]-shipments[[#This Row],[Tax]]</f>
        <v>14.321465909090909</v>
      </c>
    </row>
    <row r="1649" spans="3:14" x14ac:dyDescent="0.35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  <c r="I1649">
        <f>IFERROR(shipments[[#This Row],[Sales]]/shipments[[#This Row],[Boxes]], 0)</f>
        <v>9.069349315068493</v>
      </c>
      <c r="J1649">
        <f>_xlfn.XLOOKUP(shipments[[#This Row],[Product]],'Dimension Data'!B:B,'Dimension Data'!D:D)</f>
        <v>6.8</v>
      </c>
      <c r="K1649">
        <f>shipments[[#This Row],[Total cost]]*shipments[[#This Row],[Boxes]]</f>
        <v>1985.6</v>
      </c>
      <c r="L1649">
        <f>shipments[[#This Row],[Sale for 1 box]]-shipments[[#This Row],[Total cost]]</f>
        <v>2.2693493150684931</v>
      </c>
      <c r="M1649">
        <f>shipments[[#This Row],[Profit]]*5%</f>
        <v>0.11346746575342466</v>
      </c>
      <c r="N1649">
        <f>shipments[[#This Row],[Profit]]-shipments[[#This Row],[Tax]]</f>
        <v>2.1558818493150684</v>
      </c>
    </row>
    <row r="1650" spans="3:14" x14ac:dyDescent="0.35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  <c r="I1650">
        <f>IFERROR(shipments[[#This Row],[Sales]]/shipments[[#This Row],[Boxes]], 0)</f>
        <v>76.856707317073173</v>
      </c>
      <c r="J1650">
        <f>_xlfn.XLOOKUP(shipments[[#This Row],[Product]],'Dimension Data'!B:B,'Dimension Data'!D:D)</f>
        <v>3.68</v>
      </c>
      <c r="K1650">
        <f>shipments[[#This Row],[Total cost]]*shipments[[#This Row],[Boxes]]</f>
        <v>301.76</v>
      </c>
      <c r="L1650">
        <f>shipments[[#This Row],[Sale for 1 box]]-shipments[[#This Row],[Total cost]]</f>
        <v>73.176707317073166</v>
      </c>
      <c r="M1650">
        <f>shipments[[#This Row],[Profit]]*5%</f>
        <v>3.6588353658536583</v>
      </c>
      <c r="N1650">
        <f>shipments[[#This Row],[Profit]]-shipments[[#This Row],[Tax]]</f>
        <v>69.517871951219504</v>
      </c>
    </row>
    <row r="1651" spans="3:14" x14ac:dyDescent="0.35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  <c r="I1651">
        <f>IFERROR(shipments[[#This Row],[Sales]]/shipments[[#This Row],[Boxes]], 0)</f>
        <v>16.863861386138613</v>
      </c>
      <c r="J1651">
        <f>_xlfn.XLOOKUP(shipments[[#This Row],[Product]],'Dimension Data'!B:B,'Dimension Data'!D:D)</f>
        <v>5.15</v>
      </c>
      <c r="K1651">
        <f>shipments[[#This Row],[Total cost]]*shipments[[#This Row],[Boxes]]</f>
        <v>1040.3000000000002</v>
      </c>
      <c r="L1651">
        <f>shipments[[#This Row],[Sale for 1 box]]-shipments[[#This Row],[Total cost]]</f>
        <v>11.713861386138612</v>
      </c>
      <c r="M1651">
        <f>shipments[[#This Row],[Profit]]*5%</f>
        <v>0.58569306930693066</v>
      </c>
      <c r="N1651">
        <f>shipments[[#This Row],[Profit]]-shipments[[#This Row],[Tax]]</f>
        <v>11.128168316831681</v>
      </c>
    </row>
    <row r="1652" spans="3:14" x14ac:dyDescent="0.35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  <c r="I1652">
        <f>IFERROR(shipments[[#This Row],[Sales]]/shipments[[#This Row],[Boxes]], 0)</f>
        <v>155.09482758620689</v>
      </c>
      <c r="J1652">
        <f>_xlfn.XLOOKUP(shipments[[#This Row],[Product]],'Dimension Data'!B:B,'Dimension Data'!D:D)</f>
        <v>10.51</v>
      </c>
      <c r="K1652">
        <f>shipments[[#This Row],[Total cost]]*shipments[[#This Row],[Boxes]]</f>
        <v>304.79000000000002</v>
      </c>
      <c r="L1652">
        <f>shipments[[#This Row],[Sale for 1 box]]-shipments[[#This Row],[Total cost]]</f>
        <v>144.5848275862069</v>
      </c>
      <c r="M1652">
        <f>shipments[[#This Row],[Profit]]*5%</f>
        <v>7.2292413793103449</v>
      </c>
      <c r="N1652">
        <f>shipments[[#This Row],[Profit]]-shipments[[#This Row],[Tax]]</f>
        <v>137.35558620689656</v>
      </c>
    </row>
    <row r="1653" spans="3:14" x14ac:dyDescent="0.35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  <c r="I1653">
        <f>IFERROR(shipments[[#This Row],[Sales]]/shipments[[#This Row],[Boxes]], 0)</f>
        <v>38.392857142857146</v>
      </c>
      <c r="J1653">
        <f>_xlfn.XLOOKUP(shipments[[#This Row],[Product]],'Dimension Data'!B:B,'Dimension Data'!D:D)</f>
        <v>2.76</v>
      </c>
      <c r="K1653">
        <f>shipments[[#This Row],[Total cost]]*shipments[[#This Row],[Boxes]]</f>
        <v>347.76</v>
      </c>
      <c r="L1653">
        <f>shipments[[#This Row],[Sale for 1 box]]-shipments[[#This Row],[Total cost]]</f>
        <v>35.632857142857148</v>
      </c>
      <c r="M1653">
        <f>shipments[[#This Row],[Profit]]*5%</f>
        <v>1.7816428571428575</v>
      </c>
      <c r="N1653">
        <f>shipments[[#This Row],[Profit]]-shipments[[#This Row],[Tax]]</f>
        <v>33.851214285714292</v>
      </c>
    </row>
    <row r="1654" spans="3:14" x14ac:dyDescent="0.35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  <c r="I1654">
        <f>IFERROR(shipments[[#This Row],[Sales]]/shipments[[#This Row],[Boxes]], 0)</f>
        <v>15.07378706199461</v>
      </c>
      <c r="J1654">
        <f>_xlfn.XLOOKUP(shipments[[#This Row],[Product]],'Dimension Data'!B:B,'Dimension Data'!D:D)</f>
        <v>9.57</v>
      </c>
      <c r="K1654">
        <f>shipments[[#This Row],[Total cost]]*shipments[[#This Row],[Boxes]]</f>
        <v>7100.9400000000005</v>
      </c>
      <c r="L1654">
        <f>shipments[[#This Row],[Sale for 1 box]]-shipments[[#This Row],[Total cost]]</f>
        <v>5.5037870619946094</v>
      </c>
      <c r="M1654">
        <f>shipments[[#This Row],[Profit]]*5%</f>
        <v>0.27518935309973047</v>
      </c>
      <c r="N1654">
        <f>shipments[[#This Row],[Profit]]-shipments[[#This Row],[Tax]]</f>
        <v>5.2285977088948794</v>
      </c>
    </row>
    <row r="1655" spans="3:14" x14ac:dyDescent="0.35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  <c r="I1655">
        <f>IFERROR(shipments[[#This Row],[Sales]]/shipments[[#This Row],[Boxes]], 0)</f>
        <v>2.9358736059479553</v>
      </c>
      <c r="J1655">
        <f>_xlfn.XLOOKUP(shipments[[#This Row],[Product]],'Dimension Data'!B:B,'Dimension Data'!D:D)</f>
        <v>5.72</v>
      </c>
      <c r="K1655">
        <f>shipments[[#This Row],[Total cost]]*shipments[[#This Row],[Boxes]]</f>
        <v>1538.6799999999998</v>
      </c>
      <c r="L1655">
        <f>shipments[[#This Row],[Sale for 1 box]]-shipments[[#This Row],[Total cost]]</f>
        <v>-2.7841263940520444</v>
      </c>
      <c r="M1655">
        <f>shipments[[#This Row],[Profit]]*5%</f>
        <v>-0.13920631970260222</v>
      </c>
      <c r="N1655">
        <f>shipments[[#This Row],[Profit]]-shipments[[#This Row],[Tax]]</f>
        <v>-2.6449200743494421</v>
      </c>
    </row>
    <row r="1656" spans="3:14" x14ac:dyDescent="0.35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  <c r="I1656">
        <f>IFERROR(shipments[[#This Row],[Sales]]/shipments[[#This Row],[Boxes]], 0)</f>
        <v>14.885467980295566</v>
      </c>
      <c r="J1656">
        <f>_xlfn.XLOOKUP(shipments[[#This Row],[Product]],'Dimension Data'!B:B,'Dimension Data'!D:D)</f>
        <v>8.43</v>
      </c>
      <c r="K1656">
        <f>shipments[[#This Row],[Total cost]]*shipments[[#This Row],[Boxes]]</f>
        <v>8556.4499999999989</v>
      </c>
      <c r="L1656">
        <f>shipments[[#This Row],[Sale for 1 box]]-shipments[[#This Row],[Total cost]]</f>
        <v>6.4554679802955661</v>
      </c>
      <c r="M1656">
        <f>shipments[[#This Row],[Profit]]*5%</f>
        <v>0.32277339901477831</v>
      </c>
      <c r="N1656">
        <f>shipments[[#This Row],[Profit]]-shipments[[#This Row],[Tax]]</f>
        <v>6.1326945812807878</v>
      </c>
    </row>
    <row r="1657" spans="3:14" x14ac:dyDescent="0.35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  <c r="I1657">
        <f>IFERROR(shipments[[#This Row],[Sales]]/shipments[[#This Row],[Boxes]], 0)</f>
        <v>18.154761904761905</v>
      </c>
      <c r="J1657">
        <f>_xlfn.XLOOKUP(shipments[[#This Row],[Product]],'Dimension Data'!B:B,'Dimension Data'!D:D)</f>
        <v>10.23</v>
      </c>
      <c r="K1657">
        <f>shipments[[#This Row],[Total cost]]*shipments[[#This Row],[Boxes]]</f>
        <v>3866.94</v>
      </c>
      <c r="L1657">
        <f>shipments[[#This Row],[Sale for 1 box]]-shipments[[#This Row],[Total cost]]</f>
        <v>7.9247619047619047</v>
      </c>
      <c r="M1657">
        <f>shipments[[#This Row],[Profit]]*5%</f>
        <v>0.39623809523809528</v>
      </c>
      <c r="N1657">
        <f>shipments[[#This Row],[Profit]]-shipments[[#This Row],[Tax]]</f>
        <v>7.5285238095238096</v>
      </c>
    </row>
    <row r="1658" spans="3:14" x14ac:dyDescent="0.35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  <c r="I1658">
        <f>IFERROR(shipments[[#This Row],[Sales]]/shipments[[#This Row],[Boxes]], 0)</f>
        <v>4.9293015332197614</v>
      </c>
      <c r="J1658">
        <f>_xlfn.XLOOKUP(shipments[[#This Row],[Product]],'Dimension Data'!B:B,'Dimension Data'!D:D)</f>
        <v>7.48</v>
      </c>
      <c r="K1658">
        <f>shipments[[#This Row],[Total cost]]*shipments[[#This Row],[Boxes]]</f>
        <v>8781.52</v>
      </c>
      <c r="L1658">
        <f>shipments[[#This Row],[Sale for 1 box]]-shipments[[#This Row],[Total cost]]</f>
        <v>-2.550698466780239</v>
      </c>
      <c r="M1658">
        <f>shipments[[#This Row],[Profit]]*5%</f>
        <v>-0.12753492333901195</v>
      </c>
      <c r="N1658">
        <f>shipments[[#This Row],[Profit]]-shipments[[#This Row],[Tax]]</f>
        <v>-2.4231635434412269</v>
      </c>
    </row>
    <row r="1659" spans="3:14" x14ac:dyDescent="0.35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  <c r="I1659">
        <f>IFERROR(shipments[[#This Row],[Sales]]/shipments[[#This Row],[Boxes]], 0)</f>
        <v>9.0269640479360849</v>
      </c>
      <c r="J1659">
        <f>_xlfn.XLOOKUP(shipments[[#This Row],[Product]],'Dimension Data'!B:B,'Dimension Data'!D:D)</f>
        <v>8.43</v>
      </c>
      <c r="K1659">
        <f>shipments[[#This Row],[Total cost]]*shipments[[#This Row],[Boxes]]</f>
        <v>6330.9299999999994</v>
      </c>
      <c r="L1659">
        <f>shipments[[#This Row],[Sale for 1 box]]-shipments[[#This Row],[Total cost]]</f>
        <v>0.59696404793608515</v>
      </c>
      <c r="M1659">
        <f>shipments[[#This Row],[Profit]]*5%</f>
        <v>2.984820239680426E-2</v>
      </c>
      <c r="N1659">
        <f>shipments[[#This Row],[Profit]]-shipments[[#This Row],[Tax]]</f>
        <v>0.56711584553928085</v>
      </c>
    </row>
    <row r="1660" spans="3:14" x14ac:dyDescent="0.35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  <c r="I1660">
        <f>IFERROR(shipments[[#This Row],[Sales]]/shipments[[#This Row],[Boxes]], 0)</f>
        <v>45.266009852216747</v>
      </c>
      <c r="J1660">
        <f>_xlfn.XLOOKUP(shipments[[#This Row],[Product]],'Dimension Data'!B:B,'Dimension Data'!D:D)</f>
        <v>3.32</v>
      </c>
      <c r="K1660">
        <f>shipments[[#This Row],[Total cost]]*shipments[[#This Row],[Boxes]]</f>
        <v>673.95999999999992</v>
      </c>
      <c r="L1660">
        <f>shipments[[#This Row],[Sale for 1 box]]-shipments[[#This Row],[Total cost]]</f>
        <v>41.946009852216747</v>
      </c>
      <c r="M1660">
        <f>shipments[[#This Row],[Profit]]*5%</f>
        <v>2.0973004926108376</v>
      </c>
      <c r="N1660">
        <f>shipments[[#This Row],[Profit]]-shipments[[#This Row],[Tax]]</f>
        <v>39.848709359605913</v>
      </c>
    </row>
    <row r="1661" spans="3:14" x14ac:dyDescent="0.35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  <c r="I1661">
        <f>IFERROR(shipments[[#This Row],[Sales]]/shipments[[#This Row],[Boxes]], 0)</f>
        <v>14.567972350230415</v>
      </c>
      <c r="J1661">
        <f>_xlfn.XLOOKUP(shipments[[#This Row],[Product]],'Dimension Data'!B:B,'Dimension Data'!D:D)</f>
        <v>2.65</v>
      </c>
      <c r="K1661">
        <f>shipments[[#This Row],[Total cost]]*shipments[[#This Row],[Boxes]]</f>
        <v>1725.1499999999999</v>
      </c>
      <c r="L1661">
        <f>shipments[[#This Row],[Sale for 1 box]]-shipments[[#This Row],[Total cost]]</f>
        <v>11.917972350230414</v>
      </c>
      <c r="M1661">
        <f>shipments[[#This Row],[Profit]]*5%</f>
        <v>0.59589861751152073</v>
      </c>
      <c r="N1661">
        <f>shipments[[#This Row],[Profit]]-shipments[[#This Row],[Tax]]</f>
        <v>11.322073732718893</v>
      </c>
    </row>
    <row r="1662" spans="3:14" x14ac:dyDescent="0.35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  <c r="I1662">
        <f>IFERROR(shipments[[#This Row],[Sales]]/shipments[[#This Row],[Boxes]], 0)</f>
        <v>20.358552631578949</v>
      </c>
      <c r="J1662">
        <f>_xlfn.XLOOKUP(shipments[[#This Row],[Product]],'Dimension Data'!B:B,'Dimension Data'!D:D)</f>
        <v>5.04</v>
      </c>
      <c r="K1662">
        <f>shipments[[#This Row],[Total cost]]*shipments[[#This Row],[Boxes]]</f>
        <v>1149.1200000000001</v>
      </c>
      <c r="L1662">
        <f>shipments[[#This Row],[Sale for 1 box]]-shipments[[#This Row],[Total cost]]</f>
        <v>15.31855263157895</v>
      </c>
      <c r="M1662">
        <f>shipments[[#This Row],[Profit]]*5%</f>
        <v>0.7659276315789475</v>
      </c>
      <c r="N1662">
        <f>shipments[[#This Row],[Profit]]-shipments[[#This Row],[Tax]]</f>
        <v>14.552625000000003</v>
      </c>
    </row>
    <row r="1663" spans="3:14" x14ac:dyDescent="0.35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  <c r="I1663">
        <f>IFERROR(shipments[[#This Row],[Sales]]/shipments[[#This Row],[Boxes]], 0)</f>
        <v>31.515100671140939</v>
      </c>
      <c r="J1663">
        <f>_xlfn.XLOOKUP(shipments[[#This Row],[Product]],'Dimension Data'!B:B,'Dimension Data'!D:D)</f>
        <v>7.73</v>
      </c>
      <c r="K1663">
        <f>shipments[[#This Row],[Total cost]]*shipments[[#This Row],[Boxes]]</f>
        <v>2303.54</v>
      </c>
      <c r="L1663">
        <f>shipments[[#This Row],[Sale for 1 box]]-shipments[[#This Row],[Total cost]]</f>
        <v>23.785100671140938</v>
      </c>
      <c r="M1663">
        <f>shipments[[#This Row],[Profit]]*5%</f>
        <v>1.1892550335570469</v>
      </c>
      <c r="N1663">
        <f>shipments[[#This Row],[Profit]]-shipments[[#This Row],[Tax]]</f>
        <v>22.595845637583892</v>
      </c>
    </row>
    <row r="1664" spans="3:14" x14ac:dyDescent="0.35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  <c r="I1664">
        <f>IFERROR(shipments[[#This Row],[Sales]]/shipments[[#This Row],[Boxes]], 0)</f>
        <v>166.875</v>
      </c>
      <c r="J1664">
        <f>_xlfn.XLOOKUP(shipments[[#This Row],[Product]],'Dimension Data'!B:B,'Dimension Data'!D:D)</f>
        <v>9.94</v>
      </c>
      <c r="K1664">
        <f>shipments[[#This Row],[Total cost]]*shipments[[#This Row],[Boxes]]</f>
        <v>298.2</v>
      </c>
      <c r="L1664">
        <f>shipments[[#This Row],[Sale for 1 box]]-shipments[[#This Row],[Total cost]]</f>
        <v>156.935</v>
      </c>
      <c r="M1664">
        <f>shipments[[#This Row],[Profit]]*5%</f>
        <v>7.8467500000000001</v>
      </c>
      <c r="N1664">
        <f>shipments[[#This Row],[Profit]]-shipments[[#This Row],[Tax]]</f>
        <v>149.08825000000002</v>
      </c>
    </row>
    <row r="1665" spans="3:14" x14ac:dyDescent="0.35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  <c r="I1665">
        <f>IFERROR(shipments[[#This Row],[Sales]]/shipments[[#This Row],[Boxes]], 0)</f>
        <v>9.7165605095541405</v>
      </c>
      <c r="J1665">
        <f>_xlfn.XLOOKUP(shipments[[#This Row],[Product]],'Dimension Data'!B:B,'Dimension Data'!D:D)</f>
        <v>9.94</v>
      </c>
      <c r="K1665">
        <f>shipments[[#This Row],[Total cost]]*shipments[[#This Row],[Boxes]]</f>
        <v>4681.74</v>
      </c>
      <c r="L1665">
        <f>shipments[[#This Row],[Sale for 1 box]]-shipments[[#This Row],[Total cost]]</f>
        <v>-0.22343949044585898</v>
      </c>
      <c r="M1665">
        <f>shipments[[#This Row],[Profit]]*5%</f>
        <v>-1.117197452229295E-2</v>
      </c>
      <c r="N1665">
        <f>shipments[[#This Row],[Profit]]-shipments[[#This Row],[Tax]]</f>
        <v>-0.21226751592356602</v>
      </c>
    </row>
    <row r="1666" spans="3:14" x14ac:dyDescent="0.35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  <c r="I1666">
        <f>IFERROR(shipments[[#This Row],[Sales]]/shipments[[#This Row],[Boxes]], 0)</f>
        <v>17.49820143884892</v>
      </c>
      <c r="J1666">
        <f>_xlfn.XLOOKUP(shipments[[#This Row],[Product]],'Dimension Data'!B:B,'Dimension Data'!D:D)</f>
        <v>12.41</v>
      </c>
      <c r="K1666">
        <f>shipments[[#This Row],[Total cost]]*shipments[[#This Row],[Boxes]]</f>
        <v>5174.97</v>
      </c>
      <c r="L1666">
        <f>shipments[[#This Row],[Sale for 1 box]]-shipments[[#This Row],[Total cost]]</f>
        <v>5.0882014388489196</v>
      </c>
      <c r="M1666">
        <f>shipments[[#This Row],[Profit]]*5%</f>
        <v>0.25441007194244597</v>
      </c>
      <c r="N1666">
        <f>shipments[[#This Row],[Profit]]-shipments[[#This Row],[Tax]]</f>
        <v>4.8337913669064738</v>
      </c>
    </row>
    <row r="1667" spans="3:14" x14ac:dyDescent="0.35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  <c r="I1667">
        <f>IFERROR(shipments[[#This Row],[Sales]]/shipments[[#This Row],[Boxes]], 0)</f>
        <v>42.678571428571431</v>
      </c>
      <c r="J1667">
        <f>_xlfn.XLOOKUP(shipments[[#This Row],[Product]],'Dimension Data'!B:B,'Dimension Data'!D:D)</f>
        <v>8.2200000000000006</v>
      </c>
      <c r="K1667">
        <f>shipments[[#This Row],[Total cost]]*shipments[[#This Row],[Boxes]]</f>
        <v>1035.72</v>
      </c>
      <c r="L1667">
        <f>shipments[[#This Row],[Sale for 1 box]]-shipments[[#This Row],[Total cost]]</f>
        <v>34.458571428571432</v>
      </c>
      <c r="M1667">
        <f>shipments[[#This Row],[Profit]]*5%</f>
        <v>1.7229285714285716</v>
      </c>
      <c r="N1667">
        <f>shipments[[#This Row],[Profit]]-shipments[[#This Row],[Tax]]</f>
        <v>32.735642857142864</v>
      </c>
    </row>
    <row r="1668" spans="3:14" x14ac:dyDescent="0.35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  <c r="I1668">
        <f>IFERROR(shipments[[#This Row],[Sales]]/shipments[[#This Row],[Boxes]], 0)</f>
        <v>18.861702127659573</v>
      </c>
      <c r="J1668">
        <f>_xlfn.XLOOKUP(shipments[[#This Row],[Product]],'Dimension Data'!B:B,'Dimension Data'!D:D)</f>
        <v>5.04</v>
      </c>
      <c r="K1668">
        <f>shipments[[#This Row],[Total cost]]*shipments[[#This Row],[Boxes]]</f>
        <v>236.88</v>
      </c>
      <c r="L1668">
        <f>shipments[[#This Row],[Sale for 1 box]]-shipments[[#This Row],[Total cost]]</f>
        <v>13.821702127659574</v>
      </c>
      <c r="M1668">
        <f>shipments[[#This Row],[Profit]]*5%</f>
        <v>0.69108510638297871</v>
      </c>
      <c r="N1668">
        <f>shipments[[#This Row],[Profit]]-shipments[[#This Row],[Tax]]</f>
        <v>13.130617021276596</v>
      </c>
    </row>
    <row r="1669" spans="3:14" x14ac:dyDescent="0.35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  <c r="I1669">
        <f>IFERROR(shipments[[#This Row],[Sales]]/shipments[[#This Row],[Boxes]], 0)</f>
        <v>9.218283582089553</v>
      </c>
      <c r="J1669">
        <f>_xlfn.XLOOKUP(shipments[[#This Row],[Product]],'Dimension Data'!B:B,'Dimension Data'!D:D)</f>
        <v>3.32</v>
      </c>
      <c r="K1669">
        <f>shipments[[#This Row],[Total cost]]*shipments[[#This Row],[Boxes]]</f>
        <v>2669.2799999999997</v>
      </c>
      <c r="L1669">
        <f>shipments[[#This Row],[Sale for 1 box]]-shipments[[#This Row],[Total cost]]</f>
        <v>5.8982835820895527</v>
      </c>
      <c r="M1669">
        <f>shipments[[#This Row],[Profit]]*5%</f>
        <v>0.29491417910447765</v>
      </c>
      <c r="N1669">
        <f>shipments[[#This Row],[Profit]]-shipments[[#This Row],[Tax]]</f>
        <v>5.6033694029850754</v>
      </c>
    </row>
    <row r="1670" spans="3:14" x14ac:dyDescent="0.35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  <c r="I1670">
        <f>IFERROR(shipments[[#This Row],[Sales]]/shipments[[#This Row],[Boxes]], 0)</f>
        <v>16.159358638743456</v>
      </c>
      <c r="J1670">
        <f>_xlfn.XLOOKUP(shipments[[#This Row],[Product]],'Dimension Data'!B:B,'Dimension Data'!D:D)</f>
        <v>7.73</v>
      </c>
      <c r="K1670">
        <f>shipments[[#This Row],[Total cost]]*shipments[[#This Row],[Boxes]]</f>
        <v>5905.72</v>
      </c>
      <c r="L1670">
        <f>shipments[[#This Row],[Sale for 1 box]]-shipments[[#This Row],[Total cost]]</f>
        <v>8.4293586387434551</v>
      </c>
      <c r="M1670">
        <f>shipments[[#This Row],[Profit]]*5%</f>
        <v>0.4214679319371728</v>
      </c>
      <c r="N1670">
        <f>shipments[[#This Row],[Profit]]-shipments[[#This Row],[Tax]]</f>
        <v>8.0078907068062826</v>
      </c>
    </row>
    <row r="1671" spans="3:14" x14ac:dyDescent="0.35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  <c r="I1671">
        <f>IFERROR(shipments[[#This Row],[Sales]]/shipments[[#This Row],[Boxes]], 0)</f>
        <v>19.410256410256409</v>
      </c>
      <c r="J1671">
        <f>_xlfn.XLOOKUP(shipments[[#This Row],[Product]],'Dimension Data'!B:B,'Dimension Data'!D:D)</f>
        <v>6.31</v>
      </c>
      <c r="K1671">
        <f>shipments[[#This Row],[Total cost]]*shipments[[#This Row],[Boxes]]</f>
        <v>2214.81</v>
      </c>
      <c r="L1671">
        <f>shipments[[#This Row],[Sale for 1 box]]-shipments[[#This Row],[Total cost]]</f>
        <v>13.10025641025641</v>
      </c>
      <c r="M1671">
        <f>shipments[[#This Row],[Profit]]*5%</f>
        <v>0.6550128205128205</v>
      </c>
      <c r="N1671">
        <f>shipments[[#This Row],[Profit]]-shipments[[#This Row],[Tax]]</f>
        <v>12.44524358974359</v>
      </c>
    </row>
    <row r="1672" spans="3:14" x14ac:dyDescent="0.35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  <c r="I1672">
        <f>IFERROR(shipments[[#This Row],[Sales]]/shipments[[#This Row],[Boxes]], 0)</f>
        <v>41.898963730569946</v>
      </c>
      <c r="J1672">
        <f>_xlfn.XLOOKUP(shipments[[#This Row],[Product]],'Dimension Data'!B:B,'Dimension Data'!D:D)</f>
        <v>3.85</v>
      </c>
      <c r="K1672">
        <f>shipments[[#This Row],[Total cost]]*shipments[[#This Row],[Boxes]]</f>
        <v>743.05000000000007</v>
      </c>
      <c r="L1672">
        <f>shipments[[#This Row],[Sale for 1 box]]-shipments[[#This Row],[Total cost]]</f>
        <v>38.048963730569945</v>
      </c>
      <c r="M1672">
        <f>shipments[[#This Row],[Profit]]*5%</f>
        <v>1.9024481865284972</v>
      </c>
      <c r="N1672">
        <f>shipments[[#This Row],[Profit]]-shipments[[#This Row],[Tax]]</f>
        <v>36.146515544041449</v>
      </c>
    </row>
    <row r="1673" spans="3:14" x14ac:dyDescent="0.35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  <c r="I1673">
        <f>IFERROR(shipments[[#This Row],[Sales]]/shipments[[#This Row],[Boxes]], 0)</f>
        <v>180.9329268292683</v>
      </c>
      <c r="J1673">
        <f>_xlfn.XLOOKUP(shipments[[#This Row],[Product]],'Dimension Data'!B:B,'Dimension Data'!D:D)</f>
        <v>8.43</v>
      </c>
      <c r="K1673">
        <f>shipments[[#This Row],[Total cost]]*shipments[[#This Row],[Boxes]]</f>
        <v>345.63</v>
      </c>
      <c r="L1673">
        <f>shipments[[#This Row],[Sale for 1 box]]-shipments[[#This Row],[Total cost]]</f>
        <v>172.50292682926829</v>
      </c>
      <c r="M1673">
        <f>shipments[[#This Row],[Profit]]*5%</f>
        <v>8.6251463414634149</v>
      </c>
      <c r="N1673">
        <f>shipments[[#This Row],[Profit]]-shipments[[#This Row],[Tax]]</f>
        <v>163.87778048780487</v>
      </c>
    </row>
    <row r="1674" spans="3:14" x14ac:dyDescent="0.35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  <c r="I1674">
        <f>IFERROR(shipments[[#This Row],[Sales]]/shipments[[#This Row],[Boxes]], 0)</f>
        <v>405</v>
      </c>
      <c r="J1674">
        <f>_xlfn.XLOOKUP(shipments[[#This Row],[Product]],'Dimension Data'!B:B,'Dimension Data'!D:D)</f>
        <v>6.8</v>
      </c>
      <c r="K1674">
        <f>shipments[[#This Row],[Total cost]]*shipments[[#This Row],[Boxes]]</f>
        <v>61.199999999999996</v>
      </c>
      <c r="L1674">
        <f>shipments[[#This Row],[Sale for 1 box]]-shipments[[#This Row],[Total cost]]</f>
        <v>398.2</v>
      </c>
      <c r="M1674">
        <f>shipments[[#This Row],[Profit]]*5%</f>
        <v>19.91</v>
      </c>
      <c r="N1674">
        <f>shipments[[#This Row],[Profit]]-shipments[[#This Row],[Tax]]</f>
        <v>378.28999999999996</v>
      </c>
    </row>
    <row r="1675" spans="3:14" x14ac:dyDescent="0.35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  <c r="I1675">
        <f>IFERROR(shipments[[#This Row],[Sales]]/shipments[[#This Row],[Boxes]], 0)</f>
        <v>23.47983870967742</v>
      </c>
      <c r="J1675">
        <f>_xlfn.XLOOKUP(shipments[[#This Row],[Product]],'Dimension Data'!B:B,'Dimension Data'!D:D)</f>
        <v>5.72</v>
      </c>
      <c r="K1675">
        <f>shipments[[#This Row],[Total cost]]*shipments[[#This Row],[Boxes]]</f>
        <v>709.28</v>
      </c>
      <c r="L1675">
        <f>shipments[[#This Row],[Sale for 1 box]]-shipments[[#This Row],[Total cost]]</f>
        <v>17.759838709677421</v>
      </c>
      <c r="M1675">
        <f>shipments[[#This Row],[Profit]]*5%</f>
        <v>0.88799193548387112</v>
      </c>
      <c r="N1675">
        <f>shipments[[#This Row],[Profit]]-shipments[[#This Row],[Tax]]</f>
        <v>16.87184677419355</v>
      </c>
    </row>
    <row r="1676" spans="3:14" x14ac:dyDescent="0.35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  <c r="I1676">
        <f>IFERROR(shipments[[#This Row],[Sales]]/shipments[[#This Row],[Boxes]], 0)</f>
        <v>8.7179003021148045</v>
      </c>
      <c r="J1676">
        <f>_xlfn.XLOOKUP(shipments[[#This Row],[Product]],'Dimension Data'!B:B,'Dimension Data'!D:D)</f>
        <v>8.43</v>
      </c>
      <c r="K1676">
        <f>shipments[[#This Row],[Total cost]]*shipments[[#This Row],[Boxes]]</f>
        <v>11161.32</v>
      </c>
      <c r="L1676">
        <f>shipments[[#This Row],[Sale for 1 box]]-shipments[[#This Row],[Total cost]]</f>
        <v>0.28790030211480477</v>
      </c>
      <c r="M1676">
        <f>shipments[[#This Row],[Profit]]*5%</f>
        <v>1.439501510574024E-2</v>
      </c>
      <c r="N1676">
        <f>shipments[[#This Row],[Profit]]-shipments[[#This Row],[Tax]]</f>
        <v>0.27350528700906451</v>
      </c>
    </row>
    <row r="1677" spans="3:14" x14ac:dyDescent="0.35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  <c r="I1677">
        <f>IFERROR(shipments[[#This Row],[Sales]]/shipments[[#This Row],[Boxes]], 0)</f>
        <v>6.1147959183673466</v>
      </c>
      <c r="J1677">
        <f>_xlfn.XLOOKUP(shipments[[#This Row],[Product]],'Dimension Data'!B:B,'Dimension Data'!D:D)</f>
        <v>8.43</v>
      </c>
      <c r="K1677">
        <f>shipments[[#This Row],[Total cost]]*shipments[[#This Row],[Boxes]]</f>
        <v>4956.84</v>
      </c>
      <c r="L1677">
        <f>shipments[[#This Row],[Sale for 1 box]]-shipments[[#This Row],[Total cost]]</f>
        <v>-2.3152040816326531</v>
      </c>
      <c r="M1677">
        <f>shipments[[#This Row],[Profit]]*5%</f>
        <v>-0.11576020408163266</v>
      </c>
      <c r="N1677">
        <f>shipments[[#This Row],[Profit]]-shipments[[#This Row],[Tax]]</f>
        <v>-2.1994438775510203</v>
      </c>
    </row>
    <row r="1678" spans="3:14" x14ac:dyDescent="0.35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  <c r="I1678">
        <f>IFERROR(shipments[[#This Row],[Sales]]/shipments[[#This Row],[Boxes]], 0)</f>
        <v>7.5872093023255811</v>
      </c>
      <c r="J1678">
        <f>_xlfn.XLOOKUP(shipments[[#This Row],[Product]],'Dimension Data'!B:B,'Dimension Data'!D:D)</f>
        <v>3.32</v>
      </c>
      <c r="K1678">
        <f>shipments[[#This Row],[Total cost]]*shipments[[#This Row],[Boxes]]</f>
        <v>1713.12</v>
      </c>
      <c r="L1678">
        <f>shipments[[#This Row],[Sale for 1 box]]-shipments[[#This Row],[Total cost]]</f>
        <v>4.2672093023255808</v>
      </c>
      <c r="M1678">
        <f>shipments[[#This Row],[Profit]]*5%</f>
        <v>0.21336046511627904</v>
      </c>
      <c r="N1678">
        <f>shipments[[#This Row],[Profit]]-shipments[[#This Row],[Tax]]</f>
        <v>4.0538488372093013</v>
      </c>
    </row>
    <row r="1679" spans="3:14" x14ac:dyDescent="0.35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  <c r="I1679">
        <f>IFERROR(shipments[[#This Row],[Sales]]/shipments[[#This Row],[Boxes]], 0)</f>
        <v>35.549999999999997</v>
      </c>
      <c r="J1679">
        <f>_xlfn.XLOOKUP(shipments[[#This Row],[Product]],'Dimension Data'!B:B,'Dimension Data'!D:D)</f>
        <v>5.04</v>
      </c>
      <c r="K1679">
        <f>shipments[[#This Row],[Total cost]]*shipments[[#This Row],[Boxes]]</f>
        <v>1285.2</v>
      </c>
      <c r="L1679">
        <f>shipments[[#This Row],[Sale for 1 box]]-shipments[[#This Row],[Total cost]]</f>
        <v>30.509999999999998</v>
      </c>
      <c r="M1679">
        <f>shipments[[#This Row],[Profit]]*5%</f>
        <v>1.5255000000000001</v>
      </c>
      <c r="N1679">
        <f>shipments[[#This Row],[Profit]]-shipments[[#This Row],[Tax]]</f>
        <v>28.984499999999997</v>
      </c>
    </row>
    <row r="1680" spans="3:14" x14ac:dyDescent="0.35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  <c r="I1680">
        <f>IFERROR(shipments[[#This Row],[Sales]]/shipments[[#This Row],[Boxes]], 0)</f>
        <v>40.30263157894737</v>
      </c>
      <c r="J1680">
        <f>_xlfn.XLOOKUP(shipments[[#This Row],[Product]],'Dimension Data'!B:B,'Dimension Data'!D:D)</f>
        <v>12.41</v>
      </c>
      <c r="K1680">
        <f>shipments[[#This Row],[Total cost]]*shipments[[#This Row],[Boxes]]</f>
        <v>2122.11</v>
      </c>
      <c r="L1680">
        <f>shipments[[#This Row],[Sale for 1 box]]-shipments[[#This Row],[Total cost]]</f>
        <v>27.89263157894737</v>
      </c>
      <c r="M1680">
        <f>shipments[[#This Row],[Profit]]*5%</f>
        <v>1.3946315789473687</v>
      </c>
      <c r="N1680">
        <f>shipments[[#This Row],[Profit]]-shipments[[#This Row],[Tax]]</f>
        <v>26.498000000000001</v>
      </c>
    </row>
    <row r="1681" spans="3:14" x14ac:dyDescent="0.35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  <c r="I1681">
        <f>IFERROR(shipments[[#This Row],[Sales]]/shipments[[#This Row],[Boxes]], 0)</f>
        <v>19.926724137931036</v>
      </c>
      <c r="J1681">
        <f>_xlfn.XLOOKUP(shipments[[#This Row],[Product]],'Dimension Data'!B:B,'Dimension Data'!D:D)</f>
        <v>5.15</v>
      </c>
      <c r="K1681">
        <f>shipments[[#This Row],[Total cost]]*shipments[[#This Row],[Boxes]]</f>
        <v>896.1</v>
      </c>
      <c r="L1681">
        <f>shipments[[#This Row],[Sale for 1 box]]-shipments[[#This Row],[Total cost]]</f>
        <v>14.776724137931035</v>
      </c>
      <c r="M1681">
        <f>shipments[[#This Row],[Profit]]*5%</f>
        <v>0.73883620689655183</v>
      </c>
      <c r="N1681">
        <f>shipments[[#This Row],[Profit]]-shipments[[#This Row],[Tax]]</f>
        <v>14.037887931034483</v>
      </c>
    </row>
    <row r="1682" spans="3:14" x14ac:dyDescent="0.35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  <c r="I1682">
        <f>IFERROR(shipments[[#This Row],[Sales]]/shipments[[#This Row],[Boxes]], 0)</f>
        <v>49.778465346534652</v>
      </c>
      <c r="J1682">
        <f>_xlfn.XLOOKUP(shipments[[#This Row],[Product]],'Dimension Data'!B:B,'Dimension Data'!D:D)</f>
        <v>8.43</v>
      </c>
      <c r="K1682">
        <f>shipments[[#This Row],[Total cost]]*shipments[[#This Row],[Boxes]]</f>
        <v>1702.86</v>
      </c>
      <c r="L1682">
        <f>shipments[[#This Row],[Sale for 1 box]]-shipments[[#This Row],[Total cost]]</f>
        <v>41.348465346534653</v>
      </c>
      <c r="M1682">
        <f>shipments[[#This Row],[Profit]]*5%</f>
        <v>2.0674232673267325</v>
      </c>
      <c r="N1682">
        <f>shipments[[#This Row],[Profit]]-shipments[[#This Row],[Tax]]</f>
        <v>39.281042079207921</v>
      </c>
    </row>
    <row r="1683" spans="3:14" x14ac:dyDescent="0.35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  <c r="I1683">
        <f>IFERROR(shipments[[#This Row],[Sales]]/shipments[[#This Row],[Boxes]], 0)</f>
        <v>55.40625</v>
      </c>
      <c r="J1683">
        <f>_xlfn.XLOOKUP(shipments[[#This Row],[Product]],'Dimension Data'!B:B,'Dimension Data'!D:D)</f>
        <v>6.43</v>
      </c>
      <c r="K1683">
        <f>shipments[[#This Row],[Total cost]]*shipments[[#This Row],[Boxes]]</f>
        <v>668.72</v>
      </c>
      <c r="L1683">
        <f>shipments[[#This Row],[Sale for 1 box]]-shipments[[#This Row],[Total cost]]</f>
        <v>48.97625</v>
      </c>
      <c r="M1683">
        <f>shipments[[#This Row],[Profit]]*5%</f>
        <v>2.4488125000000003</v>
      </c>
      <c r="N1683">
        <f>shipments[[#This Row],[Profit]]-shipments[[#This Row],[Tax]]</f>
        <v>46.527437499999998</v>
      </c>
    </row>
    <row r="1684" spans="3:14" x14ac:dyDescent="0.35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  <c r="I1684">
        <f>IFERROR(shipments[[#This Row],[Sales]]/shipments[[#This Row],[Boxes]], 0)</f>
        <v>105.83231707317073</v>
      </c>
      <c r="J1684">
        <f>_xlfn.XLOOKUP(shipments[[#This Row],[Product]],'Dimension Data'!B:B,'Dimension Data'!D:D)</f>
        <v>2.65</v>
      </c>
      <c r="K1684">
        <f>shipments[[#This Row],[Total cost]]*shipments[[#This Row],[Boxes]]</f>
        <v>217.29999999999998</v>
      </c>
      <c r="L1684">
        <f>shipments[[#This Row],[Sale for 1 box]]-shipments[[#This Row],[Total cost]]</f>
        <v>103.18231707317072</v>
      </c>
      <c r="M1684">
        <f>shipments[[#This Row],[Profit]]*5%</f>
        <v>5.1591158536585366</v>
      </c>
      <c r="N1684">
        <f>shipments[[#This Row],[Profit]]-shipments[[#This Row],[Tax]]</f>
        <v>98.023201219512188</v>
      </c>
    </row>
    <row r="1685" spans="3:14" x14ac:dyDescent="0.35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  <c r="I1685">
        <f>IFERROR(shipments[[#This Row],[Sales]]/shipments[[#This Row],[Boxes]], 0)</f>
        <v>6.5382352941176469</v>
      </c>
      <c r="J1685">
        <f>_xlfn.XLOOKUP(shipments[[#This Row],[Product]],'Dimension Data'!B:B,'Dimension Data'!D:D)</f>
        <v>3.85</v>
      </c>
      <c r="K1685">
        <f>shipments[[#This Row],[Total cost]]*shipments[[#This Row],[Boxes]]</f>
        <v>1636.25</v>
      </c>
      <c r="L1685">
        <f>shipments[[#This Row],[Sale for 1 box]]-shipments[[#This Row],[Total cost]]</f>
        <v>2.6882352941176468</v>
      </c>
      <c r="M1685">
        <f>shipments[[#This Row],[Profit]]*5%</f>
        <v>0.13441176470588234</v>
      </c>
      <c r="N1685">
        <f>shipments[[#This Row],[Profit]]-shipments[[#This Row],[Tax]]</f>
        <v>2.5538235294117646</v>
      </c>
    </row>
    <row r="1686" spans="3:14" x14ac:dyDescent="0.35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  <c r="I1686">
        <f>IFERROR(shipments[[#This Row],[Sales]]/shipments[[#This Row],[Boxes]], 0)</f>
        <v>179.38888888888889</v>
      </c>
      <c r="J1686">
        <f>_xlfn.XLOOKUP(shipments[[#This Row],[Product]],'Dimension Data'!B:B,'Dimension Data'!D:D)</f>
        <v>3.68</v>
      </c>
      <c r="K1686">
        <f>shipments[[#This Row],[Total cost]]*shipments[[#This Row],[Boxes]]</f>
        <v>298.08000000000004</v>
      </c>
      <c r="L1686">
        <f>shipments[[#This Row],[Sale for 1 box]]-shipments[[#This Row],[Total cost]]</f>
        <v>175.70888888888888</v>
      </c>
      <c r="M1686">
        <f>shipments[[#This Row],[Profit]]*5%</f>
        <v>8.7854444444444439</v>
      </c>
      <c r="N1686">
        <f>shipments[[#This Row],[Profit]]-shipments[[#This Row],[Tax]]</f>
        <v>166.92344444444444</v>
      </c>
    </row>
    <row r="1687" spans="3:14" x14ac:dyDescent="0.35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  <c r="I1687">
        <f>IFERROR(shipments[[#This Row],[Sales]]/shipments[[#This Row],[Boxes]], 0)</f>
        <v>9.8885869565217384</v>
      </c>
      <c r="J1687">
        <f>_xlfn.XLOOKUP(shipments[[#This Row],[Product]],'Dimension Data'!B:B,'Dimension Data'!D:D)</f>
        <v>3.68</v>
      </c>
      <c r="K1687">
        <f>shipments[[#This Row],[Total cost]]*shipments[[#This Row],[Boxes]]</f>
        <v>2031.3600000000001</v>
      </c>
      <c r="L1687">
        <f>shipments[[#This Row],[Sale for 1 box]]-shipments[[#This Row],[Total cost]]</f>
        <v>6.2085869565217386</v>
      </c>
      <c r="M1687">
        <f>shipments[[#This Row],[Profit]]*5%</f>
        <v>0.31042934782608694</v>
      </c>
      <c r="N1687">
        <f>shipments[[#This Row],[Profit]]-shipments[[#This Row],[Tax]]</f>
        <v>5.8981576086956515</v>
      </c>
    </row>
    <row r="1688" spans="3:14" x14ac:dyDescent="0.35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  <c r="I1688">
        <f>IFERROR(shipments[[#This Row],[Sales]]/shipments[[#This Row],[Boxes]], 0)</f>
        <v>117.16463414634147</v>
      </c>
      <c r="J1688">
        <f>_xlfn.XLOOKUP(shipments[[#This Row],[Product]],'Dimension Data'!B:B,'Dimension Data'!D:D)</f>
        <v>2.65</v>
      </c>
      <c r="K1688">
        <f>shipments[[#This Row],[Total cost]]*shipments[[#This Row],[Boxes]]</f>
        <v>108.64999999999999</v>
      </c>
      <c r="L1688">
        <f>shipments[[#This Row],[Sale for 1 box]]-shipments[[#This Row],[Total cost]]</f>
        <v>114.51463414634146</v>
      </c>
      <c r="M1688">
        <f>shipments[[#This Row],[Profit]]*5%</f>
        <v>5.7257317073170739</v>
      </c>
      <c r="N1688">
        <f>shipments[[#This Row],[Profit]]-shipments[[#This Row],[Tax]]</f>
        <v>108.78890243902438</v>
      </c>
    </row>
    <row r="1689" spans="3:14" x14ac:dyDescent="0.35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  <c r="I1689">
        <f>IFERROR(shipments[[#This Row],[Sales]]/shipments[[#This Row],[Boxes]], 0)</f>
        <v>13.24581589958159</v>
      </c>
      <c r="J1689">
        <f>_xlfn.XLOOKUP(shipments[[#This Row],[Product]],'Dimension Data'!B:B,'Dimension Data'!D:D)</f>
        <v>2.65</v>
      </c>
      <c r="K1689">
        <f>shipments[[#This Row],[Total cost]]*shipments[[#This Row],[Boxes]]</f>
        <v>1900.05</v>
      </c>
      <c r="L1689">
        <f>shipments[[#This Row],[Sale for 1 box]]-shipments[[#This Row],[Total cost]]</f>
        <v>10.59581589958159</v>
      </c>
      <c r="M1689">
        <f>shipments[[#This Row],[Profit]]*5%</f>
        <v>0.52979079497907955</v>
      </c>
      <c r="N1689">
        <f>shipments[[#This Row],[Profit]]-shipments[[#This Row],[Tax]]</f>
        <v>10.06602510460251</v>
      </c>
    </row>
    <row r="1690" spans="3:14" x14ac:dyDescent="0.35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  <c r="I1690">
        <f>IFERROR(shipments[[#This Row],[Sales]]/shipments[[#This Row],[Boxes]], 0)</f>
        <v>0.96071428571428574</v>
      </c>
      <c r="J1690">
        <f>_xlfn.XLOOKUP(shipments[[#This Row],[Product]],'Dimension Data'!B:B,'Dimension Data'!D:D)</f>
        <v>5.15</v>
      </c>
      <c r="K1690">
        <f>shipments[[#This Row],[Total cost]]*shipments[[#This Row],[Boxes]]</f>
        <v>3244.5</v>
      </c>
      <c r="L1690">
        <f>shipments[[#This Row],[Sale for 1 box]]-shipments[[#This Row],[Total cost]]</f>
        <v>-4.1892857142857149</v>
      </c>
      <c r="M1690">
        <f>shipments[[#This Row],[Profit]]*5%</f>
        <v>-0.20946428571428577</v>
      </c>
      <c r="N1690">
        <f>shipments[[#This Row],[Profit]]-shipments[[#This Row],[Tax]]</f>
        <v>-3.9798214285714293</v>
      </c>
    </row>
    <row r="1691" spans="3:14" x14ac:dyDescent="0.35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  <c r="I1691">
        <f>IFERROR(shipments[[#This Row],[Sales]]/shipments[[#This Row],[Boxes]], 0)</f>
        <v>18.847733711048157</v>
      </c>
      <c r="J1691">
        <f>_xlfn.XLOOKUP(shipments[[#This Row],[Product]],'Dimension Data'!B:B,'Dimension Data'!D:D)</f>
        <v>10.23</v>
      </c>
      <c r="K1691">
        <f>shipments[[#This Row],[Total cost]]*shipments[[#This Row],[Boxes]]</f>
        <v>3611.19</v>
      </c>
      <c r="L1691">
        <f>shipments[[#This Row],[Sale for 1 box]]-shipments[[#This Row],[Total cost]]</f>
        <v>8.6177337110481567</v>
      </c>
      <c r="M1691">
        <f>shipments[[#This Row],[Profit]]*5%</f>
        <v>0.43088668555240783</v>
      </c>
      <c r="N1691">
        <f>shipments[[#This Row],[Profit]]-shipments[[#This Row],[Tax]]</f>
        <v>8.1868470254957479</v>
      </c>
    </row>
    <row r="1692" spans="3:14" x14ac:dyDescent="0.35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  <c r="I1692">
        <f>IFERROR(shipments[[#This Row],[Sales]]/shipments[[#This Row],[Boxes]], 0)</f>
        <v>20.051052631578948</v>
      </c>
      <c r="J1692">
        <f>_xlfn.XLOOKUP(shipments[[#This Row],[Product]],'Dimension Data'!B:B,'Dimension Data'!D:D)</f>
        <v>6.43</v>
      </c>
      <c r="K1692">
        <f>shipments[[#This Row],[Total cost]]*shipments[[#This Row],[Boxes]]</f>
        <v>3054.25</v>
      </c>
      <c r="L1692">
        <f>shipments[[#This Row],[Sale for 1 box]]-shipments[[#This Row],[Total cost]]</f>
        <v>13.621052631578948</v>
      </c>
      <c r="M1692">
        <f>shipments[[#This Row],[Profit]]*5%</f>
        <v>0.68105263157894746</v>
      </c>
      <c r="N1692">
        <f>shipments[[#This Row],[Profit]]-shipments[[#This Row],[Tax]]</f>
        <v>12.940000000000001</v>
      </c>
    </row>
    <row r="1693" spans="3:14" x14ac:dyDescent="0.35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  <c r="I1693">
        <f>IFERROR(shipments[[#This Row],[Sales]]/shipments[[#This Row],[Boxes]], 0)</f>
        <v>3.7474204643164231</v>
      </c>
      <c r="J1693">
        <f>_xlfn.XLOOKUP(shipments[[#This Row],[Product]],'Dimension Data'!B:B,'Dimension Data'!D:D)</f>
        <v>2.76</v>
      </c>
      <c r="K1693">
        <f>shipments[[#This Row],[Total cost]]*shipments[[#This Row],[Boxes]]</f>
        <v>3209.8799999999997</v>
      </c>
      <c r="L1693">
        <f>shipments[[#This Row],[Sale for 1 box]]-shipments[[#This Row],[Total cost]]</f>
        <v>0.98742046431642327</v>
      </c>
      <c r="M1693">
        <f>shipments[[#This Row],[Profit]]*5%</f>
        <v>4.9371023215821166E-2</v>
      </c>
      <c r="N1693">
        <f>shipments[[#This Row],[Profit]]-shipments[[#This Row],[Tax]]</f>
        <v>0.93804944110060207</v>
      </c>
    </row>
    <row r="1694" spans="3:14" x14ac:dyDescent="0.35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  <c r="I1694">
        <f>IFERROR(shipments[[#This Row],[Sales]]/shipments[[#This Row],[Boxes]], 0)</f>
        <v>18.110565110565112</v>
      </c>
      <c r="J1694">
        <f>_xlfn.XLOOKUP(shipments[[#This Row],[Product]],'Dimension Data'!B:B,'Dimension Data'!D:D)</f>
        <v>7.48</v>
      </c>
      <c r="K1694">
        <f>shipments[[#This Row],[Total cost]]*shipments[[#This Row],[Boxes]]</f>
        <v>3044.36</v>
      </c>
      <c r="L1694">
        <f>shipments[[#This Row],[Sale for 1 box]]-shipments[[#This Row],[Total cost]]</f>
        <v>10.630565110565112</v>
      </c>
      <c r="M1694">
        <f>shipments[[#This Row],[Profit]]*5%</f>
        <v>0.53152825552825556</v>
      </c>
      <c r="N1694">
        <f>shipments[[#This Row],[Profit]]-shipments[[#This Row],[Tax]]</f>
        <v>10.099036855036855</v>
      </c>
    </row>
    <row r="1695" spans="3:14" x14ac:dyDescent="0.35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  <c r="I1695">
        <f>IFERROR(shipments[[#This Row],[Sales]]/shipments[[#This Row],[Boxes]], 0)</f>
        <v>174.69642857142858</v>
      </c>
      <c r="J1695">
        <f>_xlfn.XLOOKUP(shipments[[#This Row],[Product]],'Dimension Data'!B:B,'Dimension Data'!D:D)</f>
        <v>8.2200000000000006</v>
      </c>
      <c r="K1695">
        <f>shipments[[#This Row],[Total cost]]*shipments[[#This Row],[Boxes]]</f>
        <v>230.16000000000003</v>
      </c>
      <c r="L1695">
        <f>shipments[[#This Row],[Sale for 1 box]]-shipments[[#This Row],[Total cost]]</f>
        <v>166.47642857142858</v>
      </c>
      <c r="M1695">
        <f>shipments[[#This Row],[Profit]]*5%</f>
        <v>8.3238214285714296</v>
      </c>
      <c r="N1695">
        <f>shipments[[#This Row],[Profit]]-shipments[[#This Row],[Tax]]</f>
        <v>158.15260714285716</v>
      </c>
    </row>
    <row r="1696" spans="3:14" x14ac:dyDescent="0.35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  <c r="I1696">
        <f>IFERROR(shipments[[#This Row],[Sales]]/shipments[[#This Row],[Boxes]], 0)</f>
        <v>4.0706806282722514</v>
      </c>
      <c r="J1696">
        <f>_xlfn.XLOOKUP(shipments[[#This Row],[Product]],'Dimension Data'!B:B,'Dimension Data'!D:D)</f>
        <v>7.48</v>
      </c>
      <c r="K1696">
        <f>shipments[[#This Row],[Total cost]]*shipments[[#This Row],[Boxes]]</f>
        <v>12858.12</v>
      </c>
      <c r="L1696">
        <f>shipments[[#This Row],[Sale for 1 box]]-shipments[[#This Row],[Total cost]]</f>
        <v>-3.409319371727749</v>
      </c>
      <c r="M1696">
        <f>shipments[[#This Row],[Profit]]*5%</f>
        <v>-0.17046596858638746</v>
      </c>
      <c r="N1696">
        <f>shipments[[#This Row],[Profit]]-shipments[[#This Row],[Tax]]</f>
        <v>-3.2388534031413614</v>
      </c>
    </row>
    <row r="1697" spans="3:14" x14ac:dyDescent="0.35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  <c r="I1697">
        <f>IFERROR(shipments[[#This Row],[Sales]]/shipments[[#This Row],[Boxes]], 0)</f>
        <v>154.80000000000001</v>
      </c>
      <c r="J1697">
        <f>_xlfn.XLOOKUP(shipments[[#This Row],[Product]],'Dimension Data'!B:B,'Dimension Data'!D:D)</f>
        <v>5.04</v>
      </c>
      <c r="K1697">
        <f>shipments[[#This Row],[Total cost]]*shipments[[#This Row],[Boxes]]</f>
        <v>126</v>
      </c>
      <c r="L1697">
        <f>shipments[[#This Row],[Sale for 1 box]]-shipments[[#This Row],[Total cost]]</f>
        <v>149.76000000000002</v>
      </c>
      <c r="M1697">
        <f>shipments[[#This Row],[Profit]]*5%</f>
        <v>7.4880000000000013</v>
      </c>
      <c r="N1697">
        <f>shipments[[#This Row],[Profit]]-shipments[[#This Row],[Tax]]</f>
        <v>142.27200000000002</v>
      </c>
    </row>
    <row r="1698" spans="3:14" x14ac:dyDescent="0.35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  <c r="I1698">
        <f>IFERROR(shipments[[#This Row],[Sales]]/shipments[[#This Row],[Boxes]], 0)</f>
        <v>31.090080971659919</v>
      </c>
      <c r="J1698">
        <f>_xlfn.XLOOKUP(shipments[[#This Row],[Product]],'Dimension Data'!B:B,'Dimension Data'!D:D)</f>
        <v>8.2200000000000006</v>
      </c>
      <c r="K1698">
        <f>shipments[[#This Row],[Total cost]]*shipments[[#This Row],[Boxes]]</f>
        <v>2030.3400000000001</v>
      </c>
      <c r="L1698">
        <f>shipments[[#This Row],[Sale for 1 box]]-shipments[[#This Row],[Total cost]]</f>
        <v>22.870080971659917</v>
      </c>
      <c r="M1698">
        <f>shipments[[#This Row],[Profit]]*5%</f>
        <v>1.1435040485829959</v>
      </c>
      <c r="N1698">
        <f>shipments[[#This Row],[Profit]]-shipments[[#This Row],[Tax]]</f>
        <v>21.726576923076919</v>
      </c>
    </row>
    <row r="1699" spans="3:14" x14ac:dyDescent="0.35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  <c r="I1699">
        <f>IFERROR(shipments[[#This Row],[Sales]]/shipments[[#This Row],[Boxes]], 0)</f>
        <v>28.426829268292682</v>
      </c>
      <c r="J1699">
        <f>_xlfn.XLOOKUP(shipments[[#This Row],[Product]],'Dimension Data'!B:B,'Dimension Data'!D:D)</f>
        <v>6.43</v>
      </c>
      <c r="K1699">
        <f>shipments[[#This Row],[Total cost]]*shipments[[#This Row],[Boxes]]</f>
        <v>263.63</v>
      </c>
      <c r="L1699">
        <f>shipments[[#This Row],[Sale for 1 box]]-shipments[[#This Row],[Total cost]]</f>
        <v>21.996829268292682</v>
      </c>
      <c r="M1699">
        <f>shipments[[#This Row],[Profit]]*5%</f>
        <v>1.0998414634146341</v>
      </c>
      <c r="N1699">
        <f>shipments[[#This Row],[Profit]]-shipments[[#This Row],[Tax]]</f>
        <v>20.896987804878048</v>
      </c>
    </row>
    <row r="1700" spans="3:14" x14ac:dyDescent="0.35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  <c r="I1700">
        <f>IFERROR(shipments[[#This Row],[Sales]]/shipments[[#This Row],[Boxes]], 0)</f>
        <v>7.1813471502590671</v>
      </c>
      <c r="J1700">
        <f>_xlfn.XLOOKUP(shipments[[#This Row],[Product]],'Dimension Data'!B:B,'Dimension Data'!D:D)</f>
        <v>2.76</v>
      </c>
      <c r="K1700">
        <f>shipments[[#This Row],[Total cost]]*shipments[[#This Row],[Boxes]]</f>
        <v>532.67999999999995</v>
      </c>
      <c r="L1700">
        <f>shipments[[#This Row],[Sale for 1 box]]-shipments[[#This Row],[Total cost]]</f>
        <v>4.4213471502590673</v>
      </c>
      <c r="M1700">
        <f>shipments[[#This Row],[Profit]]*5%</f>
        <v>0.22106735751295337</v>
      </c>
      <c r="N1700">
        <f>shipments[[#This Row],[Profit]]-shipments[[#This Row],[Tax]]</f>
        <v>4.2002797927461142</v>
      </c>
    </row>
    <row r="1701" spans="3:14" x14ac:dyDescent="0.35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  <c r="I1701">
        <f>IFERROR(shipments[[#This Row],[Sales]]/shipments[[#This Row],[Boxes]], 0)</f>
        <v>39.865691489361701</v>
      </c>
      <c r="J1701">
        <f>_xlfn.XLOOKUP(shipments[[#This Row],[Product]],'Dimension Data'!B:B,'Dimension Data'!D:D)</f>
        <v>7.73</v>
      </c>
      <c r="K1701">
        <f>shipments[[#This Row],[Total cost]]*shipments[[#This Row],[Boxes]]</f>
        <v>1453.24</v>
      </c>
      <c r="L1701">
        <f>shipments[[#This Row],[Sale for 1 box]]-shipments[[#This Row],[Total cost]]</f>
        <v>32.135691489361704</v>
      </c>
      <c r="M1701">
        <f>shipments[[#This Row],[Profit]]*5%</f>
        <v>1.6067845744680853</v>
      </c>
      <c r="N1701">
        <f>shipments[[#This Row],[Profit]]-shipments[[#This Row],[Tax]]</f>
        <v>30.528906914893618</v>
      </c>
    </row>
    <row r="1702" spans="3:14" x14ac:dyDescent="0.35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  <c r="I1702">
        <f>IFERROR(shipments[[#This Row],[Sales]]/shipments[[#This Row],[Boxes]], 0)</f>
        <v>15.565298507462687</v>
      </c>
      <c r="J1702">
        <f>_xlfn.XLOOKUP(shipments[[#This Row],[Product]],'Dimension Data'!B:B,'Dimension Data'!D:D)</f>
        <v>5.15</v>
      </c>
      <c r="K1702">
        <f>shipments[[#This Row],[Total cost]]*shipments[[#This Row],[Boxes]]</f>
        <v>690.1</v>
      </c>
      <c r="L1702">
        <f>shipments[[#This Row],[Sale for 1 box]]-shipments[[#This Row],[Total cost]]</f>
        <v>10.415298507462687</v>
      </c>
      <c r="M1702">
        <f>shipments[[#This Row],[Profit]]*5%</f>
        <v>0.52076492537313435</v>
      </c>
      <c r="N1702">
        <f>shipments[[#This Row],[Profit]]-shipments[[#This Row],[Tax]]</f>
        <v>9.8945335820895526</v>
      </c>
    </row>
    <row r="1703" spans="3:14" x14ac:dyDescent="0.35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  <c r="I1703">
        <f>IFERROR(shipments[[#This Row],[Sales]]/shipments[[#This Row],[Boxes]], 0)</f>
        <v>3.0253201396973224</v>
      </c>
      <c r="J1703">
        <f>_xlfn.XLOOKUP(shipments[[#This Row],[Product]],'Dimension Data'!B:B,'Dimension Data'!D:D)</f>
        <v>3.85</v>
      </c>
      <c r="K1703">
        <f>shipments[[#This Row],[Total cost]]*shipments[[#This Row],[Boxes]]</f>
        <v>6614.3</v>
      </c>
      <c r="L1703">
        <f>shipments[[#This Row],[Sale for 1 box]]-shipments[[#This Row],[Total cost]]</f>
        <v>-0.8246798603026777</v>
      </c>
      <c r="M1703">
        <f>shipments[[#This Row],[Profit]]*5%</f>
        <v>-4.1233993015133891E-2</v>
      </c>
      <c r="N1703">
        <f>shipments[[#This Row],[Profit]]-shipments[[#This Row],[Tax]]</f>
        <v>-0.78344586728754384</v>
      </c>
    </row>
    <row r="1704" spans="3:14" x14ac:dyDescent="0.35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  <c r="I1704">
        <f>IFERROR(shipments[[#This Row],[Sales]]/shipments[[#This Row],[Boxes]], 0)</f>
        <v>101.36479591836735</v>
      </c>
      <c r="J1704">
        <f>_xlfn.XLOOKUP(shipments[[#This Row],[Product]],'Dimension Data'!B:B,'Dimension Data'!D:D)</f>
        <v>5.72</v>
      </c>
      <c r="K1704">
        <f>shipments[[#This Row],[Total cost]]*shipments[[#This Row],[Boxes]]</f>
        <v>560.55999999999995</v>
      </c>
      <c r="L1704">
        <f>shipments[[#This Row],[Sale for 1 box]]-shipments[[#This Row],[Total cost]]</f>
        <v>95.64479591836735</v>
      </c>
      <c r="M1704">
        <f>shipments[[#This Row],[Profit]]*5%</f>
        <v>4.7822397959183673</v>
      </c>
      <c r="N1704">
        <f>shipments[[#This Row],[Profit]]-shipments[[#This Row],[Tax]]</f>
        <v>90.862556122448979</v>
      </c>
    </row>
    <row r="1705" spans="3:14" x14ac:dyDescent="0.35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  <c r="I1705">
        <f>IFERROR(shipments[[#This Row],[Sales]]/shipments[[#This Row],[Boxes]], 0)</f>
        <v>5.9824414715719065</v>
      </c>
      <c r="J1705">
        <f>_xlfn.XLOOKUP(shipments[[#This Row],[Product]],'Dimension Data'!B:B,'Dimension Data'!D:D)</f>
        <v>2.76</v>
      </c>
      <c r="K1705">
        <f>shipments[[#This Row],[Total cost]]*shipments[[#This Row],[Boxes]]</f>
        <v>825.2399999999999</v>
      </c>
      <c r="L1705">
        <f>shipments[[#This Row],[Sale for 1 box]]-shipments[[#This Row],[Total cost]]</f>
        <v>3.2224414715719067</v>
      </c>
      <c r="M1705">
        <f>shipments[[#This Row],[Profit]]*5%</f>
        <v>0.16112207357859534</v>
      </c>
      <c r="N1705">
        <f>shipments[[#This Row],[Profit]]-shipments[[#This Row],[Tax]]</f>
        <v>3.0613193979933113</v>
      </c>
    </row>
    <row r="1706" spans="3:14" x14ac:dyDescent="0.35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  <c r="I1706">
        <f>IFERROR(shipments[[#This Row],[Sales]]/shipments[[#This Row],[Boxes]], 0)</f>
        <v>58.643181818181816</v>
      </c>
      <c r="J1706">
        <f>_xlfn.XLOOKUP(shipments[[#This Row],[Product]],'Dimension Data'!B:B,'Dimension Data'!D:D)</f>
        <v>2.65</v>
      </c>
      <c r="K1706">
        <f>shipments[[#This Row],[Total cost]]*shipments[[#This Row],[Boxes]]</f>
        <v>291.5</v>
      </c>
      <c r="L1706">
        <f>shipments[[#This Row],[Sale for 1 box]]-shipments[[#This Row],[Total cost]]</f>
        <v>55.993181818181817</v>
      </c>
      <c r="M1706">
        <f>shipments[[#This Row],[Profit]]*5%</f>
        <v>2.799659090909091</v>
      </c>
      <c r="N1706">
        <f>shipments[[#This Row],[Profit]]-shipments[[#This Row],[Tax]]</f>
        <v>53.193522727272729</v>
      </c>
    </row>
    <row r="1707" spans="3:14" x14ac:dyDescent="0.35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  <c r="I1707">
        <f>IFERROR(shipments[[#This Row],[Sales]]/shipments[[#This Row],[Boxes]], 0)</f>
        <v>110.8</v>
      </c>
      <c r="J1707">
        <f>_xlfn.XLOOKUP(shipments[[#This Row],[Product]],'Dimension Data'!B:B,'Dimension Data'!D:D)</f>
        <v>4.74</v>
      </c>
      <c r="K1707">
        <f>shipments[[#This Row],[Total cost]]*shipments[[#This Row],[Boxes]]</f>
        <v>426.6</v>
      </c>
      <c r="L1707">
        <f>shipments[[#This Row],[Sale for 1 box]]-shipments[[#This Row],[Total cost]]</f>
        <v>106.06</v>
      </c>
      <c r="M1707">
        <f>shipments[[#This Row],[Profit]]*5%</f>
        <v>5.3030000000000008</v>
      </c>
      <c r="N1707">
        <f>shipments[[#This Row],[Profit]]-shipments[[#This Row],[Tax]]</f>
        <v>100.75700000000001</v>
      </c>
    </row>
    <row r="1708" spans="3:14" x14ac:dyDescent="0.35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  <c r="I1708">
        <f>IFERROR(shipments[[#This Row],[Sales]]/shipments[[#This Row],[Boxes]], 0)</f>
        <v>4.666666666666667</v>
      </c>
      <c r="J1708">
        <f>_xlfn.XLOOKUP(shipments[[#This Row],[Product]],'Dimension Data'!B:B,'Dimension Data'!D:D)</f>
        <v>5.04</v>
      </c>
      <c r="K1708">
        <f>shipments[[#This Row],[Total cost]]*shipments[[#This Row],[Boxes]]</f>
        <v>816.48</v>
      </c>
      <c r="L1708">
        <f>shipments[[#This Row],[Sale for 1 box]]-shipments[[#This Row],[Total cost]]</f>
        <v>-0.37333333333333307</v>
      </c>
      <c r="M1708">
        <f>shipments[[#This Row],[Profit]]*5%</f>
        <v>-1.8666666666666654E-2</v>
      </c>
      <c r="N1708">
        <f>shipments[[#This Row],[Profit]]-shipments[[#This Row],[Tax]]</f>
        <v>-0.35466666666666641</v>
      </c>
    </row>
    <row r="1709" spans="3:14" x14ac:dyDescent="0.35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  <c r="I1709">
        <f>IFERROR(shipments[[#This Row],[Sales]]/shipments[[#This Row],[Boxes]], 0)</f>
        <v>0.95537261698440212</v>
      </c>
      <c r="J1709">
        <f>_xlfn.XLOOKUP(shipments[[#This Row],[Product]],'Dimension Data'!B:B,'Dimension Data'!D:D)</f>
        <v>12.41</v>
      </c>
      <c r="K1709">
        <f>shipments[[#This Row],[Total cost]]*shipments[[#This Row],[Boxes]]</f>
        <v>7160.57</v>
      </c>
      <c r="L1709">
        <f>shipments[[#This Row],[Sale for 1 box]]-shipments[[#This Row],[Total cost]]</f>
        <v>-11.454627383015598</v>
      </c>
      <c r="M1709">
        <f>shipments[[#This Row],[Profit]]*5%</f>
        <v>-0.57273136915077993</v>
      </c>
      <c r="N1709">
        <f>shipments[[#This Row],[Profit]]-shipments[[#This Row],[Tax]]</f>
        <v>-10.881896013864818</v>
      </c>
    </row>
    <row r="1710" spans="3:14" x14ac:dyDescent="0.35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  <c r="I1710">
        <f>IFERROR(shipments[[#This Row],[Sales]]/shipments[[#This Row],[Boxes]], 0)</f>
        <v>8.5773480662983417</v>
      </c>
      <c r="J1710">
        <f>_xlfn.XLOOKUP(shipments[[#This Row],[Product]],'Dimension Data'!B:B,'Dimension Data'!D:D)</f>
        <v>5.04</v>
      </c>
      <c r="K1710">
        <f>shipments[[#This Row],[Total cost]]*shipments[[#This Row],[Boxes]]</f>
        <v>912.24</v>
      </c>
      <c r="L1710">
        <f>shipments[[#This Row],[Sale for 1 box]]-shipments[[#This Row],[Total cost]]</f>
        <v>3.5373480662983416</v>
      </c>
      <c r="M1710">
        <f>shipments[[#This Row],[Profit]]*5%</f>
        <v>0.1768674033149171</v>
      </c>
      <c r="N1710">
        <f>shipments[[#This Row],[Profit]]-shipments[[#This Row],[Tax]]</f>
        <v>3.3604806629834245</v>
      </c>
    </row>
    <row r="1711" spans="3:14" x14ac:dyDescent="0.35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  <c r="I1711">
        <f>IFERROR(shipments[[#This Row],[Sales]]/shipments[[#This Row],[Boxes]], 0)</f>
        <v>620.0526315789474</v>
      </c>
      <c r="J1711">
        <f>_xlfn.XLOOKUP(shipments[[#This Row],[Product]],'Dimension Data'!B:B,'Dimension Data'!D:D)</f>
        <v>12.41</v>
      </c>
      <c r="K1711">
        <f>shipments[[#This Row],[Total cost]]*shipments[[#This Row],[Boxes]]</f>
        <v>235.79</v>
      </c>
      <c r="L1711">
        <f>shipments[[#This Row],[Sale for 1 box]]-shipments[[#This Row],[Total cost]]</f>
        <v>607.64263157894743</v>
      </c>
      <c r="M1711">
        <f>shipments[[#This Row],[Profit]]*5%</f>
        <v>30.382131578947373</v>
      </c>
      <c r="N1711">
        <f>shipments[[#This Row],[Profit]]-shipments[[#This Row],[Tax]]</f>
        <v>577.26050000000009</v>
      </c>
    </row>
    <row r="1712" spans="3:14" x14ac:dyDescent="0.35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  <c r="I1712">
        <f>IFERROR(shipments[[#This Row],[Sales]]/shipments[[#This Row],[Boxes]], 0)</f>
        <v>15.965867158671587</v>
      </c>
      <c r="J1712">
        <f>_xlfn.XLOOKUP(shipments[[#This Row],[Product]],'Dimension Data'!B:B,'Dimension Data'!D:D)</f>
        <v>5.15</v>
      </c>
      <c r="K1712">
        <f>shipments[[#This Row],[Total cost]]*shipments[[#This Row],[Boxes]]</f>
        <v>1395.65</v>
      </c>
      <c r="L1712">
        <f>shipments[[#This Row],[Sale for 1 box]]-shipments[[#This Row],[Total cost]]</f>
        <v>10.815867158671587</v>
      </c>
      <c r="M1712">
        <f>shipments[[#This Row],[Profit]]*5%</f>
        <v>0.54079335793357941</v>
      </c>
      <c r="N1712">
        <f>shipments[[#This Row],[Profit]]-shipments[[#This Row],[Tax]]</f>
        <v>10.275073800738008</v>
      </c>
    </row>
    <row r="1713" spans="3:14" x14ac:dyDescent="0.35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  <c r="I1713">
        <f>IFERROR(shipments[[#This Row],[Sales]]/shipments[[#This Row],[Boxes]], 0)</f>
        <v>1.9678683385579938</v>
      </c>
      <c r="J1713">
        <f>_xlfn.XLOOKUP(shipments[[#This Row],[Product]],'Dimension Data'!B:B,'Dimension Data'!D:D)</f>
        <v>5.04</v>
      </c>
      <c r="K1713">
        <f>shipments[[#This Row],[Total cost]]*shipments[[#This Row],[Boxes]]</f>
        <v>1607.76</v>
      </c>
      <c r="L1713">
        <f>shipments[[#This Row],[Sale for 1 box]]-shipments[[#This Row],[Total cost]]</f>
        <v>-3.0721316614420062</v>
      </c>
      <c r="M1713">
        <f>shipments[[#This Row],[Profit]]*5%</f>
        <v>-0.15360658307210032</v>
      </c>
      <c r="N1713">
        <f>shipments[[#This Row],[Profit]]-shipments[[#This Row],[Tax]]</f>
        <v>-2.9185250783699059</v>
      </c>
    </row>
    <row r="1714" spans="3:14" x14ac:dyDescent="0.35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  <c r="I1714">
        <f>IFERROR(shipments[[#This Row],[Sales]]/shipments[[#This Row],[Boxes]], 0)</f>
        <v>281.5</v>
      </c>
      <c r="J1714">
        <f>_xlfn.XLOOKUP(shipments[[#This Row],[Product]],'Dimension Data'!B:B,'Dimension Data'!D:D)</f>
        <v>6.8</v>
      </c>
      <c r="K1714">
        <f>shipments[[#This Row],[Total cost]]*shipments[[#This Row],[Boxes]]</f>
        <v>306</v>
      </c>
      <c r="L1714">
        <f>shipments[[#This Row],[Sale for 1 box]]-shipments[[#This Row],[Total cost]]</f>
        <v>274.7</v>
      </c>
      <c r="M1714">
        <f>shipments[[#This Row],[Profit]]*5%</f>
        <v>13.734999999999999</v>
      </c>
      <c r="N1714">
        <f>shipments[[#This Row],[Profit]]-shipments[[#This Row],[Tax]]</f>
        <v>260.96499999999997</v>
      </c>
    </row>
    <row r="1715" spans="3:14" x14ac:dyDescent="0.35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  <c r="I1715">
        <f>IFERROR(shipments[[#This Row],[Sales]]/shipments[[#This Row],[Boxes]], 0)</f>
        <v>0.98067434210526316</v>
      </c>
      <c r="J1715">
        <f>_xlfn.XLOOKUP(shipments[[#This Row],[Product]],'Dimension Data'!B:B,'Dimension Data'!D:D)</f>
        <v>2.76</v>
      </c>
      <c r="K1715">
        <f>shipments[[#This Row],[Total cost]]*shipments[[#This Row],[Boxes]]</f>
        <v>1678.08</v>
      </c>
      <c r="L1715">
        <f>shipments[[#This Row],[Sale for 1 box]]-shipments[[#This Row],[Total cost]]</f>
        <v>-1.7793256578947365</v>
      </c>
      <c r="M1715">
        <f>shipments[[#This Row],[Profit]]*5%</f>
        <v>-8.8966282894736834E-2</v>
      </c>
      <c r="N1715">
        <f>shipments[[#This Row],[Profit]]-shipments[[#This Row],[Tax]]</f>
        <v>-1.6903593749999997</v>
      </c>
    </row>
    <row r="1716" spans="3:14" x14ac:dyDescent="0.35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  <c r="I1716">
        <f>IFERROR(shipments[[#This Row],[Sales]]/shipments[[#This Row],[Boxes]], 0)</f>
        <v>126.98709677419355</v>
      </c>
      <c r="J1716">
        <f>_xlfn.XLOOKUP(shipments[[#This Row],[Product]],'Dimension Data'!B:B,'Dimension Data'!D:D)</f>
        <v>3.68</v>
      </c>
      <c r="K1716">
        <f>shipments[[#This Row],[Total cost]]*shipments[[#This Row],[Boxes]]</f>
        <v>570.4</v>
      </c>
      <c r="L1716">
        <f>shipments[[#This Row],[Sale for 1 box]]-shipments[[#This Row],[Total cost]]</f>
        <v>123.30709677419354</v>
      </c>
      <c r="M1716">
        <f>shipments[[#This Row],[Profit]]*5%</f>
        <v>6.1653548387096775</v>
      </c>
      <c r="N1716">
        <f>shipments[[#This Row],[Profit]]-shipments[[#This Row],[Tax]]</f>
        <v>117.14174193548386</v>
      </c>
    </row>
    <row r="1717" spans="3:14" x14ac:dyDescent="0.35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  <c r="I1717">
        <f>IFERROR(shipments[[#This Row],[Sales]]/shipments[[#This Row],[Boxes]], 0)</f>
        <v>6.7375919117647056</v>
      </c>
      <c r="J1717">
        <f>_xlfn.XLOOKUP(shipments[[#This Row],[Product]],'Dimension Data'!B:B,'Dimension Data'!D:D)</f>
        <v>5.15</v>
      </c>
      <c r="K1717">
        <f>shipments[[#This Row],[Total cost]]*shipments[[#This Row],[Boxes]]</f>
        <v>2801.6000000000004</v>
      </c>
      <c r="L1717">
        <f>shipments[[#This Row],[Sale for 1 box]]-shipments[[#This Row],[Total cost]]</f>
        <v>1.5875919117647053</v>
      </c>
      <c r="M1717">
        <f>shipments[[#This Row],[Profit]]*5%</f>
        <v>7.9379595588235263E-2</v>
      </c>
      <c r="N1717">
        <f>shipments[[#This Row],[Profit]]-shipments[[#This Row],[Tax]]</f>
        <v>1.50821231617647</v>
      </c>
    </row>
    <row r="1718" spans="3:14" x14ac:dyDescent="0.35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  <c r="I1718">
        <f>IFERROR(shipments[[#This Row],[Sales]]/shipments[[#This Row],[Boxes]], 0)</f>
        <v>10.750500000000001</v>
      </c>
      <c r="J1718">
        <f>_xlfn.XLOOKUP(shipments[[#This Row],[Product]],'Dimension Data'!B:B,'Dimension Data'!D:D)</f>
        <v>8.43</v>
      </c>
      <c r="K1718">
        <f>shipments[[#This Row],[Total cost]]*shipments[[#This Row],[Boxes]]</f>
        <v>4215</v>
      </c>
      <c r="L1718">
        <f>shipments[[#This Row],[Sale for 1 box]]-shipments[[#This Row],[Total cost]]</f>
        <v>2.3205000000000009</v>
      </c>
      <c r="M1718">
        <f>shipments[[#This Row],[Profit]]*5%</f>
        <v>0.11602500000000004</v>
      </c>
      <c r="N1718">
        <f>shipments[[#This Row],[Profit]]-shipments[[#This Row],[Tax]]</f>
        <v>2.2044750000000009</v>
      </c>
    </row>
    <row r="1719" spans="3:14" x14ac:dyDescent="0.35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  <c r="I1719">
        <f>IFERROR(shipments[[#This Row],[Sales]]/shipments[[#This Row],[Boxes]], 0)</f>
        <v>889.78846153846155</v>
      </c>
      <c r="J1719">
        <f>_xlfn.XLOOKUP(shipments[[#This Row],[Product]],'Dimension Data'!B:B,'Dimension Data'!D:D)</f>
        <v>6.8</v>
      </c>
      <c r="K1719">
        <f>shipments[[#This Row],[Total cost]]*shipments[[#This Row],[Boxes]]</f>
        <v>88.399999999999991</v>
      </c>
      <c r="L1719">
        <f>shipments[[#This Row],[Sale for 1 box]]-shipments[[#This Row],[Total cost]]</f>
        <v>882.98846153846159</v>
      </c>
      <c r="M1719">
        <f>shipments[[#This Row],[Profit]]*5%</f>
        <v>44.149423076923085</v>
      </c>
      <c r="N1719">
        <f>shipments[[#This Row],[Profit]]-shipments[[#This Row],[Tax]]</f>
        <v>838.83903846153851</v>
      </c>
    </row>
    <row r="1720" spans="3:14" x14ac:dyDescent="0.35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  <c r="I1720">
        <f>IFERROR(shipments[[#This Row],[Sales]]/shipments[[#This Row],[Boxes]], 0)</f>
        <v>195.19736842105263</v>
      </c>
      <c r="J1720">
        <f>_xlfn.XLOOKUP(shipments[[#This Row],[Product]],'Dimension Data'!B:B,'Dimension Data'!D:D)</f>
        <v>4.74</v>
      </c>
      <c r="K1720">
        <f>shipments[[#This Row],[Total cost]]*shipments[[#This Row],[Boxes]]</f>
        <v>270.18</v>
      </c>
      <c r="L1720">
        <f>shipments[[#This Row],[Sale for 1 box]]-shipments[[#This Row],[Total cost]]</f>
        <v>190.45736842105262</v>
      </c>
      <c r="M1720">
        <f>shipments[[#This Row],[Profit]]*5%</f>
        <v>9.5228684210526318</v>
      </c>
      <c r="N1720">
        <f>shipments[[#This Row],[Profit]]-shipments[[#This Row],[Tax]]</f>
        <v>180.93449999999999</v>
      </c>
    </row>
    <row r="1721" spans="3:14" x14ac:dyDescent="0.35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  <c r="I1721">
        <f>IFERROR(shipments[[#This Row],[Sales]]/shipments[[#This Row],[Boxes]], 0)</f>
        <v>4.0704195205479454</v>
      </c>
      <c r="J1721">
        <f>_xlfn.XLOOKUP(shipments[[#This Row],[Product]],'Dimension Data'!B:B,'Dimension Data'!D:D)</f>
        <v>2.65</v>
      </c>
      <c r="K1721">
        <f>shipments[[#This Row],[Total cost]]*shipments[[#This Row],[Boxes]]</f>
        <v>3095.2</v>
      </c>
      <c r="L1721">
        <f>shipments[[#This Row],[Sale for 1 box]]-shipments[[#This Row],[Total cost]]</f>
        <v>1.4204195205479455</v>
      </c>
      <c r="M1721">
        <f>shipments[[#This Row],[Profit]]*5%</f>
        <v>7.1020976027397278E-2</v>
      </c>
      <c r="N1721">
        <f>shipments[[#This Row],[Profit]]-shipments[[#This Row],[Tax]]</f>
        <v>1.3493985445205483</v>
      </c>
    </row>
    <row r="1722" spans="3:14" x14ac:dyDescent="0.35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  <c r="I1722">
        <f>IFERROR(shipments[[#This Row],[Sales]]/shipments[[#This Row],[Boxes]], 0)</f>
        <v>5.8899613899613898</v>
      </c>
      <c r="J1722">
        <f>_xlfn.XLOOKUP(shipments[[#This Row],[Product]],'Dimension Data'!B:B,'Dimension Data'!D:D)</f>
        <v>6.8</v>
      </c>
      <c r="K1722">
        <f>shipments[[#This Row],[Total cost]]*shipments[[#This Row],[Boxes]]</f>
        <v>1761.2</v>
      </c>
      <c r="L1722">
        <f>shipments[[#This Row],[Sale for 1 box]]-shipments[[#This Row],[Total cost]]</f>
        <v>-0.91003861003860997</v>
      </c>
      <c r="M1722">
        <f>shipments[[#This Row],[Profit]]*5%</f>
        <v>-4.55019305019305E-2</v>
      </c>
      <c r="N1722">
        <f>shipments[[#This Row],[Profit]]-shipments[[#This Row],[Tax]]</f>
        <v>-0.86453667953667945</v>
      </c>
    </row>
    <row r="1723" spans="3:14" x14ac:dyDescent="0.35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  <c r="I1723">
        <f>IFERROR(shipments[[#This Row],[Sales]]/shipments[[#This Row],[Boxes]], 0)</f>
        <v>47.341040462427749</v>
      </c>
      <c r="J1723">
        <f>_xlfn.XLOOKUP(shipments[[#This Row],[Product]],'Dimension Data'!B:B,'Dimension Data'!D:D)</f>
        <v>7.73</v>
      </c>
      <c r="K1723">
        <f>shipments[[#This Row],[Total cost]]*shipments[[#This Row],[Boxes]]</f>
        <v>1337.29</v>
      </c>
      <c r="L1723">
        <f>shipments[[#This Row],[Sale for 1 box]]-shipments[[#This Row],[Total cost]]</f>
        <v>39.611040462427752</v>
      </c>
      <c r="M1723">
        <f>shipments[[#This Row],[Profit]]*5%</f>
        <v>1.9805520231213878</v>
      </c>
      <c r="N1723">
        <f>shipments[[#This Row],[Profit]]-shipments[[#This Row],[Tax]]</f>
        <v>37.630488439306362</v>
      </c>
    </row>
    <row r="1724" spans="3:14" x14ac:dyDescent="0.35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  <c r="I1724">
        <f>IFERROR(shipments[[#This Row],[Sales]]/shipments[[#This Row],[Boxes]], 0)</f>
        <v>14.563953488372093</v>
      </c>
      <c r="J1724">
        <f>_xlfn.XLOOKUP(shipments[[#This Row],[Product]],'Dimension Data'!B:B,'Dimension Data'!D:D)</f>
        <v>10.51</v>
      </c>
      <c r="K1724">
        <f>shipments[[#This Row],[Total cost]]*shipments[[#This Row],[Boxes]]</f>
        <v>6778.95</v>
      </c>
      <c r="L1724">
        <f>shipments[[#This Row],[Sale for 1 box]]-shipments[[#This Row],[Total cost]]</f>
        <v>4.0539534883720929</v>
      </c>
      <c r="M1724">
        <f>shipments[[#This Row],[Profit]]*5%</f>
        <v>0.20269767441860465</v>
      </c>
      <c r="N1724">
        <f>shipments[[#This Row],[Profit]]-shipments[[#This Row],[Tax]]</f>
        <v>3.8512558139534883</v>
      </c>
    </row>
    <row r="1725" spans="3:14" x14ac:dyDescent="0.35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  <c r="I1725">
        <f>IFERROR(shipments[[#This Row],[Sales]]/shipments[[#This Row],[Boxes]], 0)</f>
        <v>4.1878211716341216</v>
      </c>
      <c r="J1725">
        <f>_xlfn.XLOOKUP(shipments[[#This Row],[Product]],'Dimension Data'!B:B,'Dimension Data'!D:D)</f>
        <v>9.57</v>
      </c>
      <c r="K1725">
        <f>shipments[[#This Row],[Total cost]]*shipments[[#This Row],[Boxes]]</f>
        <v>9311.61</v>
      </c>
      <c r="L1725">
        <f>shipments[[#This Row],[Sale for 1 box]]-shipments[[#This Row],[Total cost]]</f>
        <v>-5.3821788283658787</v>
      </c>
      <c r="M1725">
        <f>shipments[[#This Row],[Profit]]*5%</f>
        <v>-0.26910894141829395</v>
      </c>
      <c r="N1725">
        <f>shipments[[#This Row],[Profit]]-shipments[[#This Row],[Tax]]</f>
        <v>-5.113069886947585</v>
      </c>
    </row>
    <row r="1726" spans="3:14" x14ac:dyDescent="0.35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  <c r="I1726">
        <f>IFERROR(shipments[[#This Row],[Sales]]/shipments[[#This Row],[Boxes]], 0)</f>
        <v>10.767409470752089</v>
      </c>
      <c r="J1726">
        <f>_xlfn.XLOOKUP(shipments[[#This Row],[Product]],'Dimension Data'!B:B,'Dimension Data'!D:D)</f>
        <v>2.65</v>
      </c>
      <c r="K1726">
        <f>shipments[[#This Row],[Total cost]]*shipments[[#This Row],[Boxes]]</f>
        <v>2854.0499999999997</v>
      </c>
      <c r="L1726">
        <f>shipments[[#This Row],[Sale for 1 box]]-shipments[[#This Row],[Total cost]]</f>
        <v>8.1174094707520883</v>
      </c>
      <c r="M1726">
        <f>shipments[[#This Row],[Profit]]*5%</f>
        <v>0.40587047353760441</v>
      </c>
      <c r="N1726">
        <f>shipments[[#This Row],[Profit]]-shipments[[#This Row],[Tax]]</f>
        <v>7.7115389972144843</v>
      </c>
    </row>
    <row r="1727" spans="3:14" x14ac:dyDescent="0.35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  <c r="I1727">
        <f>IFERROR(shipments[[#This Row],[Sales]]/shipments[[#This Row],[Boxes]], 0)</f>
        <v>15.612556561085972</v>
      </c>
      <c r="J1727">
        <f>_xlfn.XLOOKUP(shipments[[#This Row],[Product]],'Dimension Data'!B:B,'Dimension Data'!D:D)</f>
        <v>6.8</v>
      </c>
      <c r="K1727">
        <f>shipments[[#This Row],[Total cost]]*shipments[[#This Row],[Boxes]]</f>
        <v>3005.6</v>
      </c>
      <c r="L1727">
        <f>shipments[[#This Row],[Sale for 1 box]]-shipments[[#This Row],[Total cost]]</f>
        <v>8.8125565610859731</v>
      </c>
      <c r="M1727">
        <f>shipments[[#This Row],[Profit]]*5%</f>
        <v>0.44062782805429868</v>
      </c>
      <c r="N1727">
        <f>shipments[[#This Row],[Profit]]-shipments[[#This Row],[Tax]]</f>
        <v>8.371928733031675</v>
      </c>
    </row>
    <row r="1728" spans="3:14" x14ac:dyDescent="0.35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  <c r="I1728">
        <f>IFERROR(shipments[[#This Row],[Sales]]/shipments[[#This Row],[Boxes]], 0)</f>
        <v>22.180970149253731</v>
      </c>
      <c r="J1728">
        <f>_xlfn.XLOOKUP(shipments[[#This Row],[Product]],'Dimension Data'!B:B,'Dimension Data'!D:D)</f>
        <v>9.57</v>
      </c>
      <c r="K1728">
        <f>shipments[[#This Row],[Total cost]]*shipments[[#This Row],[Boxes]]</f>
        <v>3847.1400000000003</v>
      </c>
      <c r="L1728">
        <f>shipments[[#This Row],[Sale for 1 box]]-shipments[[#This Row],[Total cost]]</f>
        <v>12.610970149253731</v>
      </c>
      <c r="M1728">
        <f>shipments[[#This Row],[Profit]]*5%</f>
        <v>0.63054850746268665</v>
      </c>
      <c r="N1728">
        <f>shipments[[#This Row],[Profit]]-shipments[[#This Row],[Tax]]</f>
        <v>11.980421641791045</v>
      </c>
    </row>
    <row r="1729" spans="3:14" x14ac:dyDescent="0.35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  <c r="I1729">
        <f>IFERROR(shipments[[#This Row],[Sales]]/shipments[[#This Row],[Boxes]], 0)</f>
        <v>9.4913793103448274</v>
      </c>
      <c r="J1729">
        <f>_xlfn.XLOOKUP(shipments[[#This Row],[Product]],'Dimension Data'!B:B,'Dimension Data'!D:D)</f>
        <v>3.68</v>
      </c>
      <c r="K1729">
        <f>shipments[[#This Row],[Total cost]]*shipments[[#This Row],[Boxes]]</f>
        <v>640.32000000000005</v>
      </c>
      <c r="L1729">
        <f>shipments[[#This Row],[Sale for 1 box]]-shipments[[#This Row],[Total cost]]</f>
        <v>5.8113793103448277</v>
      </c>
      <c r="M1729">
        <f>shipments[[#This Row],[Profit]]*5%</f>
        <v>0.29056896551724137</v>
      </c>
      <c r="N1729">
        <f>shipments[[#This Row],[Profit]]-shipments[[#This Row],[Tax]]</f>
        <v>5.520810344827586</v>
      </c>
    </row>
    <row r="1730" spans="3:14" x14ac:dyDescent="0.35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  <c r="I1730">
        <f>IFERROR(shipments[[#This Row],[Sales]]/shipments[[#This Row],[Boxes]], 0)</f>
        <v>6.9157681940700808</v>
      </c>
      <c r="J1730">
        <f>_xlfn.XLOOKUP(shipments[[#This Row],[Product]],'Dimension Data'!B:B,'Dimension Data'!D:D)</f>
        <v>2.65</v>
      </c>
      <c r="K1730">
        <f>shipments[[#This Row],[Total cost]]*shipments[[#This Row],[Boxes]]</f>
        <v>2949.45</v>
      </c>
      <c r="L1730">
        <f>shipments[[#This Row],[Sale for 1 box]]-shipments[[#This Row],[Total cost]]</f>
        <v>4.2657681940700805</v>
      </c>
      <c r="M1730">
        <f>shipments[[#This Row],[Profit]]*5%</f>
        <v>0.21328840970350404</v>
      </c>
      <c r="N1730">
        <f>shipments[[#This Row],[Profit]]-shipments[[#This Row],[Tax]]</f>
        <v>4.0524797843665761</v>
      </c>
    </row>
    <row r="1731" spans="3:14" x14ac:dyDescent="0.35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  <c r="I1731">
        <f>IFERROR(shipments[[#This Row],[Sales]]/shipments[[#This Row],[Boxes]], 0)</f>
        <v>27.45</v>
      </c>
      <c r="J1731">
        <f>_xlfn.XLOOKUP(shipments[[#This Row],[Product]],'Dimension Data'!B:B,'Dimension Data'!D:D)</f>
        <v>6.8</v>
      </c>
      <c r="K1731">
        <f>shipments[[#This Row],[Total cost]]*shipments[[#This Row],[Boxes]]</f>
        <v>646</v>
      </c>
      <c r="L1731">
        <f>shipments[[#This Row],[Sale for 1 box]]-shipments[[#This Row],[Total cost]]</f>
        <v>20.65</v>
      </c>
      <c r="M1731">
        <f>shipments[[#This Row],[Profit]]*5%</f>
        <v>1.0325</v>
      </c>
      <c r="N1731">
        <f>shipments[[#This Row],[Profit]]-shipments[[#This Row],[Tax]]</f>
        <v>19.6175</v>
      </c>
    </row>
    <row r="1732" spans="3:14" x14ac:dyDescent="0.35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  <c r="I1732">
        <f>IFERROR(shipments[[#This Row],[Sales]]/shipments[[#This Row],[Boxes]], 0)</f>
        <v>6.8032427695004385</v>
      </c>
      <c r="J1732">
        <f>_xlfn.XLOOKUP(shipments[[#This Row],[Product]],'Dimension Data'!B:B,'Dimension Data'!D:D)</f>
        <v>4.74</v>
      </c>
      <c r="K1732">
        <f>shipments[[#This Row],[Total cost]]*shipments[[#This Row],[Boxes]]</f>
        <v>5408.34</v>
      </c>
      <c r="L1732">
        <f>shipments[[#This Row],[Sale for 1 box]]-shipments[[#This Row],[Total cost]]</f>
        <v>2.0632427695004383</v>
      </c>
      <c r="M1732">
        <f>shipments[[#This Row],[Profit]]*5%</f>
        <v>0.10316213847502193</v>
      </c>
      <c r="N1732">
        <f>shipments[[#This Row],[Profit]]-shipments[[#This Row],[Tax]]</f>
        <v>1.9600806310254164</v>
      </c>
    </row>
    <row r="1733" spans="3:14" x14ac:dyDescent="0.35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  <c r="I1733">
        <f>IFERROR(shipments[[#This Row],[Sales]]/shipments[[#This Row],[Boxes]], 0)</f>
        <v>9274.5</v>
      </c>
      <c r="J1733">
        <f>_xlfn.XLOOKUP(shipments[[#This Row],[Product]],'Dimension Data'!B:B,'Dimension Data'!D:D)</f>
        <v>3.85</v>
      </c>
      <c r="K1733">
        <f>shipments[[#This Row],[Total cost]]*shipments[[#This Row],[Boxes]]</f>
        <v>3.85</v>
      </c>
      <c r="L1733">
        <f>shipments[[#This Row],[Sale for 1 box]]-shipments[[#This Row],[Total cost]]</f>
        <v>9270.65</v>
      </c>
      <c r="M1733">
        <f>shipments[[#This Row],[Profit]]*5%</f>
        <v>463.53250000000003</v>
      </c>
      <c r="N1733">
        <f>shipments[[#This Row],[Profit]]-shipments[[#This Row],[Tax]]</f>
        <v>8807.1175000000003</v>
      </c>
    </row>
    <row r="1734" spans="3:14" x14ac:dyDescent="0.35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  <c r="I1734">
        <f>IFERROR(shipments[[#This Row],[Sales]]/shipments[[#This Row],[Boxes]], 0)</f>
        <v>11.747264770240701</v>
      </c>
      <c r="J1734">
        <f>_xlfn.XLOOKUP(shipments[[#This Row],[Product]],'Dimension Data'!B:B,'Dimension Data'!D:D)</f>
        <v>9.94</v>
      </c>
      <c r="K1734">
        <f>shipments[[#This Row],[Total cost]]*shipments[[#This Row],[Boxes]]</f>
        <v>4542.58</v>
      </c>
      <c r="L1734">
        <f>shipments[[#This Row],[Sale for 1 box]]-shipments[[#This Row],[Total cost]]</f>
        <v>1.8072647702407014</v>
      </c>
      <c r="M1734">
        <f>shipments[[#This Row],[Profit]]*5%</f>
        <v>9.036323851203508E-2</v>
      </c>
      <c r="N1734">
        <f>shipments[[#This Row],[Profit]]-shipments[[#This Row],[Tax]]</f>
        <v>1.7169015317286664</v>
      </c>
    </row>
    <row r="1735" spans="3:14" x14ac:dyDescent="0.35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  <c r="I1735">
        <f>IFERROR(shipments[[#This Row],[Sales]]/shipments[[#This Row],[Boxes]], 0)</f>
        <v>369.10714285714283</v>
      </c>
      <c r="J1735">
        <f>_xlfn.XLOOKUP(shipments[[#This Row],[Product]],'Dimension Data'!B:B,'Dimension Data'!D:D)</f>
        <v>9.57</v>
      </c>
      <c r="K1735">
        <f>shipments[[#This Row],[Total cost]]*shipments[[#This Row],[Boxes]]</f>
        <v>200.97</v>
      </c>
      <c r="L1735">
        <f>shipments[[#This Row],[Sale for 1 box]]-shipments[[#This Row],[Total cost]]</f>
        <v>359.53714285714284</v>
      </c>
      <c r="M1735">
        <f>shipments[[#This Row],[Profit]]*5%</f>
        <v>17.976857142857142</v>
      </c>
      <c r="N1735">
        <f>shipments[[#This Row],[Profit]]-shipments[[#This Row],[Tax]]</f>
        <v>341.56028571428567</v>
      </c>
    </row>
    <row r="1736" spans="3:14" x14ac:dyDescent="0.35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  <c r="I1736">
        <f>IFERROR(shipments[[#This Row],[Sales]]/shipments[[#This Row],[Boxes]], 0)</f>
        <v>28.530612244897959</v>
      </c>
      <c r="J1736">
        <f>_xlfn.XLOOKUP(shipments[[#This Row],[Product]],'Dimension Data'!B:B,'Dimension Data'!D:D)</f>
        <v>10.23</v>
      </c>
      <c r="K1736">
        <f>shipments[[#This Row],[Total cost]]*shipments[[#This Row],[Boxes]]</f>
        <v>3007.6200000000003</v>
      </c>
      <c r="L1736">
        <f>shipments[[#This Row],[Sale for 1 box]]-shipments[[#This Row],[Total cost]]</f>
        <v>18.300612244897959</v>
      </c>
      <c r="M1736">
        <f>shipments[[#This Row],[Profit]]*5%</f>
        <v>0.91503061224489801</v>
      </c>
      <c r="N1736">
        <f>shipments[[#This Row],[Profit]]-shipments[[#This Row],[Tax]]</f>
        <v>17.385581632653061</v>
      </c>
    </row>
    <row r="1737" spans="3:14" x14ac:dyDescent="0.35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  <c r="I1737">
        <f>IFERROR(shipments[[#This Row],[Sales]]/shipments[[#This Row],[Boxes]], 0)</f>
        <v>9468</v>
      </c>
      <c r="J1737">
        <f>_xlfn.XLOOKUP(shipments[[#This Row],[Product]],'Dimension Data'!B:B,'Dimension Data'!D:D)</f>
        <v>5.26</v>
      </c>
      <c r="K1737">
        <f>shipments[[#This Row],[Total cost]]*shipments[[#This Row],[Boxes]]</f>
        <v>5.26</v>
      </c>
      <c r="L1737">
        <f>shipments[[#This Row],[Sale for 1 box]]-shipments[[#This Row],[Total cost]]</f>
        <v>9462.74</v>
      </c>
      <c r="M1737">
        <f>shipments[[#This Row],[Profit]]*5%</f>
        <v>473.137</v>
      </c>
      <c r="N1737">
        <f>shipments[[#This Row],[Profit]]-shipments[[#This Row],[Tax]]</f>
        <v>8989.6029999999992</v>
      </c>
    </row>
    <row r="1738" spans="3:14" x14ac:dyDescent="0.35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  <c r="I1738">
        <f>IFERROR(shipments[[#This Row],[Sales]]/shipments[[#This Row],[Boxes]], 0)</f>
        <v>47.112980769230766</v>
      </c>
      <c r="J1738">
        <f>_xlfn.XLOOKUP(shipments[[#This Row],[Product]],'Dimension Data'!B:B,'Dimension Data'!D:D)</f>
        <v>3.32</v>
      </c>
      <c r="K1738">
        <f>shipments[[#This Row],[Total cost]]*shipments[[#This Row],[Boxes]]</f>
        <v>1035.8399999999999</v>
      </c>
      <c r="L1738">
        <f>shipments[[#This Row],[Sale for 1 box]]-shipments[[#This Row],[Total cost]]</f>
        <v>43.792980769230766</v>
      </c>
      <c r="M1738">
        <f>shipments[[#This Row],[Profit]]*5%</f>
        <v>2.1896490384615386</v>
      </c>
      <c r="N1738">
        <f>shipments[[#This Row],[Profit]]-shipments[[#This Row],[Tax]]</f>
        <v>41.603331730769227</v>
      </c>
    </row>
    <row r="1739" spans="3:14" x14ac:dyDescent="0.35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  <c r="I1739">
        <f>IFERROR(shipments[[#This Row],[Sales]]/shipments[[#This Row],[Boxes]], 0)</f>
        <v>22.920967741935485</v>
      </c>
      <c r="J1739">
        <f>_xlfn.XLOOKUP(shipments[[#This Row],[Product]],'Dimension Data'!B:B,'Dimension Data'!D:D)</f>
        <v>8.43</v>
      </c>
      <c r="K1739">
        <f>shipments[[#This Row],[Total cost]]*shipments[[#This Row],[Boxes]]</f>
        <v>2613.2999999999997</v>
      </c>
      <c r="L1739">
        <f>shipments[[#This Row],[Sale for 1 box]]-shipments[[#This Row],[Total cost]]</f>
        <v>14.490967741935485</v>
      </c>
      <c r="M1739">
        <f>shipments[[#This Row],[Profit]]*5%</f>
        <v>0.72454838709677427</v>
      </c>
      <c r="N1739">
        <f>shipments[[#This Row],[Profit]]-shipments[[#This Row],[Tax]]</f>
        <v>13.76641935483871</v>
      </c>
    </row>
    <row r="1740" spans="3:14" x14ac:dyDescent="0.35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  <c r="I1740">
        <f>IFERROR(shipments[[#This Row],[Sales]]/shipments[[#This Row],[Boxes]], 0)</f>
        <v>11.357712765957446</v>
      </c>
      <c r="J1740">
        <f>_xlfn.XLOOKUP(shipments[[#This Row],[Product]],'Dimension Data'!B:B,'Dimension Data'!D:D)</f>
        <v>10.51</v>
      </c>
      <c r="K1740">
        <f>shipments[[#This Row],[Total cost]]*shipments[[#This Row],[Boxes]]</f>
        <v>9879.4</v>
      </c>
      <c r="L1740">
        <f>shipments[[#This Row],[Sale for 1 box]]-shipments[[#This Row],[Total cost]]</f>
        <v>0.84771276595744638</v>
      </c>
      <c r="M1740">
        <f>shipments[[#This Row],[Profit]]*5%</f>
        <v>4.238563829787232E-2</v>
      </c>
      <c r="N1740">
        <f>shipments[[#This Row],[Profit]]-shipments[[#This Row],[Tax]]</f>
        <v>0.80532712765957404</v>
      </c>
    </row>
    <row r="1741" spans="3:14" x14ac:dyDescent="0.35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  <c r="I1741">
        <f>IFERROR(shipments[[#This Row],[Sales]]/shipments[[#This Row],[Boxes]], 0)</f>
        <v>11.530788177339902</v>
      </c>
      <c r="J1741">
        <f>_xlfn.XLOOKUP(shipments[[#This Row],[Product]],'Dimension Data'!B:B,'Dimension Data'!D:D)</f>
        <v>10.23</v>
      </c>
      <c r="K1741">
        <f>shipments[[#This Row],[Total cost]]*shipments[[#This Row],[Boxes]]</f>
        <v>6230.0700000000006</v>
      </c>
      <c r="L1741">
        <f>shipments[[#This Row],[Sale for 1 box]]-shipments[[#This Row],[Total cost]]</f>
        <v>1.3007881773399017</v>
      </c>
      <c r="M1741">
        <f>shipments[[#This Row],[Profit]]*5%</f>
        <v>6.5039408866995094E-2</v>
      </c>
      <c r="N1741">
        <f>shipments[[#This Row],[Profit]]-shipments[[#This Row],[Tax]]</f>
        <v>1.2357487684729067</v>
      </c>
    </row>
    <row r="1742" spans="3:14" x14ac:dyDescent="0.35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  <c r="I1742">
        <f>IFERROR(shipments[[#This Row],[Sales]]/shipments[[#This Row],[Boxes]], 0)</f>
        <v>27.646408839779006</v>
      </c>
      <c r="J1742">
        <f>_xlfn.XLOOKUP(shipments[[#This Row],[Product]],'Dimension Data'!B:B,'Dimension Data'!D:D)</f>
        <v>9.57</v>
      </c>
      <c r="K1742">
        <f>shipments[[#This Row],[Total cost]]*shipments[[#This Row],[Boxes]]</f>
        <v>3464.34</v>
      </c>
      <c r="L1742">
        <f>shipments[[#This Row],[Sale for 1 box]]-shipments[[#This Row],[Total cost]]</f>
        <v>18.076408839779006</v>
      </c>
      <c r="M1742">
        <f>shipments[[#This Row],[Profit]]*5%</f>
        <v>0.9038204419889504</v>
      </c>
      <c r="N1742">
        <f>shipments[[#This Row],[Profit]]-shipments[[#This Row],[Tax]]</f>
        <v>17.172588397790054</v>
      </c>
    </row>
    <row r="1743" spans="3:14" x14ac:dyDescent="0.35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  <c r="I1743">
        <f>IFERROR(shipments[[#This Row],[Sales]]/shipments[[#This Row],[Boxes]], 0)</f>
        <v>5.3655737704918032</v>
      </c>
      <c r="J1743">
        <f>_xlfn.XLOOKUP(shipments[[#This Row],[Product]],'Dimension Data'!B:B,'Dimension Data'!D:D)</f>
        <v>2.76</v>
      </c>
      <c r="K1743">
        <f>shipments[[#This Row],[Total cost]]*shipments[[#This Row],[Boxes]]</f>
        <v>2525.3999999999996</v>
      </c>
      <c r="L1743">
        <f>shipments[[#This Row],[Sale for 1 box]]-shipments[[#This Row],[Total cost]]</f>
        <v>2.6055737704918034</v>
      </c>
      <c r="M1743">
        <f>shipments[[#This Row],[Profit]]*5%</f>
        <v>0.13027868852459018</v>
      </c>
      <c r="N1743">
        <f>shipments[[#This Row],[Profit]]-shipments[[#This Row],[Tax]]</f>
        <v>2.475295081967213</v>
      </c>
    </row>
    <row r="1744" spans="3:14" x14ac:dyDescent="0.35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  <c r="I1744">
        <f>IFERROR(shipments[[#This Row],[Sales]]/shipments[[#This Row],[Boxes]], 0)</f>
        <v>24.453296703296704</v>
      </c>
      <c r="J1744">
        <f>_xlfn.XLOOKUP(shipments[[#This Row],[Product]],'Dimension Data'!B:B,'Dimension Data'!D:D)</f>
        <v>8.2200000000000006</v>
      </c>
      <c r="K1744">
        <f>shipments[[#This Row],[Total cost]]*shipments[[#This Row],[Boxes]]</f>
        <v>2992.0800000000004</v>
      </c>
      <c r="L1744">
        <f>shipments[[#This Row],[Sale for 1 box]]-shipments[[#This Row],[Total cost]]</f>
        <v>16.233296703296702</v>
      </c>
      <c r="M1744">
        <f>shipments[[#This Row],[Profit]]*5%</f>
        <v>0.81166483516483512</v>
      </c>
      <c r="N1744">
        <f>shipments[[#This Row],[Profit]]-shipments[[#This Row],[Tax]]</f>
        <v>15.421631868131866</v>
      </c>
    </row>
    <row r="1745" spans="3:14" x14ac:dyDescent="0.35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  <c r="I1745">
        <f>IFERROR(shipments[[#This Row],[Sales]]/shipments[[#This Row],[Boxes]], 0)</f>
        <v>4.8680738786279685</v>
      </c>
      <c r="J1745">
        <f>_xlfn.XLOOKUP(shipments[[#This Row],[Product]],'Dimension Data'!B:B,'Dimension Data'!D:D)</f>
        <v>6.43</v>
      </c>
      <c r="K1745">
        <f>shipments[[#This Row],[Total cost]]*shipments[[#This Row],[Boxes]]</f>
        <v>4873.9399999999996</v>
      </c>
      <c r="L1745">
        <f>shipments[[#This Row],[Sale for 1 box]]-shipments[[#This Row],[Total cost]]</f>
        <v>-1.5619261213720312</v>
      </c>
      <c r="M1745">
        <f>shipments[[#This Row],[Profit]]*5%</f>
        <v>-7.8096306068601573E-2</v>
      </c>
      <c r="N1745">
        <f>shipments[[#This Row],[Profit]]-shipments[[#This Row],[Tax]]</f>
        <v>-1.4838298153034297</v>
      </c>
    </row>
    <row r="1746" spans="3:14" x14ac:dyDescent="0.35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  <c r="I1746">
        <f>IFERROR(shipments[[#This Row],[Sales]]/shipments[[#This Row],[Boxes]], 0)</f>
        <v>8.865384615384615</v>
      </c>
      <c r="J1746">
        <f>_xlfn.XLOOKUP(shipments[[#This Row],[Product]],'Dimension Data'!B:B,'Dimension Data'!D:D)</f>
        <v>5.04</v>
      </c>
      <c r="K1746">
        <f>shipments[[#This Row],[Total cost]]*shipments[[#This Row],[Boxes]]</f>
        <v>2948.4</v>
      </c>
      <c r="L1746">
        <f>shipments[[#This Row],[Sale for 1 box]]-shipments[[#This Row],[Total cost]]</f>
        <v>3.8253846153846149</v>
      </c>
      <c r="M1746">
        <f>shipments[[#This Row],[Profit]]*5%</f>
        <v>0.19126923076923075</v>
      </c>
      <c r="N1746">
        <f>shipments[[#This Row],[Profit]]-shipments[[#This Row],[Tax]]</f>
        <v>3.6341153846153844</v>
      </c>
    </row>
    <row r="1747" spans="3:14" x14ac:dyDescent="0.35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  <c r="I1747">
        <f>IFERROR(shipments[[#This Row],[Sales]]/shipments[[#This Row],[Boxes]], 0)</f>
        <v>4.756756756756757</v>
      </c>
      <c r="J1747">
        <f>_xlfn.XLOOKUP(shipments[[#This Row],[Product]],'Dimension Data'!B:B,'Dimension Data'!D:D)</f>
        <v>8.2200000000000006</v>
      </c>
      <c r="K1747">
        <f>shipments[[#This Row],[Total cost]]*shipments[[#This Row],[Boxes]]</f>
        <v>2737.26</v>
      </c>
      <c r="L1747">
        <f>shipments[[#This Row],[Sale for 1 box]]-shipments[[#This Row],[Total cost]]</f>
        <v>-3.4632432432432436</v>
      </c>
      <c r="M1747">
        <f>shipments[[#This Row],[Profit]]*5%</f>
        <v>-0.17316216216216218</v>
      </c>
      <c r="N1747">
        <f>shipments[[#This Row],[Profit]]-shipments[[#This Row],[Tax]]</f>
        <v>-3.2900810810810812</v>
      </c>
    </row>
    <row r="1748" spans="3:14" x14ac:dyDescent="0.35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  <c r="I1748">
        <f>IFERROR(shipments[[#This Row],[Sales]]/shipments[[#This Row],[Boxes]], 0)</f>
        <v>11.528925619834711</v>
      </c>
      <c r="J1748">
        <f>_xlfn.XLOOKUP(shipments[[#This Row],[Product]],'Dimension Data'!B:B,'Dimension Data'!D:D)</f>
        <v>10.51</v>
      </c>
      <c r="K1748">
        <f>shipments[[#This Row],[Total cost]]*shipments[[#This Row],[Boxes]]</f>
        <v>6358.55</v>
      </c>
      <c r="L1748">
        <f>shipments[[#This Row],[Sale for 1 box]]-shipments[[#This Row],[Total cost]]</f>
        <v>1.018925619834711</v>
      </c>
      <c r="M1748">
        <f>shipments[[#This Row],[Profit]]*5%</f>
        <v>5.0946280991735551E-2</v>
      </c>
      <c r="N1748">
        <f>shipments[[#This Row],[Profit]]-shipments[[#This Row],[Tax]]</f>
        <v>0.96797933884297538</v>
      </c>
    </row>
    <row r="1749" spans="3:14" x14ac:dyDescent="0.35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  <c r="I1749">
        <f>IFERROR(shipments[[#This Row],[Sales]]/shipments[[#This Row],[Boxes]], 0)</f>
        <v>19.378228782287824</v>
      </c>
      <c r="J1749">
        <f>_xlfn.XLOOKUP(shipments[[#This Row],[Product]],'Dimension Data'!B:B,'Dimension Data'!D:D)</f>
        <v>9.57</v>
      </c>
      <c r="K1749">
        <f>shipments[[#This Row],[Total cost]]*shipments[[#This Row],[Boxes]]</f>
        <v>2593.4700000000003</v>
      </c>
      <c r="L1749">
        <f>shipments[[#This Row],[Sale for 1 box]]-shipments[[#This Row],[Total cost]]</f>
        <v>9.8082287822878236</v>
      </c>
      <c r="M1749">
        <f>shipments[[#This Row],[Profit]]*5%</f>
        <v>0.49041143911439122</v>
      </c>
      <c r="N1749">
        <f>shipments[[#This Row],[Profit]]-shipments[[#This Row],[Tax]]</f>
        <v>9.3178173431734326</v>
      </c>
    </row>
    <row r="1750" spans="3:14" x14ac:dyDescent="0.35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  <c r="I1750">
        <f>IFERROR(shipments[[#This Row],[Sales]]/shipments[[#This Row],[Boxes]], 0)</f>
        <v>8.8820960698689948</v>
      </c>
      <c r="J1750">
        <f>_xlfn.XLOOKUP(shipments[[#This Row],[Product]],'Dimension Data'!B:B,'Dimension Data'!D:D)</f>
        <v>3.32</v>
      </c>
      <c r="K1750">
        <f>shipments[[#This Row],[Total cost]]*shipments[[#This Row],[Boxes]]</f>
        <v>1520.56</v>
      </c>
      <c r="L1750">
        <f>shipments[[#This Row],[Sale for 1 box]]-shipments[[#This Row],[Total cost]]</f>
        <v>5.5620960698689945</v>
      </c>
      <c r="M1750">
        <f>shipments[[#This Row],[Profit]]*5%</f>
        <v>0.27810480349344974</v>
      </c>
      <c r="N1750">
        <f>shipments[[#This Row],[Profit]]-shipments[[#This Row],[Tax]]</f>
        <v>5.2839912663755451</v>
      </c>
    </row>
    <row r="1751" spans="3:14" x14ac:dyDescent="0.35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  <c r="I1751">
        <f>IFERROR(shipments[[#This Row],[Sales]]/shipments[[#This Row],[Boxes]], 0)</f>
        <v>1.5262237762237763</v>
      </c>
      <c r="J1751">
        <f>_xlfn.XLOOKUP(shipments[[#This Row],[Product]],'Dimension Data'!B:B,'Dimension Data'!D:D)</f>
        <v>6.43</v>
      </c>
      <c r="K1751">
        <f>shipments[[#This Row],[Total cost]]*shipments[[#This Row],[Boxes]]</f>
        <v>3677.96</v>
      </c>
      <c r="L1751">
        <f>shipments[[#This Row],[Sale for 1 box]]-shipments[[#This Row],[Total cost]]</f>
        <v>-4.903776223776223</v>
      </c>
      <c r="M1751">
        <f>shipments[[#This Row],[Profit]]*5%</f>
        <v>-0.24518881118881117</v>
      </c>
      <c r="N1751">
        <f>shipments[[#This Row],[Profit]]-shipments[[#This Row],[Tax]]</f>
        <v>-4.658587412587412</v>
      </c>
    </row>
    <row r="1752" spans="3:14" x14ac:dyDescent="0.35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  <c r="I1752">
        <f>IFERROR(shipments[[#This Row],[Sales]]/shipments[[#This Row],[Boxes]], 0)</f>
        <v>12.530291411042946</v>
      </c>
      <c r="J1752">
        <f>_xlfn.XLOOKUP(shipments[[#This Row],[Product]],'Dimension Data'!B:B,'Dimension Data'!D:D)</f>
        <v>2.76</v>
      </c>
      <c r="K1752">
        <f>shipments[[#This Row],[Total cost]]*shipments[[#This Row],[Boxes]]</f>
        <v>1799.5199999999998</v>
      </c>
      <c r="L1752">
        <f>shipments[[#This Row],[Sale for 1 box]]-shipments[[#This Row],[Total cost]]</f>
        <v>9.7702914110429457</v>
      </c>
      <c r="M1752">
        <f>shipments[[#This Row],[Profit]]*5%</f>
        <v>0.48851457055214731</v>
      </c>
      <c r="N1752">
        <f>shipments[[#This Row],[Profit]]-shipments[[#This Row],[Tax]]</f>
        <v>9.2817768404907977</v>
      </c>
    </row>
    <row r="1753" spans="3:14" x14ac:dyDescent="0.35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  <c r="I1753">
        <f>IFERROR(shipments[[#This Row],[Sales]]/shipments[[#This Row],[Boxes]], 0)</f>
        <v>3.6045150501672243</v>
      </c>
      <c r="J1753">
        <f>_xlfn.XLOOKUP(shipments[[#This Row],[Product]],'Dimension Data'!B:B,'Dimension Data'!D:D)</f>
        <v>5.72</v>
      </c>
      <c r="K1753">
        <f>shipments[[#This Row],[Total cost]]*shipments[[#This Row],[Boxes]]</f>
        <v>1710.28</v>
      </c>
      <c r="L1753">
        <f>shipments[[#This Row],[Sale for 1 box]]-shipments[[#This Row],[Total cost]]</f>
        <v>-2.1154849498327755</v>
      </c>
      <c r="M1753">
        <f>shipments[[#This Row],[Profit]]*5%</f>
        <v>-0.10577424749163877</v>
      </c>
      <c r="N1753">
        <f>shipments[[#This Row],[Profit]]-shipments[[#This Row],[Tax]]</f>
        <v>-2.0097107023411365</v>
      </c>
    </row>
    <row r="1754" spans="3:14" x14ac:dyDescent="0.35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  <c r="I1754">
        <f>IFERROR(shipments[[#This Row],[Sales]]/shipments[[#This Row],[Boxes]], 0)</f>
        <v>10.76878612716763</v>
      </c>
      <c r="J1754">
        <f>_xlfn.XLOOKUP(shipments[[#This Row],[Product]],'Dimension Data'!B:B,'Dimension Data'!D:D)</f>
        <v>3.68</v>
      </c>
      <c r="K1754">
        <f>shipments[[#This Row],[Total cost]]*shipments[[#This Row],[Boxes]]</f>
        <v>636.64</v>
      </c>
      <c r="L1754">
        <f>shipments[[#This Row],[Sale for 1 box]]-shipments[[#This Row],[Total cost]]</f>
        <v>7.08878612716763</v>
      </c>
      <c r="M1754">
        <f>shipments[[#This Row],[Profit]]*5%</f>
        <v>0.3544393063583815</v>
      </c>
      <c r="N1754">
        <f>shipments[[#This Row],[Profit]]-shipments[[#This Row],[Tax]]</f>
        <v>6.7343468208092485</v>
      </c>
    </row>
    <row r="1755" spans="3:14" x14ac:dyDescent="0.35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  <c r="I1755">
        <f>IFERROR(shipments[[#This Row],[Sales]]/shipments[[#This Row],[Boxes]], 0)</f>
        <v>11.038674033149171</v>
      </c>
      <c r="J1755">
        <f>_xlfn.XLOOKUP(shipments[[#This Row],[Product]],'Dimension Data'!B:B,'Dimension Data'!D:D)</f>
        <v>2.65</v>
      </c>
      <c r="K1755">
        <f>shipments[[#This Row],[Total cost]]*shipments[[#This Row],[Boxes]]</f>
        <v>1918.6</v>
      </c>
      <c r="L1755">
        <f>shipments[[#This Row],[Sale for 1 box]]-shipments[[#This Row],[Total cost]]</f>
        <v>8.3886740331491705</v>
      </c>
      <c r="M1755">
        <f>shipments[[#This Row],[Profit]]*5%</f>
        <v>0.41943370165745852</v>
      </c>
      <c r="N1755">
        <f>shipments[[#This Row],[Profit]]-shipments[[#This Row],[Tax]]</f>
        <v>7.9692403314917115</v>
      </c>
    </row>
    <row r="1756" spans="3:14" x14ac:dyDescent="0.35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  <c r="I1756">
        <f>IFERROR(shipments[[#This Row],[Sales]]/shipments[[#This Row],[Boxes]], 0)</f>
        <v>52.616197183098592</v>
      </c>
      <c r="J1756">
        <f>_xlfn.XLOOKUP(shipments[[#This Row],[Product]],'Dimension Data'!B:B,'Dimension Data'!D:D)</f>
        <v>2.65</v>
      </c>
      <c r="K1756">
        <f>shipments[[#This Row],[Total cost]]*shipments[[#This Row],[Boxes]]</f>
        <v>564.44999999999993</v>
      </c>
      <c r="L1756">
        <f>shipments[[#This Row],[Sale for 1 box]]-shipments[[#This Row],[Total cost]]</f>
        <v>49.966197183098593</v>
      </c>
      <c r="M1756">
        <f>shipments[[#This Row],[Profit]]*5%</f>
        <v>2.4983098591549298</v>
      </c>
      <c r="N1756">
        <f>shipments[[#This Row],[Profit]]-shipments[[#This Row],[Tax]]</f>
        <v>47.467887323943664</v>
      </c>
    </row>
    <row r="1757" spans="3:14" x14ac:dyDescent="0.35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  <c r="I1757">
        <f>IFERROR(shipments[[#This Row],[Sales]]/shipments[[#This Row],[Boxes]], 0)</f>
        <v>16.94877049180328</v>
      </c>
      <c r="J1757">
        <f>_xlfn.XLOOKUP(shipments[[#This Row],[Product]],'Dimension Data'!B:B,'Dimension Data'!D:D)</f>
        <v>6.31</v>
      </c>
      <c r="K1757">
        <f>shipments[[#This Row],[Total cost]]*shipments[[#This Row],[Boxes]]</f>
        <v>769.81999999999994</v>
      </c>
      <c r="L1757">
        <f>shipments[[#This Row],[Sale for 1 box]]-shipments[[#This Row],[Total cost]]</f>
        <v>10.638770491803282</v>
      </c>
      <c r="M1757">
        <f>shipments[[#This Row],[Profit]]*5%</f>
        <v>0.53193852459016411</v>
      </c>
      <c r="N1757">
        <f>shipments[[#This Row],[Profit]]-shipments[[#This Row],[Tax]]</f>
        <v>10.106831967213118</v>
      </c>
    </row>
    <row r="1758" spans="3:14" x14ac:dyDescent="0.35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  <c r="I1758">
        <f>IFERROR(shipments[[#This Row],[Sales]]/shipments[[#This Row],[Boxes]], 0)</f>
        <v>6.092307692307692</v>
      </c>
      <c r="J1758">
        <f>_xlfn.XLOOKUP(shipments[[#This Row],[Product]],'Dimension Data'!B:B,'Dimension Data'!D:D)</f>
        <v>2.76</v>
      </c>
      <c r="K1758">
        <f>shipments[[#This Row],[Total cost]]*shipments[[#This Row],[Boxes]]</f>
        <v>2691</v>
      </c>
      <c r="L1758">
        <f>shipments[[#This Row],[Sale for 1 box]]-shipments[[#This Row],[Total cost]]</f>
        <v>3.3323076923076922</v>
      </c>
      <c r="M1758">
        <f>shipments[[#This Row],[Profit]]*5%</f>
        <v>0.16661538461538461</v>
      </c>
      <c r="N1758">
        <f>shipments[[#This Row],[Profit]]-shipments[[#This Row],[Tax]]</f>
        <v>3.1656923076923076</v>
      </c>
    </row>
    <row r="1759" spans="3:14" x14ac:dyDescent="0.35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  <c r="I1759">
        <f>IFERROR(shipments[[#This Row],[Sales]]/shipments[[#This Row],[Boxes]], 0)</f>
        <v>28.41732283464567</v>
      </c>
      <c r="J1759">
        <f>_xlfn.XLOOKUP(shipments[[#This Row],[Product]],'Dimension Data'!B:B,'Dimension Data'!D:D)</f>
        <v>8.43</v>
      </c>
      <c r="K1759">
        <f>shipments[[#This Row],[Total cost]]*shipments[[#This Row],[Boxes]]</f>
        <v>2141.2199999999998</v>
      </c>
      <c r="L1759">
        <f>shipments[[#This Row],[Sale for 1 box]]-shipments[[#This Row],[Total cost]]</f>
        <v>19.987322834645671</v>
      </c>
      <c r="M1759">
        <f>shipments[[#This Row],[Profit]]*5%</f>
        <v>0.99936614173228355</v>
      </c>
      <c r="N1759">
        <f>shipments[[#This Row],[Profit]]-shipments[[#This Row],[Tax]]</f>
        <v>18.987956692913386</v>
      </c>
    </row>
    <row r="1760" spans="3:14" x14ac:dyDescent="0.35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  <c r="I1760">
        <f>IFERROR(shipments[[#This Row],[Sales]]/shipments[[#This Row],[Boxes]], 0)</f>
        <v>11.605045871559634</v>
      </c>
      <c r="J1760">
        <f>_xlfn.XLOOKUP(shipments[[#This Row],[Product]],'Dimension Data'!B:B,'Dimension Data'!D:D)</f>
        <v>7.73</v>
      </c>
      <c r="K1760">
        <f>shipments[[#This Row],[Total cost]]*shipments[[#This Row],[Boxes]]</f>
        <v>4212.8500000000004</v>
      </c>
      <c r="L1760">
        <f>shipments[[#This Row],[Sale for 1 box]]-shipments[[#This Row],[Total cost]]</f>
        <v>3.8750458715596334</v>
      </c>
      <c r="M1760">
        <f>shipments[[#This Row],[Profit]]*5%</f>
        <v>0.19375229357798168</v>
      </c>
      <c r="N1760">
        <f>shipments[[#This Row],[Profit]]-shipments[[#This Row],[Tax]]</f>
        <v>3.6812935779816516</v>
      </c>
    </row>
    <row r="1761" spans="3:14" x14ac:dyDescent="0.35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  <c r="I1761">
        <f>IFERROR(shipments[[#This Row],[Sales]]/shipments[[#This Row],[Boxes]], 0)</f>
        <v>43.977272727272727</v>
      </c>
      <c r="J1761">
        <f>_xlfn.XLOOKUP(shipments[[#This Row],[Product]],'Dimension Data'!B:B,'Dimension Data'!D:D)</f>
        <v>9.94</v>
      </c>
      <c r="K1761">
        <f>shipments[[#This Row],[Total cost]]*shipments[[#This Row],[Boxes]]</f>
        <v>1093.3999999999999</v>
      </c>
      <c r="L1761">
        <f>shipments[[#This Row],[Sale for 1 box]]-shipments[[#This Row],[Total cost]]</f>
        <v>34.037272727272729</v>
      </c>
      <c r="M1761">
        <f>shipments[[#This Row],[Profit]]*5%</f>
        <v>1.7018636363636366</v>
      </c>
      <c r="N1761">
        <f>shipments[[#This Row],[Profit]]-shipments[[#This Row],[Tax]]</f>
        <v>32.335409090909096</v>
      </c>
    </row>
    <row r="1762" spans="3:14" x14ac:dyDescent="0.35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  <c r="I1762">
        <f>IFERROR(shipments[[#This Row],[Sales]]/shipments[[#This Row],[Boxes]], 0)</f>
        <v>4.8714953271028039</v>
      </c>
      <c r="J1762">
        <f>_xlfn.XLOOKUP(shipments[[#This Row],[Product]],'Dimension Data'!B:B,'Dimension Data'!D:D)</f>
        <v>9.57</v>
      </c>
      <c r="K1762">
        <f>shipments[[#This Row],[Total cost]]*shipments[[#This Row],[Boxes]]</f>
        <v>9215.91</v>
      </c>
      <c r="L1762">
        <f>shipments[[#This Row],[Sale for 1 box]]-shipments[[#This Row],[Total cost]]</f>
        <v>-4.6985046728971964</v>
      </c>
      <c r="M1762">
        <f>shipments[[#This Row],[Profit]]*5%</f>
        <v>-0.23492523364485984</v>
      </c>
      <c r="N1762">
        <f>shipments[[#This Row],[Profit]]-shipments[[#This Row],[Tax]]</f>
        <v>-4.4635794392523369</v>
      </c>
    </row>
    <row r="1763" spans="3:14" x14ac:dyDescent="0.35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  <c r="I1763">
        <f>IFERROR(shipments[[#This Row],[Sales]]/shipments[[#This Row],[Boxes]], 0)</f>
        <v>10.318681318681319</v>
      </c>
      <c r="J1763">
        <f>_xlfn.XLOOKUP(shipments[[#This Row],[Product]],'Dimension Data'!B:B,'Dimension Data'!D:D)</f>
        <v>9.94</v>
      </c>
      <c r="K1763">
        <f>shipments[[#This Row],[Total cost]]*shipments[[#This Row],[Boxes]]</f>
        <v>5427.24</v>
      </c>
      <c r="L1763">
        <f>shipments[[#This Row],[Sale for 1 box]]-shipments[[#This Row],[Total cost]]</f>
        <v>0.37868131868131982</v>
      </c>
      <c r="M1763">
        <f>shipments[[#This Row],[Profit]]*5%</f>
        <v>1.8934065934065991E-2</v>
      </c>
      <c r="N1763">
        <f>shipments[[#This Row],[Profit]]-shipments[[#This Row],[Tax]]</f>
        <v>0.35974725274725383</v>
      </c>
    </row>
    <row r="1764" spans="3:14" x14ac:dyDescent="0.35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  <c r="I1764">
        <f>IFERROR(shipments[[#This Row],[Sales]]/shipments[[#This Row],[Boxes]], 0)</f>
        <v>821.42307692307691</v>
      </c>
      <c r="J1764">
        <f>_xlfn.XLOOKUP(shipments[[#This Row],[Product]],'Dimension Data'!B:B,'Dimension Data'!D:D)</f>
        <v>12.41</v>
      </c>
      <c r="K1764">
        <f>shipments[[#This Row],[Total cost]]*shipments[[#This Row],[Boxes]]</f>
        <v>161.33000000000001</v>
      </c>
      <c r="L1764">
        <f>shipments[[#This Row],[Sale for 1 box]]-shipments[[#This Row],[Total cost]]</f>
        <v>809.01307692307694</v>
      </c>
      <c r="M1764">
        <f>shipments[[#This Row],[Profit]]*5%</f>
        <v>40.450653846153848</v>
      </c>
      <c r="N1764">
        <f>shipments[[#This Row],[Profit]]-shipments[[#This Row],[Tax]]</f>
        <v>768.5624230769231</v>
      </c>
    </row>
    <row r="1765" spans="3:14" x14ac:dyDescent="0.35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  <c r="I1765">
        <f>IFERROR(shipments[[#This Row],[Sales]]/shipments[[#This Row],[Boxes]], 0)</f>
        <v>43.86641221374046</v>
      </c>
      <c r="J1765">
        <f>_xlfn.XLOOKUP(shipments[[#This Row],[Product]],'Dimension Data'!B:B,'Dimension Data'!D:D)</f>
        <v>4.74</v>
      </c>
      <c r="K1765">
        <f>shipments[[#This Row],[Total cost]]*shipments[[#This Row],[Boxes]]</f>
        <v>620.94000000000005</v>
      </c>
      <c r="L1765">
        <f>shipments[[#This Row],[Sale for 1 box]]-shipments[[#This Row],[Total cost]]</f>
        <v>39.126412213740458</v>
      </c>
      <c r="M1765">
        <f>shipments[[#This Row],[Profit]]*5%</f>
        <v>1.956320610687023</v>
      </c>
      <c r="N1765">
        <f>shipments[[#This Row],[Profit]]-shipments[[#This Row],[Tax]]</f>
        <v>37.170091603053436</v>
      </c>
    </row>
    <row r="1766" spans="3:14" x14ac:dyDescent="0.35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  <c r="I1766">
        <f>IFERROR(shipments[[#This Row],[Sales]]/shipments[[#This Row],[Boxes]], 0)</f>
        <v>14.103658536585366</v>
      </c>
      <c r="J1766">
        <f>_xlfn.XLOOKUP(shipments[[#This Row],[Product]],'Dimension Data'!B:B,'Dimension Data'!D:D)</f>
        <v>5.72</v>
      </c>
      <c r="K1766">
        <f>shipments[[#This Row],[Total cost]]*shipments[[#This Row],[Boxes]]</f>
        <v>469.03999999999996</v>
      </c>
      <c r="L1766">
        <f>shipments[[#This Row],[Sale for 1 box]]-shipments[[#This Row],[Total cost]]</f>
        <v>8.3836585365853651</v>
      </c>
      <c r="M1766">
        <f>shipments[[#This Row],[Profit]]*5%</f>
        <v>0.41918292682926828</v>
      </c>
      <c r="N1766">
        <f>shipments[[#This Row],[Profit]]-shipments[[#This Row],[Tax]]</f>
        <v>7.9644756097560965</v>
      </c>
    </row>
    <row r="1767" spans="3:14" x14ac:dyDescent="0.35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  <c r="I1767">
        <f>IFERROR(shipments[[#This Row],[Sales]]/shipments[[#This Row],[Boxes]], 0)</f>
        <v>20.65909090909091</v>
      </c>
      <c r="J1767">
        <f>_xlfn.XLOOKUP(shipments[[#This Row],[Product]],'Dimension Data'!B:B,'Dimension Data'!D:D)</f>
        <v>2.76</v>
      </c>
      <c r="K1767">
        <f>shipments[[#This Row],[Total cost]]*shipments[[#This Row],[Boxes]]</f>
        <v>303.59999999999997</v>
      </c>
      <c r="L1767">
        <f>shipments[[#This Row],[Sale for 1 box]]-shipments[[#This Row],[Total cost]]</f>
        <v>17.899090909090908</v>
      </c>
      <c r="M1767">
        <f>shipments[[#This Row],[Profit]]*5%</f>
        <v>0.89495454545454545</v>
      </c>
      <c r="N1767">
        <f>shipments[[#This Row],[Profit]]-shipments[[#This Row],[Tax]]</f>
        <v>17.004136363636363</v>
      </c>
    </row>
    <row r="1768" spans="3:14" x14ac:dyDescent="0.35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  <c r="I1768">
        <f>IFERROR(shipments[[#This Row],[Sales]]/shipments[[#This Row],[Boxes]], 0)</f>
        <v>99.92763157894737</v>
      </c>
      <c r="J1768">
        <f>_xlfn.XLOOKUP(shipments[[#This Row],[Product]],'Dimension Data'!B:B,'Dimension Data'!D:D)</f>
        <v>5.04</v>
      </c>
      <c r="K1768">
        <f>shipments[[#This Row],[Total cost]]*shipments[[#This Row],[Boxes]]</f>
        <v>574.56000000000006</v>
      </c>
      <c r="L1768">
        <f>shipments[[#This Row],[Sale for 1 box]]-shipments[[#This Row],[Total cost]]</f>
        <v>94.887631578947364</v>
      </c>
      <c r="M1768">
        <f>shipments[[#This Row],[Profit]]*5%</f>
        <v>4.744381578947368</v>
      </c>
      <c r="N1768">
        <f>shipments[[#This Row],[Profit]]-shipments[[#This Row],[Tax]]</f>
        <v>90.143249999999995</v>
      </c>
    </row>
    <row r="1769" spans="3:14" x14ac:dyDescent="0.35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  <c r="I1769">
        <f>IFERROR(shipments[[#This Row],[Sales]]/shipments[[#This Row],[Boxes]], 0)</f>
        <v>11.462837837837839</v>
      </c>
      <c r="J1769">
        <f>_xlfn.XLOOKUP(shipments[[#This Row],[Product]],'Dimension Data'!B:B,'Dimension Data'!D:D)</f>
        <v>8.43</v>
      </c>
      <c r="K1769">
        <f>shipments[[#This Row],[Total cost]]*shipments[[#This Row],[Boxes]]</f>
        <v>1247.6399999999999</v>
      </c>
      <c r="L1769">
        <f>shipments[[#This Row],[Sale for 1 box]]-shipments[[#This Row],[Total cost]]</f>
        <v>3.0328378378378389</v>
      </c>
      <c r="M1769">
        <f>shipments[[#This Row],[Profit]]*5%</f>
        <v>0.15164189189189195</v>
      </c>
      <c r="N1769">
        <f>shipments[[#This Row],[Profit]]-shipments[[#This Row],[Tax]]</f>
        <v>2.8811959459459469</v>
      </c>
    </row>
    <row r="1770" spans="3:14" x14ac:dyDescent="0.35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  <c r="I1770">
        <f>IFERROR(shipments[[#This Row],[Sales]]/shipments[[#This Row],[Boxes]], 0)</f>
        <v>0.54825949367088611</v>
      </c>
      <c r="J1770">
        <f>_xlfn.XLOOKUP(shipments[[#This Row],[Product]],'Dimension Data'!B:B,'Dimension Data'!D:D)</f>
        <v>7.48</v>
      </c>
      <c r="K1770">
        <f>shipments[[#This Row],[Total cost]]*shipments[[#This Row],[Boxes]]</f>
        <v>4727.3600000000006</v>
      </c>
      <c r="L1770">
        <f>shipments[[#This Row],[Sale for 1 box]]-shipments[[#This Row],[Total cost]]</f>
        <v>-6.9317405063291142</v>
      </c>
      <c r="M1770">
        <f>shipments[[#This Row],[Profit]]*5%</f>
        <v>-0.34658702531645574</v>
      </c>
      <c r="N1770">
        <f>shipments[[#This Row],[Profit]]-shipments[[#This Row],[Tax]]</f>
        <v>-6.5851534810126582</v>
      </c>
    </row>
    <row r="1771" spans="3:14" x14ac:dyDescent="0.35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  <c r="I1771">
        <f>IFERROR(shipments[[#This Row],[Sales]]/shipments[[#This Row],[Boxes]], 0)</f>
        <v>4.268796992481203</v>
      </c>
      <c r="J1771">
        <f>_xlfn.XLOOKUP(shipments[[#This Row],[Product]],'Dimension Data'!B:B,'Dimension Data'!D:D)</f>
        <v>3.85</v>
      </c>
      <c r="K1771">
        <f>shipments[[#This Row],[Total cost]]*shipments[[#This Row],[Boxes]]</f>
        <v>1536.15</v>
      </c>
      <c r="L1771">
        <f>shipments[[#This Row],[Sale for 1 box]]-shipments[[#This Row],[Total cost]]</f>
        <v>0.41879699248120295</v>
      </c>
      <c r="M1771">
        <f>shipments[[#This Row],[Profit]]*5%</f>
        <v>2.0939849624060147E-2</v>
      </c>
      <c r="N1771">
        <f>shipments[[#This Row],[Profit]]-shipments[[#This Row],[Tax]]</f>
        <v>0.3978571428571428</v>
      </c>
    </row>
    <row r="1772" spans="3:14" x14ac:dyDescent="0.35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  <c r="I1772">
        <f>IFERROR(shipments[[#This Row],[Sales]]/shipments[[#This Row],[Boxes]], 0)</f>
        <v>4.5090000000000003</v>
      </c>
      <c r="J1772">
        <f>_xlfn.XLOOKUP(shipments[[#This Row],[Product]],'Dimension Data'!B:B,'Dimension Data'!D:D)</f>
        <v>10.51</v>
      </c>
      <c r="K1772">
        <f>shipments[[#This Row],[Total cost]]*shipments[[#This Row],[Boxes]]</f>
        <v>2627.5</v>
      </c>
      <c r="L1772">
        <f>shipments[[#This Row],[Sale for 1 box]]-shipments[[#This Row],[Total cost]]</f>
        <v>-6.0009999999999994</v>
      </c>
      <c r="M1772">
        <f>shipments[[#This Row],[Profit]]*5%</f>
        <v>-0.30004999999999998</v>
      </c>
      <c r="N1772">
        <f>shipments[[#This Row],[Profit]]-shipments[[#This Row],[Tax]]</f>
        <v>-5.7009499999999997</v>
      </c>
    </row>
    <row r="1773" spans="3:14" x14ac:dyDescent="0.35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  <c r="I1773">
        <f>IFERROR(shipments[[#This Row],[Sales]]/shipments[[#This Row],[Boxes]], 0)</f>
        <v>14.6953125</v>
      </c>
      <c r="J1773">
        <f>_xlfn.XLOOKUP(shipments[[#This Row],[Product]],'Dimension Data'!B:B,'Dimension Data'!D:D)</f>
        <v>8.2200000000000006</v>
      </c>
      <c r="K1773">
        <f>shipments[[#This Row],[Total cost]]*shipments[[#This Row],[Boxes]]</f>
        <v>263.04000000000002</v>
      </c>
      <c r="L1773">
        <f>shipments[[#This Row],[Sale for 1 box]]-shipments[[#This Row],[Total cost]]</f>
        <v>6.4753124999999994</v>
      </c>
      <c r="M1773">
        <f>shipments[[#This Row],[Profit]]*5%</f>
        <v>0.323765625</v>
      </c>
      <c r="N1773">
        <f>shipments[[#This Row],[Profit]]-shipments[[#This Row],[Tax]]</f>
        <v>6.1515468749999993</v>
      </c>
    </row>
    <row r="1774" spans="3:14" x14ac:dyDescent="0.35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  <c r="I1774">
        <f>IFERROR(shipments[[#This Row],[Sales]]/shipments[[#This Row],[Boxes]], 0)</f>
        <v>3.0170454545454546</v>
      </c>
      <c r="J1774">
        <f>_xlfn.XLOOKUP(shipments[[#This Row],[Product]],'Dimension Data'!B:B,'Dimension Data'!D:D)</f>
        <v>12.41</v>
      </c>
      <c r="K1774">
        <f>shipments[[#This Row],[Total cost]]*shipments[[#This Row],[Boxes]]</f>
        <v>3276.2400000000002</v>
      </c>
      <c r="L1774">
        <f>shipments[[#This Row],[Sale for 1 box]]-shipments[[#This Row],[Total cost]]</f>
        <v>-9.3929545454545451</v>
      </c>
      <c r="M1774">
        <f>shipments[[#This Row],[Profit]]*5%</f>
        <v>-0.4696477272727273</v>
      </c>
      <c r="N1774">
        <f>shipments[[#This Row],[Profit]]-shipments[[#This Row],[Tax]]</f>
        <v>-8.9233068181818176</v>
      </c>
    </row>
    <row r="1775" spans="3:14" x14ac:dyDescent="0.35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  <c r="I1775">
        <f>IFERROR(shipments[[#This Row],[Sales]]/shipments[[#This Row],[Boxes]], 0)</f>
        <v>129.28125</v>
      </c>
      <c r="J1775">
        <f>_xlfn.XLOOKUP(shipments[[#This Row],[Product]],'Dimension Data'!B:B,'Dimension Data'!D:D)</f>
        <v>5.26</v>
      </c>
      <c r="K1775">
        <f>shipments[[#This Row],[Total cost]]*shipments[[#This Row],[Boxes]]</f>
        <v>126.24</v>
      </c>
      <c r="L1775">
        <f>shipments[[#This Row],[Sale for 1 box]]-shipments[[#This Row],[Total cost]]</f>
        <v>124.02124999999999</v>
      </c>
      <c r="M1775">
        <f>shipments[[#This Row],[Profit]]*5%</f>
        <v>6.2010624999999999</v>
      </c>
      <c r="N1775">
        <f>shipments[[#This Row],[Profit]]-shipments[[#This Row],[Tax]]</f>
        <v>117.82018749999999</v>
      </c>
    </row>
    <row r="1776" spans="3:14" x14ac:dyDescent="0.35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  <c r="I1776">
        <f>IFERROR(shipments[[#This Row],[Sales]]/shipments[[#This Row],[Boxes]], 0)</f>
        <v>0.69535175879396982</v>
      </c>
      <c r="J1776">
        <f>_xlfn.XLOOKUP(shipments[[#This Row],[Product]],'Dimension Data'!B:B,'Dimension Data'!D:D)</f>
        <v>3.85</v>
      </c>
      <c r="K1776">
        <f>shipments[[#This Row],[Total cost]]*shipments[[#This Row],[Boxes]]</f>
        <v>3064.6</v>
      </c>
      <c r="L1776">
        <f>shipments[[#This Row],[Sale for 1 box]]-shipments[[#This Row],[Total cost]]</f>
        <v>-3.1546482412060302</v>
      </c>
      <c r="M1776">
        <f>shipments[[#This Row],[Profit]]*5%</f>
        <v>-0.15773241206030153</v>
      </c>
      <c r="N1776">
        <f>shipments[[#This Row],[Profit]]-shipments[[#This Row],[Tax]]</f>
        <v>-2.9969158291457285</v>
      </c>
    </row>
    <row r="1777" spans="3:14" x14ac:dyDescent="0.35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  <c r="I1777">
        <f>IFERROR(shipments[[#This Row],[Sales]]/shipments[[#This Row],[Boxes]], 0)</f>
        <v>6.5370370370370372</v>
      </c>
      <c r="J1777">
        <f>_xlfn.XLOOKUP(shipments[[#This Row],[Product]],'Dimension Data'!B:B,'Dimension Data'!D:D)</f>
        <v>10.23</v>
      </c>
      <c r="K1777">
        <f>shipments[[#This Row],[Total cost]]*shipments[[#This Row],[Boxes]]</f>
        <v>7457.67</v>
      </c>
      <c r="L1777">
        <f>shipments[[#This Row],[Sale for 1 box]]-shipments[[#This Row],[Total cost]]</f>
        <v>-3.6929629629629632</v>
      </c>
      <c r="M1777">
        <f>shipments[[#This Row],[Profit]]*5%</f>
        <v>-0.18464814814814817</v>
      </c>
      <c r="N1777">
        <f>shipments[[#This Row],[Profit]]-shipments[[#This Row],[Tax]]</f>
        <v>-3.5083148148148151</v>
      </c>
    </row>
    <row r="1778" spans="3:14" x14ac:dyDescent="0.35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  <c r="I1778">
        <f>IFERROR(shipments[[#This Row],[Sales]]/shipments[[#This Row],[Boxes]], 0)</f>
        <v>1.8614800759013284</v>
      </c>
      <c r="J1778">
        <f>_xlfn.XLOOKUP(shipments[[#This Row],[Product]],'Dimension Data'!B:B,'Dimension Data'!D:D)</f>
        <v>5.72</v>
      </c>
      <c r="K1778">
        <f>shipments[[#This Row],[Total cost]]*shipments[[#This Row],[Boxes]]</f>
        <v>3014.44</v>
      </c>
      <c r="L1778">
        <f>shipments[[#This Row],[Sale for 1 box]]-shipments[[#This Row],[Total cost]]</f>
        <v>-3.8585199240986716</v>
      </c>
      <c r="M1778">
        <f>shipments[[#This Row],[Profit]]*5%</f>
        <v>-0.19292599620493359</v>
      </c>
      <c r="N1778">
        <f>shipments[[#This Row],[Profit]]-shipments[[#This Row],[Tax]]</f>
        <v>-3.6655939278937382</v>
      </c>
    </row>
    <row r="1779" spans="3:14" x14ac:dyDescent="0.35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  <c r="I1779">
        <f>IFERROR(shipments[[#This Row],[Sales]]/shipments[[#This Row],[Boxes]], 0)</f>
        <v>15.81838905775076</v>
      </c>
      <c r="J1779">
        <f>_xlfn.XLOOKUP(shipments[[#This Row],[Product]],'Dimension Data'!B:B,'Dimension Data'!D:D)</f>
        <v>2.65</v>
      </c>
      <c r="K1779">
        <f>shipments[[#This Row],[Total cost]]*shipments[[#This Row],[Boxes]]</f>
        <v>1743.7</v>
      </c>
      <c r="L1779">
        <f>shipments[[#This Row],[Sale for 1 box]]-shipments[[#This Row],[Total cost]]</f>
        <v>13.16838905775076</v>
      </c>
      <c r="M1779">
        <f>shipments[[#This Row],[Profit]]*5%</f>
        <v>0.658419452887538</v>
      </c>
      <c r="N1779">
        <f>shipments[[#This Row],[Profit]]-shipments[[#This Row],[Tax]]</f>
        <v>12.509969604863223</v>
      </c>
    </row>
    <row r="1780" spans="3:14" x14ac:dyDescent="0.35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  <c r="I1780">
        <f>IFERROR(shipments[[#This Row],[Sales]]/shipments[[#This Row],[Boxes]], 0)</f>
        <v>13.860759493670885</v>
      </c>
      <c r="J1780">
        <f>_xlfn.XLOOKUP(shipments[[#This Row],[Product]],'Dimension Data'!B:B,'Dimension Data'!D:D)</f>
        <v>2.65</v>
      </c>
      <c r="K1780">
        <f>shipments[[#This Row],[Total cost]]*shipments[[#This Row],[Boxes]]</f>
        <v>1256.0999999999999</v>
      </c>
      <c r="L1780">
        <f>shipments[[#This Row],[Sale for 1 box]]-shipments[[#This Row],[Total cost]]</f>
        <v>11.210759493670885</v>
      </c>
      <c r="M1780">
        <f>shipments[[#This Row],[Profit]]*5%</f>
        <v>0.56053797468354427</v>
      </c>
      <c r="N1780">
        <f>shipments[[#This Row],[Profit]]-shipments[[#This Row],[Tax]]</f>
        <v>10.65022151898734</v>
      </c>
    </row>
    <row r="1781" spans="3:14" x14ac:dyDescent="0.35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  <c r="I1781">
        <f>IFERROR(shipments[[#This Row],[Sales]]/shipments[[#This Row],[Boxes]], 0)</f>
        <v>20.09732142857143</v>
      </c>
      <c r="J1781">
        <f>_xlfn.XLOOKUP(shipments[[#This Row],[Product]],'Dimension Data'!B:B,'Dimension Data'!D:D)</f>
        <v>3.68</v>
      </c>
      <c r="K1781">
        <f>shipments[[#This Row],[Total cost]]*shipments[[#This Row],[Boxes]]</f>
        <v>1030.4000000000001</v>
      </c>
      <c r="L1781">
        <f>shipments[[#This Row],[Sale for 1 box]]-shipments[[#This Row],[Total cost]]</f>
        <v>16.41732142857143</v>
      </c>
      <c r="M1781">
        <f>shipments[[#This Row],[Profit]]*5%</f>
        <v>0.8208660714285716</v>
      </c>
      <c r="N1781">
        <f>shipments[[#This Row],[Profit]]-shipments[[#This Row],[Tax]]</f>
        <v>15.596455357142858</v>
      </c>
    </row>
    <row r="1782" spans="3:14" x14ac:dyDescent="0.35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  <c r="I1782">
        <f>IFERROR(shipments[[#This Row],[Sales]]/shipments[[#This Row],[Boxes]], 0)</f>
        <v>26.536259541984734</v>
      </c>
      <c r="J1782">
        <f>_xlfn.XLOOKUP(shipments[[#This Row],[Product]],'Dimension Data'!B:B,'Dimension Data'!D:D)</f>
        <v>9.57</v>
      </c>
      <c r="K1782">
        <f>shipments[[#This Row],[Total cost]]*shipments[[#This Row],[Boxes]]</f>
        <v>2507.34</v>
      </c>
      <c r="L1782">
        <f>shipments[[#This Row],[Sale for 1 box]]-shipments[[#This Row],[Total cost]]</f>
        <v>16.966259541984734</v>
      </c>
      <c r="M1782">
        <f>shipments[[#This Row],[Profit]]*5%</f>
        <v>0.8483129770992367</v>
      </c>
      <c r="N1782">
        <f>shipments[[#This Row],[Profit]]-shipments[[#This Row],[Tax]]</f>
        <v>16.117946564885496</v>
      </c>
    </row>
    <row r="1783" spans="3:14" x14ac:dyDescent="0.35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  <c r="I1783">
        <f>IFERROR(shipments[[#This Row],[Sales]]/shipments[[#This Row],[Boxes]], 0)</f>
        <v>216.06617647058823</v>
      </c>
      <c r="J1783">
        <f>_xlfn.XLOOKUP(shipments[[#This Row],[Product]],'Dimension Data'!B:B,'Dimension Data'!D:D)</f>
        <v>6.31</v>
      </c>
      <c r="K1783">
        <f>shipments[[#This Row],[Total cost]]*shipments[[#This Row],[Boxes]]</f>
        <v>214.54</v>
      </c>
      <c r="L1783">
        <f>shipments[[#This Row],[Sale for 1 box]]-shipments[[#This Row],[Total cost]]</f>
        <v>209.75617647058823</v>
      </c>
      <c r="M1783">
        <f>shipments[[#This Row],[Profit]]*5%</f>
        <v>10.487808823529413</v>
      </c>
      <c r="N1783">
        <f>shipments[[#This Row],[Profit]]-shipments[[#This Row],[Tax]]</f>
        <v>199.26836764705882</v>
      </c>
    </row>
    <row r="1784" spans="3:14" x14ac:dyDescent="0.35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  <c r="I1784">
        <f>IFERROR(shipments[[#This Row],[Sales]]/shipments[[#This Row],[Boxes]], 0)</f>
        <v>7.3844476744186043</v>
      </c>
      <c r="J1784">
        <f>_xlfn.XLOOKUP(shipments[[#This Row],[Product]],'Dimension Data'!B:B,'Dimension Data'!D:D)</f>
        <v>9.94</v>
      </c>
      <c r="K1784">
        <f>shipments[[#This Row],[Total cost]]*shipments[[#This Row],[Boxes]]</f>
        <v>6838.7199999999993</v>
      </c>
      <c r="L1784">
        <f>shipments[[#This Row],[Sale for 1 box]]-shipments[[#This Row],[Total cost]]</f>
        <v>-2.5555523255813952</v>
      </c>
      <c r="M1784">
        <f>shipments[[#This Row],[Profit]]*5%</f>
        <v>-0.12777761627906978</v>
      </c>
      <c r="N1784">
        <f>shipments[[#This Row],[Profit]]-shipments[[#This Row],[Tax]]</f>
        <v>-2.4277747093023256</v>
      </c>
    </row>
    <row r="1785" spans="3:14" x14ac:dyDescent="0.35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  <c r="I1785">
        <f>IFERROR(shipments[[#This Row],[Sales]]/shipments[[#This Row],[Boxes]], 0)</f>
        <v>7.0942028985507246</v>
      </c>
      <c r="J1785">
        <f>_xlfn.XLOOKUP(shipments[[#This Row],[Product]],'Dimension Data'!B:B,'Dimension Data'!D:D)</f>
        <v>10.23</v>
      </c>
      <c r="K1785">
        <f>shipments[[#This Row],[Total cost]]*shipments[[#This Row],[Boxes]]</f>
        <v>6352.83</v>
      </c>
      <c r="L1785">
        <f>shipments[[#This Row],[Sale for 1 box]]-shipments[[#This Row],[Total cost]]</f>
        <v>-3.1357971014492758</v>
      </c>
      <c r="M1785">
        <f>shipments[[#This Row],[Profit]]*5%</f>
        <v>-0.15678985507246379</v>
      </c>
      <c r="N1785">
        <f>shipments[[#This Row],[Profit]]-shipments[[#This Row],[Tax]]</f>
        <v>-2.979007246376812</v>
      </c>
    </row>
    <row r="1786" spans="3:14" x14ac:dyDescent="0.35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  <c r="I1786">
        <f>IFERROR(shipments[[#This Row],[Sales]]/shipments[[#This Row],[Boxes]], 0)</f>
        <v>7.5451456310679612</v>
      </c>
      <c r="J1786">
        <f>_xlfn.XLOOKUP(shipments[[#This Row],[Product]],'Dimension Data'!B:B,'Dimension Data'!D:D)</f>
        <v>5.15</v>
      </c>
      <c r="K1786">
        <f>shipments[[#This Row],[Total cost]]*shipments[[#This Row],[Boxes]]</f>
        <v>2652.25</v>
      </c>
      <c r="L1786">
        <f>shipments[[#This Row],[Sale for 1 box]]-shipments[[#This Row],[Total cost]]</f>
        <v>2.3951456310679609</v>
      </c>
      <c r="M1786">
        <f>shipments[[#This Row],[Profit]]*5%</f>
        <v>0.11975728155339804</v>
      </c>
      <c r="N1786">
        <f>shipments[[#This Row],[Profit]]-shipments[[#This Row],[Tax]]</f>
        <v>2.2753883495145626</v>
      </c>
    </row>
    <row r="1787" spans="3:14" x14ac:dyDescent="0.35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  <c r="I1787">
        <f>IFERROR(shipments[[#This Row],[Sales]]/shipments[[#This Row],[Boxes]], 0)</f>
        <v>71.005813953488371</v>
      </c>
      <c r="J1787">
        <f>_xlfn.XLOOKUP(shipments[[#This Row],[Product]],'Dimension Data'!B:B,'Dimension Data'!D:D)</f>
        <v>2.76</v>
      </c>
      <c r="K1787">
        <f>shipments[[#This Row],[Total cost]]*shipments[[#This Row],[Boxes]]</f>
        <v>118.67999999999999</v>
      </c>
      <c r="L1787">
        <f>shipments[[#This Row],[Sale for 1 box]]-shipments[[#This Row],[Total cost]]</f>
        <v>68.245813953488366</v>
      </c>
      <c r="M1787">
        <f>shipments[[#This Row],[Profit]]*5%</f>
        <v>3.4122906976744183</v>
      </c>
      <c r="N1787">
        <f>shipments[[#This Row],[Profit]]-shipments[[#This Row],[Tax]]</f>
        <v>64.833523255813944</v>
      </c>
    </row>
    <row r="1788" spans="3:14" x14ac:dyDescent="0.35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  <c r="I1788">
        <f>IFERROR(shipments[[#This Row],[Sales]]/shipments[[#This Row],[Boxes]], 0)</f>
        <v>44.404958677685947</v>
      </c>
      <c r="J1788">
        <f>_xlfn.XLOOKUP(shipments[[#This Row],[Product]],'Dimension Data'!B:B,'Dimension Data'!D:D)</f>
        <v>5.26</v>
      </c>
      <c r="K1788">
        <f>shipments[[#This Row],[Total cost]]*shipments[[#This Row],[Boxes]]</f>
        <v>636.45999999999992</v>
      </c>
      <c r="L1788">
        <f>shipments[[#This Row],[Sale for 1 box]]-shipments[[#This Row],[Total cost]]</f>
        <v>39.144958677685949</v>
      </c>
      <c r="M1788">
        <f>shipments[[#This Row],[Profit]]*5%</f>
        <v>1.9572479338842976</v>
      </c>
      <c r="N1788">
        <f>shipments[[#This Row],[Profit]]-shipments[[#This Row],[Tax]]</f>
        <v>37.187710743801652</v>
      </c>
    </row>
    <row r="1789" spans="3:14" x14ac:dyDescent="0.35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  <c r="I1789">
        <f>IFERROR(shipments[[#This Row],[Sales]]/shipments[[#This Row],[Boxes]], 0)</f>
        <v>56.859375</v>
      </c>
      <c r="J1789">
        <f>_xlfn.XLOOKUP(shipments[[#This Row],[Product]],'Dimension Data'!B:B,'Dimension Data'!D:D)</f>
        <v>9.94</v>
      </c>
      <c r="K1789">
        <f>shipments[[#This Row],[Total cost]]*shipments[[#This Row],[Boxes]]</f>
        <v>954.24</v>
      </c>
      <c r="L1789">
        <f>shipments[[#This Row],[Sale for 1 box]]-shipments[[#This Row],[Total cost]]</f>
        <v>46.919375000000002</v>
      </c>
      <c r="M1789">
        <f>shipments[[#This Row],[Profit]]*5%</f>
        <v>2.3459687500000004</v>
      </c>
      <c r="N1789">
        <f>shipments[[#This Row],[Profit]]-shipments[[#This Row],[Tax]]</f>
        <v>44.573406250000005</v>
      </c>
    </row>
    <row r="1790" spans="3:14" x14ac:dyDescent="0.35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  <c r="I1790">
        <f>IFERROR(shipments[[#This Row],[Sales]]/shipments[[#This Row],[Boxes]], 0)</f>
        <v>3.742840095465394</v>
      </c>
      <c r="J1790">
        <f>_xlfn.XLOOKUP(shipments[[#This Row],[Product]],'Dimension Data'!B:B,'Dimension Data'!D:D)</f>
        <v>5.72</v>
      </c>
      <c r="K1790">
        <f>shipments[[#This Row],[Total cost]]*shipments[[#This Row],[Boxes]]</f>
        <v>2396.6799999999998</v>
      </c>
      <c r="L1790">
        <f>shipments[[#This Row],[Sale for 1 box]]-shipments[[#This Row],[Total cost]]</f>
        <v>-1.9771599045346058</v>
      </c>
      <c r="M1790">
        <f>shipments[[#This Row],[Profit]]*5%</f>
        <v>-9.8857995226730291E-2</v>
      </c>
      <c r="N1790">
        <f>shipments[[#This Row],[Profit]]-shipments[[#This Row],[Tax]]</f>
        <v>-1.8783019093078754</v>
      </c>
    </row>
    <row r="1791" spans="3:14" x14ac:dyDescent="0.35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  <c r="I1791">
        <f>IFERROR(shipments[[#This Row],[Sales]]/shipments[[#This Row],[Boxes]], 0)</f>
        <v>26.478947368421053</v>
      </c>
      <c r="J1791">
        <f>_xlfn.XLOOKUP(shipments[[#This Row],[Product]],'Dimension Data'!B:B,'Dimension Data'!D:D)</f>
        <v>6.43</v>
      </c>
      <c r="K1791">
        <f>shipments[[#This Row],[Total cost]]*shipments[[#This Row],[Boxes]]</f>
        <v>610.85</v>
      </c>
      <c r="L1791">
        <f>shipments[[#This Row],[Sale for 1 box]]-shipments[[#This Row],[Total cost]]</f>
        <v>20.048947368421054</v>
      </c>
      <c r="M1791">
        <f>shipments[[#This Row],[Profit]]*5%</f>
        <v>1.0024473684210526</v>
      </c>
      <c r="N1791">
        <f>shipments[[#This Row],[Profit]]-shipments[[#This Row],[Tax]]</f>
        <v>19.046500000000002</v>
      </c>
    </row>
    <row r="1792" spans="3:14" x14ac:dyDescent="0.35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  <c r="I1792">
        <f>IFERROR(shipments[[#This Row],[Sales]]/shipments[[#This Row],[Boxes]], 0)</f>
        <v>10.880434782608695</v>
      </c>
      <c r="J1792">
        <f>_xlfn.XLOOKUP(shipments[[#This Row],[Product]],'Dimension Data'!B:B,'Dimension Data'!D:D)</f>
        <v>8.2200000000000006</v>
      </c>
      <c r="K1792">
        <f>shipments[[#This Row],[Total cost]]*shipments[[#This Row],[Boxes]]</f>
        <v>1701.5400000000002</v>
      </c>
      <c r="L1792">
        <f>shipments[[#This Row],[Sale for 1 box]]-shipments[[#This Row],[Total cost]]</f>
        <v>2.6604347826086947</v>
      </c>
      <c r="M1792">
        <f>shipments[[#This Row],[Profit]]*5%</f>
        <v>0.13302173913043475</v>
      </c>
      <c r="N1792">
        <f>shipments[[#This Row],[Profit]]-shipments[[#This Row],[Tax]]</f>
        <v>2.5274130434782598</v>
      </c>
    </row>
    <row r="1793" spans="3:14" x14ac:dyDescent="0.35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  <c r="I1793">
        <f>IFERROR(shipments[[#This Row],[Sales]]/shipments[[#This Row],[Boxes]], 0)</f>
        <v>110.31081081081081</v>
      </c>
      <c r="J1793">
        <f>_xlfn.XLOOKUP(shipments[[#This Row],[Product]],'Dimension Data'!B:B,'Dimension Data'!D:D)</f>
        <v>6.8</v>
      </c>
      <c r="K1793">
        <f>shipments[[#This Row],[Total cost]]*shipments[[#This Row],[Boxes]]</f>
        <v>251.6</v>
      </c>
      <c r="L1793">
        <f>shipments[[#This Row],[Sale for 1 box]]-shipments[[#This Row],[Total cost]]</f>
        <v>103.51081081081081</v>
      </c>
      <c r="M1793">
        <f>shipments[[#This Row],[Profit]]*5%</f>
        <v>5.175540540540541</v>
      </c>
      <c r="N1793">
        <f>shipments[[#This Row],[Profit]]-shipments[[#This Row],[Tax]]</f>
        <v>98.335270270270271</v>
      </c>
    </row>
    <row r="1794" spans="3:14" x14ac:dyDescent="0.35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  <c r="I1794">
        <f>IFERROR(shipments[[#This Row],[Sales]]/shipments[[#This Row],[Boxes]], 0)</f>
        <v>4.5615875912408761</v>
      </c>
      <c r="J1794">
        <f>_xlfn.XLOOKUP(shipments[[#This Row],[Product]],'Dimension Data'!B:B,'Dimension Data'!D:D)</f>
        <v>7.48</v>
      </c>
      <c r="K1794">
        <f>shipments[[#This Row],[Total cost]]*shipments[[#This Row],[Boxes]]</f>
        <v>4099.04</v>
      </c>
      <c r="L1794">
        <f>shipments[[#This Row],[Sale for 1 box]]-shipments[[#This Row],[Total cost]]</f>
        <v>-2.9184124087591243</v>
      </c>
      <c r="M1794">
        <f>shipments[[#This Row],[Profit]]*5%</f>
        <v>-0.14592062043795623</v>
      </c>
      <c r="N1794">
        <f>shipments[[#This Row],[Profit]]-shipments[[#This Row],[Tax]]</f>
        <v>-2.7724917883211679</v>
      </c>
    </row>
    <row r="1795" spans="3:14" x14ac:dyDescent="0.35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  <c r="I1795">
        <f>IFERROR(shipments[[#This Row],[Sales]]/shipments[[#This Row],[Boxes]], 0)</f>
        <v>26.25</v>
      </c>
      <c r="J1795">
        <f>_xlfn.XLOOKUP(shipments[[#This Row],[Product]],'Dimension Data'!B:B,'Dimension Data'!D:D)</f>
        <v>9.57</v>
      </c>
      <c r="K1795">
        <f>shipments[[#This Row],[Total cost]]*shipments[[#This Row],[Boxes]]</f>
        <v>1263.24</v>
      </c>
      <c r="L1795">
        <f>shipments[[#This Row],[Sale for 1 box]]-shipments[[#This Row],[Total cost]]</f>
        <v>16.68</v>
      </c>
      <c r="M1795">
        <f>shipments[[#This Row],[Profit]]*5%</f>
        <v>0.83400000000000007</v>
      </c>
      <c r="N1795">
        <f>shipments[[#This Row],[Profit]]-shipments[[#This Row],[Tax]]</f>
        <v>15.846</v>
      </c>
    </row>
    <row r="1796" spans="3:14" x14ac:dyDescent="0.35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  <c r="I1796">
        <f>IFERROR(shipments[[#This Row],[Sales]]/shipments[[#This Row],[Boxes]], 0)</f>
        <v>30.350543478260871</v>
      </c>
      <c r="J1796">
        <f>_xlfn.XLOOKUP(shipments[[#This Row],[Product]],'Dimension Data'!B:B,'Dimension Data'!D:D)</f>
        <v>3.68</v>
      </c>
      <c r="K1796">
        <f>shipments[[#This Row],[Total cost]]*shipments[[#This Row],[Boxes]]</f>
        <v>677.12</v>
      </c>
      <c r="L1796">
        <f>shipments[[#This Row],[Sale for 1 box]]-shipments[[#This Row],[Total cost]]</f>
        <v>26.670543478260871</v>
      </c>
      <c r="M1796">
        <f>shipments[[#This Row],[Profit]]*5%</f>
        <v>1.3335271739130437</v>
      </c>
      <c r="N1796">
        <f>shipments[[#This Row],[Profit]]-shipments[[#This Row],[Tax]]</f>
        <v>25.337016304347827</v>
      </c>
    </row>
    <row r="1797" spans="3:14" x14ac:dyDescent="0.35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  <c r="I1797">
        <f>IFERROR(shipments[[#This Row],[Sales]]/shipments[[#This Row],[Boxes]], 0)</f>
        <v>3.4243150684931507</v>
      </c>
      <c r="J1797">
        <f>_xlfn.XLOOKUP(shipments[[#This Row],[Product]],'Dimension Data'!B:B,'Dimension Data'!D:D)</f>
        <v>3.85</v>
      </c>
      <c r="K1797">
        <f>shipments[[#This Row],[Total cost]]*shipments[[#This Row],[Boxes]]</f>
        <v>2810.5</v>
      </c>
      <c r="L1797">
        <f>shipments[[#This Row],[Sale for 1 box]]-shipments[[#This Row],[Total cost]]</f>
        <v>-0.42568493150684938</v>
      </c>
      <c r="M1797">
        <f>shipments[[#This Row],[Profit]]*5%</f>
        <v>-2.1284246575342471E-2</v>
      </c>
      <c r="N1797">
        <f>shipments[[#This Row],[Profit]]-shipments[[#This Row],[Tax]]</f>
        <v>-0.40440068493150694</v>
      </c>
    </row>
    <row r="1798" spans="3:14" x14ac:dyDescent="0.35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  <c r="I1798">
        <f>IFERROR(shipments[[#This Row],[Sales]]/shipments[[#This Row],[Boxes]], 0)</f>
        <v>0.88775510204081631</v>
      </c>
      <c r="J1798">
        <f>_xlfn.XLOOKUP(shipments[[#This Row],[Product]],'Dimension Data'!B:B,'Dimension Data'!D:D)</f>
        <v>8.43</v>
      </c>
      <c r="K1798">
        <f>shipments[[#This Row],[Total cost]]*shipments[[#This Row],[Boxes]]</f>
        <v>2478.42</v>
      </c>
      <c r="L1798">
        <f>shipments[[#This Row],[Sale for 1 box]]-shipments[[#This Row],[Total cost]]</f>
        <v>-7.5422448979591836</v>
      </c>
      <c r="M1798">
        <f>shipments[[#This Row],[Profit]]*5%</f>
        <v>-0.37711224489795919</v>
      </c>
      <c r="N1798">
        <f>shipments[[#This Row],[Profit]]-shipments[[#This Row],[Tax]]</f>
        <v>-7.1651326530612245</v>
      </c>
    </row>
    <row r="1799" spans="3:14" x14ac:dyDescent="0.35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  <c r="I1799">
        <f>IFERROR(shipments[[#This Row],[Sales]]/shipments[[#This Row],[Boxes]], 0)</f>
        <v>22.67342799188641</v>
      </c>
      <c r="J1799">
        <f>_xlfn.XLOOKUP(shipments[[#This Row],[Product]],'Dimension Data'!B:B,'Dimension Data'!D:D)</f>
        <v>10.23</v>
      </c>
      <c r="K1799">
        <f>shipments[[#This Row],[Total cost]]*shipments[[#This Row],[Boxes]]</f>
        <v>5043.3900000000003</v>
      </c>
      <c r="L1799">
        <f>shipments[[#This Row],[Sale for 1 box]]-shipments[[#This Row],[Total cost]]</f>
        <v>12.443427991886409</v>
      </c>
      <c r="M1799">
        <f>shipments[[#This Row],[Profit]]*5%</f>
        <v>0.62217139959432055</v>
      </c>
      <c r="N1799">
        <f>shipments[[#This Row],[Profit]]-shipments[[#This Row],[Tax]]</f>
        <v>11.821256592292089</v>
      </c>
    </row>
    <row r="1800" spans="3:14" x14ac:dyDescent="0.35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  <c r="I1800">
        <f>IFERROR(shipments[[#This Row],[Sales]]/shipments[[#This Row],[Boxes]], 0)</f>
        <v>32.563504823151128</v>
      </c>
      <c r="J1800">
        <f>_xlfn.XLOOKUP(shipments[[#This Row],[Product]],'Dimension Data'!B:B,'Dimension Data'!D:D)</f>
        <v>2.65</v>
      </c>
      <c r="K1800">
        <f>shipments[[#This Row],[Total cost]]*shipments[[#This Row],[Boxes]]</f>
        <v>824.15</v>
      </c>
      <c r="L1800">
        <f>shipments[[#This Row],[Sale for 1 box]]-shipments[[#This Row],[Total cost]]</f>
        <v>29.913504823151129</v>
      </c>
      <c r="M1800">
        <f>shipments[[#This Row],[Profit]]*5%</f>
        <v>1.4956752411575565</v>
      </c>
      <c r="N1800">
        <f>shipments[[#This Row],[Profit]]-shipments[[#This Row],[Tax]]</f>
        <v>28.417829581993573</v>
      </c>
    </row>
    <row r="1801" spans="3:14" x14ac:dyDescent="0.35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  <c r="I1801">
        <f>IFERROR(shipments[[#This Row],[Sales]]/shipments[[#This Row],[Boxes]], 0)</f>
        <v>36.24879807692308</v>
      </c>
      <c r="J1801">
        <f>_xlfn.XLOOKUP(shipments[[#This Row],[Product]],'Dimension Data'!B:B,'Dimension Data'!D:D)</f>
        <v>6.43</v>
      </c>
      <c r="K1801">
        <f>shipments[[#This Row],[Total cost]]*shipments[[#This Row],[Boxes]]</f>
        <v>1337.44</v>
      </c>
      <c r="L1801">
        <f>shipments[[#This Row],[Sale for 1 box]]-shipments[[#This Row],[Total cost]]</f>
        <v>29.81879807692308</v>
      </c>
      <c r="M1801">
        <f>shipments[[#This Row],[Profit]]*5%</f>
        <v>1.4909399038461542</v>
      </c>
      <c r="N1801">
        <f>shipments[[#This Row],[Profit]]-shipments[[#This Row],[Tax]]</f>
        <v>28.327858173076926</v>
      </c>
    </row>
    <row r="1802" spans="3:14" x14ac:dyDescent="0.35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  <c r="I1802">
        <f>IFERROR(shipments[[#This Row],[Sales]]/shipments[[#This Row],[Boxes]], 0)</f>
        <v>3.6225626740947074</v>
      </c>
      <c r="J1802">
        <f>_xlfn.XLOOKUP(shipments[[#This Row],[Product]],'Dimension Data'!B:B,'Dimension Data'!D:D)</f>
        <v>4.74</v>
      </c>
      <c r="K1802">
        <f>shipments[[#This Row],[Total cost]]*shipments[[#This Row],[Boxes]]</f>
        <v>3403.32</v>
      </c>
      <c r="L1802">
        <f>shipments[[#This Row],[Sale for 1 box]]-shipments[[#This Row],[Total cost]]</f>
        <v>-1.1174373259052928</v>
      </c>
      <c r="M1802">
        <f>shipments[[#This Row],[Profit]]*5%</f>
        <v>-5.5871866295264638E-2</v>
      </c>
      <c r="N1802">
        <f>shipments[[#This Row],[Profit]]-shipments[[#This Row],[Tax]]</f>
        <v>-1.0615654596100281</v>
      </c>
    </row>
    <row r="1803" spans="3:14" x14ac:dyDescent="0.35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  <c r="I1803">
        <f>IFERROR(shipments[[#This Row],[Sales]]/shipments[[#This Row],[Boxes]], 0)</f>
        <v>19.202054794520549</v>
      </c>
      <c r="J1803">
        <f>_xlfn.XLOOKUP(shipments[[#This Row],[Product]],'Dimension Data'!B:B,'Dimension Data'!D:D)</f>
        <v>2.76</v>
      </c>
      <c r="K1803">
        <f>shipments[[#This Row],[Total cost]]*shipments[[#This Row],[Boxes]]</f>
        <v>1208.8799999999999</v>
      </c>
      <c r="L1803">
        <f>shipments[[#This Row],[Sale for 1 box]]-shipments[[#This Row],[Total cost]]</f>
        <v>16.442054794520551</v>
      </c>
      <c r="M1803">
        <f>shipments[[#This Row],[Profit]]*5%</f>
        <v>0.82210273972602765</v>
      </c>
      <c r="N1803">
        <f>shipments[[#This Row],[Profit]]-shipments[[#This Row],[Tax]]</f>
        <v>15.619952054794524</v>
      </c>
    </row>
    <row r="1804" spans="3:14" x14ac:dyDescent="0.35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  <c r="I1804">
        <f>IFERROR(shipments[[#This Row],[Sales]]/shipments[[#This Row],[Boxes]], 0)</f>
        <v>33.888157894736842</v>
      </c>
      <c r="J1804">
        <f>_xlfn.XLOOKUP(shipments[[#This Row],[Product]],'Dimension Data'!B:B,'Dimension Data'!D:D)</f>
        <v>6.43</v>
      </c>
      <c r="K1804">
        <f>shipments[[#This Row],[Total cost]]*shipments[[#This Row],[Boxes]]</f>
        <v>733.02</v>
      </c>
      <c r="L1804">
        <f>shipments[[#This Row],[Sale for 1 box]]-shipments[[#This Row],[Total cost]]</f>
        <v>27.458157894736843</v>
      </c>
      <c r="M1804">
        <f>shipments[[#This Row],[Profit]]*5%</f>
        <v>1.3729078947368423</v>
      </c>
      <c r="N1804">
        <f>shipments[[#This Row],[Profit]]-shipments[[#This Row],[Tax]]</f>
        <v>26.085250000000002</v>
      </c>
    </row>
    <row r="1805" spans="3:14" x14ac:dyDescent="0.35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  <c r="I1805">
        <f>IFERROR(shipments[[#This Row],[Sales]]/shipments[[#This Row],[Boxes]], 0)</f>
        <v>17.732142857142858</v>
      </c>
      <c r="J1805">
        <f>_xlfn.XLOOKUP(shipments[[#This Row],[Product]],'Dimension Data'!B:B,'Dimension Data'!D:D)</f>
        <v>9.57</v>
      </c>
      <c r="K1805">
        <f>shipments[[#This Row],[Total cost]]*shipments[[#This Row],[Boxes]]</f>
        <v>4421.34</v>
      </c>
      <c r="L1805">
        <f>shipments[[#This Row],[Sale for 1 box]]-shipments[[#This Row],[Total cost]]</f>
        <v>8.1621428571428574</v>
      </c>
      <c r="M1805">
        <f>shipments[[#This Row],[Profit]]*5%</f>
        <v>0.40810714285714289</v>
      </c>
      <c r="N1805">
        <f>shipments[[#This Row],[Profit]]-shipments[[#This Row],[Tax]]</f>
        <v>7.7540357142857141</v>
      </c>
    </row>
    <row r="1806" spans="3:14" x14ac:dyDescent="0.35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  <c r="I1806">
        <f>IFERROR(shipments[[#This Row],[Sales]]/shipments[[#This Row],[Boxes]], 0)</f>
        <v>1.5612244897959184</v>
      </c>
      <c r="J1806">
        <f>_xlfn.XLOOKUP(shipments[[#This Row],[Product]],'Dimension Data'!B:B,'Dimension Data'!D:D)</f>
        <v>6.8</v>
      </c>
      <c r="K1806">
        <f>shipments[[#This Row],[Total cost]]*shipments[[#This Row],[Boxes]]</f>
        <v>1332.8</v>
      </c>
      <c r="L1806">
        <f>shipments[[#This Row],[Sale for 1 box]]-shipments[[#This Row],[Total cost]]</f>
        <v>-5.2387755102040812</v>
      </c>
      <c r="M1806">
        <f>shipments[[#This Row],[Profit]]*5%</f>
        <v>-0.26193877551020406</v>
      </c>
      <c r="N1806">
        <f>shipments[[#This Row],[Profit]]-shipments[[#This Row],[Tax]]</f>
        <v>-4.9768367346938769</v>
      </c>
    </row>
    <row r="1807" spans="3:14" x14ac:dyDescent="0.35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  <c r="I1807">
        <f>IFERROR(shipments[[#This Row],[Sales]]/shipments[[#This Row],[Boxes]], 0)</f>
        <v>5.3617021276595747</v>
      </c>
      <c r="J1807">
        <f>_xlfn.XLOOKUP(shipments[[#This Row],[Product]],'Dimension Data'!B:B,'Dimension Data'!D:D)</f>
        <v>3.32</v>
      </c>
      <c r="K1807">
        <f>shipments[[#This Row],[Total cost]]*shipments[[#This Row],[Boxes]]</f>
        <v>936.24</v>
      </c>
      <c r="L1807">
        <f>shipments[[#This Row],[Sale for 1 box]]-shipments[[#This Row],[Total cost]]</f>
        <v>2.0417021276595748</v>
      </c>
      <c r="M1807">
        <f>shipments[[#This Row],[Profit]]*5%</f>
        <v>0.10208510638297874</v>
      </c>
      <c r="N1807">
        <f>shipments[[#This Row],[Profit]]-shipments[[#This Row],[Tax]]</f>
        <v>1.9396170212765962</v>
      </c>
    </row>
    <row r="1808" spans="3:14" x14ac:dyDescent="0.35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  <c r="I1808">
        <f>IFERROR(shipments[[#This Row],[Sales]]/shipments[[#This Row],[Boxes]], 0)</f>
        <v>17.019642857142856</v>
      </c>
      <c r="J1808">
        <f>_xlfn.XLOOKUP(shipments[[#This Row],[Product]],'Dimension Data'!B:B,'Dimension Data'!D:D)</f>
        <v>2.76</v>
      </c>
      <c r="K1808">
        <f>shipments[[#This Row],[Total cost]]*shipments[[#This Row],[Boxes]]</f>
        <v>386.4</v>
      </c>
      <c r="L1808">
        <f>shipments[[#This Row],[Sale for 1 box]]-shipments[[#This Row],[Total cost]]</f>
        <v>14.259642857142856</v>
      </c>
      <c r="M1808">
        <f>shipments[[#This Row],[Profit]]*5%</f>
        <v>0.71298214285714279</v>
      </c>
      <c r="N1808">
        <f>shipments[[#This Row],[Profit]]-shipments[[#This Row],[Tax]]</f>
        <v>13.546660714285713</v>
      </c>
    </row>
    <row r="1809" spans="3:14" x14ac:dyDescent="0.35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  <c r="I1809">
        <f>IFERROR(shipments[[#This Row],[Sales]]/shipments[[#This Row],[Boxes]], 0)</f>
        <v>32.995879120879124</v>
      </c>
      <c r="J1809">
        <f>_xlfn.XLOOKUP(shipments[[#This Row],[Product]],'Dimension Data'!B:B,'Dimension Data'!D:D)</f>
        <v>9.57</v>
      </c>
      <c r="K1809">
        <f>shipments[[#This Row],[Total cost]]*shipments[[#This Row],[Boxes]]</f>
        <v>1741.74</v>
      </c>
      <c r="L1809">
        <f>shipments[[#This Row],[Sale for 1 box]]-shipments[[#This Row],[Total cost]]</f>
        <v>23.425879120879124</v>
      </c>
      <c r="M1809">
        <f>shipments[[#This Row],[Profit]]*5%</f>
        <v>1.1712939560439561</v>
      </c>
      <c r="N1809">
        <f>shipments[[#This Row],[Profit]]-shipments[[#This Row],[Tax]]</f>
        <v>22.254585164835166</v>
      </c>
    </row>
    <row r="1810" spans="3:14" x14ac:dyDescent="0.35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  <c r="I1810">
        <f>IFERROR(shipments[[#This Row],[Sales]]/shipments[[#This Row],[Boxes]], 0)</f>
        <v>18.404347826086955</v>
      </c>
      <c r="J1810">
        <f>_xlfn.XLOOKUP(shipments[[#This Row],[Product]],'Dimension Data'!B:B,'Dimension Data'!D:D)</f>
        <v>10.51</v>
      </c>
      <c r="K1810">
        <f>shipments[[#This Row],[Total cost]]*shipments[[#This Row],[Boxes]]</f>
        <v>3625.95</v>
      </c>
      <c r="L1810">
        <f>shipments[[#This Row],[Sale for 1 box]]-shipments[[#This Row],[Total cost]]</f>
        <v>7.8943478260869551</v>
      </c>
      <c r="M1810">
        <f>shipments[[#This Row],[Profit]]*5%</f>
        <v>0.3947173913043478</v>
      </c>
      <c r="N1810">
        <f>shipments[[#This Row],[Profit]]-shipments[[#This Row],[Tax]]</f>
        <v>7.499630434782607</v>
      </c>
    </row>
    <row r="1811" spans="3:14" x14ac:dyDescent="0.35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  <c r="I1811">
        <f>IFERROR(shipments[[#This Row],[Sales]]/shipments[[#This Row],[Boxes]], 0)</f>
        <v>30.638888888888889</v>
      </c>
      <c r="J1811">
        <f>_xlfn.XLOOKUP(shipments[[#This Row],[Product]],'Dimension Data'!B:B,'Dimension Data'!D:D)</f>
        <v>5.04</v>
      </c>
      <c r="K1811">
        <f>shipments[[#This Row],[Total cost]]*shipments[[#This Row],[Boxes]]</f>
        <v>408.24</v>
      </c>
      <c r="L1811">
        <f>shipments[[#This Row],[Sale for 1 box]]-shipments[[#This Row],[Total cost]]</f>
        <v>25.59888888888889</v>
      </c>
      <c r="M1811">
        <f>shipments[[#This Row],[Profit]]*5%</f>
        <v>1.2799444444444446</v>
      </c>
      <c r="N1811">
        <f>shipments[[#This Row],[Profit]]-shipments[[#This Row],[Tax]]</f>
        <v>24.318944444444444</v>
      </c>
    </row>
    <row r="1812" spans="3:14" x14ac:dyDescent="0.35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  <c r="I1812">
        <f>IFERROR(shipments[[#This Row],[Sales]]/shipments[[#This Row],[Boxes]], 0)</f>
        <v>1.8155172413793104</v>
      </c>
      <c r="J1812">
        <f>_xlfn.XLOOKUP(shipments[[#This Row],[Product]],'Dimension Data'!B:B,'Dimension Data'!D:D)</f>
        <v>4.74</v>
      </c>
      <c r="K1812">
        <f>shipments[[#This Row],[Total cost]]*shipments[[#This Row],[Boxes]]</f>
        <v>687.30000000000007</v>
      </c>
      <c r="L1812">
        <f>shipments[[#This Row],[Sale for 1 box]]-shipments[[#This Row],[Total cost]]</f>
        <v>-2.9244827586206901</v>
      </c>
      <c r="M1812">
        <f>shipments[[#This Row],[Profit]]*5%</f>
        <v>-0.1462241379310345</v>
      </c>
      <c r="N1812">
        <f>shipments[[#This Row],[Profit]]-shipments[[#This Row],[Tax]]</f>
        <v>-2.7782586206896553</v>
      </c>
    </row>
    <row r="1813" spans="3:14" x14ac:dyDescent="0.35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  <c r="I1813">
        <f>IFERROR(shipments[[#This Row],[Sales]]/shipments[[#This Row],[Boxes]], 0)</f>
        <v>13.737500000000001</v>
      </c>
      <c r="J1813">
        <f>_xlfn.XLOOKUP(shipments[[#This Row],[Product]],'Dimension Data'!B:B,'Dimension Data'!D:D)</f>
        <v>4.74</v>
      </c>
      <c r="K1813">
        <f>shipments[[#This Row],[Total cost]]*shipments[[#This Row],[Boxes]]</f>
        <v>853.2</v>
      </c>
      <c r="L1813">
        <f>shipments[[#This Row],[Sale for 1 box]]-shipments[[#This Row],[Total cost]]</f>
        <v>8.9975000000000005</v>
      </c>
      <c r="M1813">
        <f>shipments[[#This Row],[Profit]]*5%</f>
        <v>0.44987500000000002</v>
      </c>
      <c r="N1813">
        <f>shipments[[#This Row],[Profit]]-shipments[[#This Row],[Tax]]</f>
        <v>8.547625</v>
      </c>
    </row>
    <row r="1814" spans="3:14" x14ac:dyDescent="0.35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  <c r="I1814">
        <f>IFERROR(shipments[[#This Row],[Sales]]/shipments[[#This Row],[Boxes]], 0)</f>
        <v>5.5227272727272725</v>
      </c>
      <c r="J1814">
        <f>_xlfn.XLOOKUP(shipments[[#This Row],[Product]],'Dimension Data'!B:B,'Dimension Data'!D:D)</f>
        <v>5.04</v>
      </c>
      <c r="K1814">
        <f>shipments[[#This Row],[Total cost]]*shipments[[#This Row],[Boxes]]</f>
        <v>665.28</v>
      </c>
      <c r="L1814">
        <f>shipments[[#This Row],[Sale for 1 box]]-shipments[[#This Row],[Total cost]]</f>
        <v>0.48272727272727245</v>
      </c>
      <c r="M1814">
        <f>shipments[[#This Row],[Profit]]*5%</f>
        <v>2.4136363636363622E-2</v>
      </c>
      <c r="N1814">
        <f>shipments[[#This Row],[Profit]]-shipments[[#This Row],[Tax]]</f>
        <v>0.45859090909090883</v>
      </c>
    </row>
    <row r="1815" spans="3:14" x14ac:dyDescent="0.35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  <c r="I1815">
        <f>IFERROR(shipments[[#This Row],[Sales]]/shipments[[#This Row],[Boxes]], 0)</f>
        <v>18.17763157894737</v>
      </c>
      <c r="J1815">
        <f>_xlfn.XLOOKUP(shipments[[#This Row],[Product]],'Dimension Data'!B:B,'Dimension Data'!D:D)</f>
        <v>3.85</v>
      </c>
      <c r="K1815">
        <f>shipments[[#This Row],[Total cost]]*shipments[[#This Row],[Boxes]]</f>
        <v>585.20000000000005</v>
      </c>
      <c r="L1815">
        <f>shipments[[#This Row],[Sale for 1 box]]-shipments[[#This Row],[Total cost]]</f>
        <v>14.32763157894737</v>
      </c>
      <c r="M1815">
        <f>shipments[[#This Row],[Profit]]*5%</f>
        <v>0.71638157894736854</v>
      </c>
      <c r="N1815">
        <f>shipments[[#This Row],[Profit]]-shipments[[#This Row],[Tax]]</f>
        <v>13.611250000000002</v>
      </c>
    </row>
    <row r="1816" spans="3:14" x14ac:dyDescent="0.35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  <c r="I1816">
        <f>IFERROR(shipments[[#This Row],[Sales]]/shipments[[#This Row],[Boxes]], 0)</f>
        <v>30.125</v>
      </c>
      <c r="J1816">
        <f>_xlfn.XLOOKUP(shipments[[#This Row],[Product]],'Dimension Data'!B:B,'Dimension Data'!D:D)</f>
        <v>10.23</v>
      </c>
      <c r="K1816">
        <f>shipments[[#This Row],[Total cost]]*shipments[[#This Row],[Boxes]]</f>
        <v>2762.1</v>
      </c>
      <c r="L1816">
        <f>shipments[[#This Row],[Sale for 1 box]]-shipments[[#This Row],[Total cost]]</f>
        <v>19.895</v>
      </c>
      <c r="M1816">
        <f>shipments[[#This Row],[Profit]]*5%</f>
        <v>0.99475000000000002</v>
      </c>
      <c r="N1816">
        <f>shipments[[#This Row],[Profit]]-shipments[[#This Row],[Tax]]</f>
        <v>18.90025</v>
      </c>
    </row>
    <row r="1817" spans="3:14" x14ac:dyDescent="0.35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  <c r="I1817">
        <f>IFERROR(shipments[[#This Row],[Sales]]/shipments[[#This Row],[Boxes]], 0)</f>
        <v>9.4719710669077752</v>
      </c>
      <c r="J1817">
        <f>_xlfn.XLOOKUP(shipments[[#This Row],[Product]],'Dimension Data'!B:B,'Dimension Data'!D:D)</f>
        <v>9.94</v>
      </c>
      <c r="K1817">
        <f>shipments[[#This Row],[Total cost]]*shipments[[#This Row],[Boxes]]</f>
        <v>5496.82</v>
      </c>
      <c r="L1817">
        <f>shipments[[#This Row],[Sale for 1 box]]-shipments[[#This Row],[Total cost]]</f>
        <v>-0.46802893309222426</v>
      </c>
      <c r="M1817">
        <f>shipments[[#This Row],[Profit]]*5%</f>
        <v>-2.3401446654611215E-2</v>
      </c>
      <c r="N1817">
        <f>shipments[[#This Row],[Profit]]-shipments[[#This Row],[Tax]]</f>
        <v>-0.44462748643761307</v>
      </c>
    </row>
    <row r="1818" spans="3:14" x14ac:dyDescent="0.35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  <c r="I1818">
        <f>IFERROR(shipments[[#This Row],[Sales]]/shipments[[#This Row],[Boxes]], 0)</f>
        <v>10.450301204819278</v>
      </c>
      <c r="J1818">
        <f>_xlfn.XLOOKUP(shipments[[#This Row],[Product]],'Dimension Data'!B:B,'Dimension Data'!D:D)</f>
        <v>5.15</v>
      </c>
      <c r="K1818">
        <f>shipments[[#This Row],[Total cost]]*shipments[[#This Row],[Boxes]]</f>
        <v>1709.8000000000002</v>
      </c>
      <c r="L1818">
        <f>shipments[[#This Row],[Sale for 1 box]]-shipments[[#This Row],[Total cost]]</f>
        <v>5.3003012048192772</v>
      </c>
      <c r="M1818">
        <f>shipments[[#This Row],[Profit]]*5%</f>
        <v>0.26501506024096388</v>
      </c>
      <c r="N1818">
        <f>shipments[[#This Row],[Profit]]-shipments[[#This Row],[Tax]]</f>
        <v>5.035286144578313</v>
      </c>
    </row>
    <row r="1819" spans="3:14" x14ac:dyDescent="0.35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  <c r="I1819">
        <f>IFERROR(shipments[[#This Row],[Sales]]/shipments[[#This Row],[Boxes]], 0)</f>
        <v>2.4725274725274724E-2</v>
      </c>
      <c r="J1819">
        <f>_xlfn.XLOOKUP(shipments[[#This Row],[Product]],'Dimension Data'!B:B,'Dimension Data'!D:D)</f>
        <v>3.32</v>
      </c>
      <c r="K1819">
        <f>shipments[[#This Row],[Total cost]]*shipments[[#This Row],[Boxes]]</f>
        <v>906.3599999999999</v>
      </c>
      <c r="L1819">
        <f>shipments[[#This Row],[Sale for 1 box]]-shipments[[#This Row],[Total cost]]</f>
        <v>-3.2952747252747252</v>
      </c>
      <c r="M1819">
        <f>shipments[[#This Row],[Profit]]*5%</f>
        <v>-0.16476373626373628</v>
      </c>
      <c r="N1819">
        <f>shipments[[#This Row],[Profit]]-shipments[[#This Row],[Tax]]</f>
        <v>-3.1305109890109888</v>
      </c>
    </row>
    <row r="1820" spans="3:14" x14ac:dyDescent="0.35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  <c r="I1820">
        <f>IFERROR(shipments[[#This Row],[Sales]]/shipments[[#This Row],[Boxes]], 0)</f>
        <v>71.463068181818187</v>
      </c>
      <c r="J1820">
        <f>_xlfn.XLOOKUP(shipments[[#This Row],[Product]],'Dimension Data'!B:B,'Dimension Data'!D:D)</f>
        <v>7.48</v>
      </c>
      <c r="K1820">
        <f>shipments[[#This Row],[Total cost]]*shipments[[#This Row],[Boxes]]</f>
        <v>658.24</v>
      </c>
      <c r="L1820">
        <f>shipments[[#This Row],[Sale for 1 box]]-shipments[[#This Row],[Total cost]]</f>
        <v>63.983068181818183</v>
      </c>
      <c r="M1820">
        <f>shipments[[#This Row],[Profit]]*5%</f>
        <v>3.1991534090909095</v>
      </c>
      <c r="N1820">
        <f>shipments[[#This Row],[Profit]]-shipments[[#This Row],[Tax]]</f>
        <v>60.783914772727272</v>
      </c>
    </row>
    <row r="1821" spans="3:14" x14ac:dyDescent="0.35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  <c r="I1821">
        <f>IFERROR(shipments[[#This Row],[Sales]]/shipments[[#This Row],[Boxes]], 0)</f>
        <v>5.5684931506849313</v>
      </c>
      <c r="J1821">
        <f>_xlfn.XLOOKUP(shipments[[#This Row],[Product]],'Dimension Data'!B:B,'Dimension Data'!D:D)</f>
        <v>3.32</v>
      </c>
      <c r="K1821">
        <f>shipments[[#This Row],[Total cost]]*shipments[[#This Row],[Boxes]]</f>
        <v>1454.1599999999999</v>
      </c>
      <c r="L1821">
        <f>shipments[[#This Row],[Sale for 1 box]]-shipments[[#This Row],[Total cost]]</f>
        <v>2.2484931506849315</v>
      </c>
      <c r="M1821">
        <f>shipments[[#This Row],[Profit]]*5%</f>
        <v>0.11242465753424657</v>
      </c>
      <c r="N1821">
        <f>shipments[[#This Row],[Profit]]-shipments[[#This Row],[Tax]]</f>
        <v>2.136068493150685</v>
      </c>
    </row>
    <row r="1822" spans="3:14" x14ac:dyDescent="0.35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  <c r="I1822">
        <f>IFERROR(shipments[[#This Row],[Sales]]/shipments[[#This Row],[Boxes]], 0)</f>
        <v>31.484320557491291</v>
      </c>
      <c r="J1822">
        <f>_xlfn.XLOOKUP(shipments[[#This Row],[Product]],'Dimension Data'!B:B,'Dimension Data'!D:D)</f>
        <v>12.41</v>
      </c>
      <c r="K1822">
        <f>shipments[[#This Row],[Total cost]]*shipments[[#This Row],[Boxes]]</f>
        <v>3561.67</v>
      </c>
      <c r="L1822">
        <f>shipments[[#This Row],[Sale for 1 box]]-shipments[[#This Row],[Total cost]]</f>
        <v>19.074320557491291</v>
      </c>
      <c r="M1822">
        <f>shipments[[#This Row],[Profit]]*5%</f>
        <v>0.95371602787456455</v>
      </c>
      <c r="N1822">
        <f>shipments[[#This Row],[Profit]]-shipments[[#This Row],[Tax]]</f>
        <v>18.120604529616728</v>
      </c>
    </row>
    <row r="1823" spans="3:14" x14ac:dyDescent="0.35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  <c r="I1823">
        <f>IFERROR(shipments[[#This Row],[Sales]]/shipments[[#This Row],[Boxes]], 0)</f>
        <v>23.178169014084506</v>
      </c>
      <c r="J1823">
        <f>_xlfn.XLOOKUP(shipments[[#This Row],[Product]],'Dimension Data'!B:B,'Dimension Data'!D:D)</f>
        <v>10.23</v>
      </c>
      <c r="K1823">
        <f>shipments[[#This Row],[Total cost]]*shipments[[#This Row],[Boxes]]</f>
        <v>3631.65</v>
      </c>
      <c r="L1823">
        <f>shipments[[#This Row],[Sale for 1 box]]-shipments[[#This Row],[Total cost]]</f>
        <v>12.948169014084506</v>
      </c>
      <c r="M1823">
        <f>shipments[[#This Row],[Profit]]*5%</f>
        <v>0.64740845070422537</v>
      </c>
      <c r="N1823">
        <f>shipments[[#This Row],[Profit]]-shipments[[#This Row],[Tax]]</f>
        <v>12.300760563380281</v>
      </c>
    </row>
    <row r="1824" spans="3:14" x14ac:dyDescent="0.35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  <c r="I1824">
        <f>IFERROR(shipments[[#This Row],[Sales]]/shipments[[#This Row],[Boxes]], 0)</f>
        <v>2.153225806451613</v>
      </c>
      <c r="J1824">
        <f>_xlfn.XLOOKUP(shipments[[#This Row],[Product]],'Dimension Data'!B:B,'Dimension Data'!D:D)</f>
        <v>5.15</v>
      </c>
      <c r="K1824">
        <f>shipments[[#This Row],[Total cost]]*shipments[[#This Row],[Boxes]]</f>
        <v>3352.65</v>
      </c>
      <c r="L1824">
        <f>shipments[[#This Row],[Sale for 1 box]]-shipments[[#This Row],[Total cost]]</f>
        <v>-2.9967741935483874</v>
      </c>
      <c r="M1824">
        <f>shipments[[#This Row],[Profit]]*5%</f>
        <v>-0.14983870967741938</v>
      </c>
      <c r="N1824">
        <f>shipments[[#This Row],[Profit]]-shipments[[#This Row],[Tax]]</f>
        <v>-2.846935483870968</v>
      </c>
    </row>
    <row r="1825" spans="3:14" x14ac:dyDescent="0.35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  <c r="I1825">
        <f>IFERROR(shipments[[#This Row],[Sales]]/shipments[[#This Row],[Boxes]], 0)</f>
        <v>15.823770491803279</v>
      </c>
      <c r="J1825">
        <f>_xlfn.XLOOKUP(shipments[[#This Row],[Product]],'Dimension Data'!B:B,'Dimension Data'!D:D)</f>
        <v>2.76</v>
      </c>
      <c r="K1825">
        <f>shipments[[#This Row],[Total cost]]*shipments[[#This Row],[Boxes]]</f>
        <v>1178.52</v>
      </c>
      <c r="L1825">
        <f>shipments[[#This Row],[Sale for 1 box]]-shipments[[#This Row],[Total cost]]</f>
        <v>13.063770491803279</v>
      </c>
      <c r="M1825">
        <f>shipments[[#This Row],[Profit]]*5%</f>
        <v>0.65318852459016397</v>
      </c>
      <c r="N1825">
        <f>shipments[[#This Row],[Profit]]-shipments[[#This Row],[Tax]]</f>
        <v>12.410581967213115</v>
      </c>
    </row>
    <row r="1826" spans="3:14" x14ac:dyDescent="0.35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  <c r="I1826">
        <f>IFERROR(shipments[[#This Row],[Sales]]/shipments[[#This Row],[Boxes]], 0)</f>
        <v>44.55</v>
      </c>
      <c r="J1826">
        <f>_xlfn.XLOOKUP(shipments[[#This Row],[Product]],'Dimension Data'!B:B,'Dimension Data'!D:D)</f>
        <v>5.04</v>
      </c>
      <c r="K1826">
        <f>shipments[[#This Row],[Total cost]]*shipments[[#This Row],[Boxes]]</f>
        <v>100.8</v>
      </c>
      <c r="L1826">
        <f>shipments[[#This Row],[Sale for 1 box]]-shipments[[#This Row],[Total cost]]</f>
        <v>39.51</v>
      </c>
      <c r="M1826">
        <f>shipments[[#This Row],[Profit]]*5%</f>
        <v>1.9755</v>
      </c>
      <c r="N1826">
        <f>shipments[[#This Row],[Profit]]-shipments[[#This Row],[Tax]]</f>
        <v>37.534500000000001</v>
      </c>
    </row>
    <row r="1827" spans="3:14" x14ac:dyDescent="0.35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  <c r="I1827">
        <f>IFERROR(shipments[[#This Row],[Sales]]/shipments[[#This Row],[Boxes]], 0)</f>
        <v>426.375</v>
      </c>
      <c r="J1827">
        <f>_xlfn.XLOOKUP(shipments[[#This Row],[Product]],'Dimension Data'!B:B,'Dimension Data'!D:D)</f>
        <v>5.72</v>
      </c>
      <c r="K1827">
        <f>shipments[[#This Row],[Total cost]]*shipments[[#This Row],[Boxes]]</f>
        <v>45.76</v>
      </c>
      <c r="L1827">
        <f>shipments[[#This Row],[Sale for 1 box]]-shipments[[#This Row],[Total cost]]</f>
        <v>420.65499999999997</v>
      </c>
      <c r="M1827">
        <f>shipments[[#This Row],[Profit]]*5%</f>
        <v>21.03275</v>
      </c>
      <c r="N1827">
        <f>shipments[[#This Row],[Profit]]-shipments[[#This Row],[Tax]]</f>
        <v>399.62224999999995</v>
      </c>
    </row>
    <row r="1828" spans="3:14" x14ac:dyDescent="0.35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  <c r="I1828">
        <f>IFERROR(shipments[[#This Row],[Sales]]/shipments[[#This Row],[Boxes]], 0)</f>
        <v>6.1515000000000004</v>
      </c>
      <c r="J1828">
        <f>_xlfn.XLOOKUP(shipments[[#This Row],[Product]],'Dimension Data'!B:B,'Dimension Data'!D:D)</f>
        <v>7.48</v>
      </c>
      <c r="K1828">
        <f>shipments[[#This Row],[Total cost]]*shipments[[#This Row],[Boxes]]</f>
        <v>7480</v>
      </c>
      <c r="L1828">
        <f>shipments[[#This Row],[Sale for 1 box]]-shipments[[#This Row],[Total cost]]</f>
        <v>-1.3285</v>
      </c>
      <c r="M1828">
        <f>shipments[[#This Row],[Profit]]*5%</f>
        <v>-6.6424999999999998E-2</v>
      </c>
      <c r="N1828">
        <f>shipments[[#This Row],[Profit]]-shipments[[#This Row],[Tax]]</f>
        <v>-1.2620750000000001</v>
      </c>
    </row>
    <row r="1829" spans="3:14" x14ac:dyDescent="0.35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  <c r="I1829">
        <f>IFERROR(shipments[[#This Row],[Sales]]/shipments[[#This Row],[Boxes]], 0)</f>
        <v>19.037234042553191</v>
      </c>
      <c r="J1829">
        <f>_xlfn.XLOOKUP(shipments[[#This Row],[Product]],'Dimension Data'!B:B,'Dimension Data'!D:D)</f>
        <v>6.8</v>
      </c>
      <c r="K1829">
        <f>shipments[[#This Row],[Total cost]]*shipments[[#This Row],[Boxes]]</f>
        <v>958.8</v>
      </c>
      <c r="L1829">
        <f>shipments[[#This Row],[Sale for 1 box]]-shipments[[#This Row],[Total cost]]</f>
        <v>12.23723404255319</v>
      </c>
      <c r="M1829">
        <f>shipments[[#This Row],[Profit]]*5%</f>
        <v>0.61186170212765956</v>
      </c>
      <c r="N1829">
        <f>shipments[[#This Row],[Profit]]-shipments[[#This Row],[Tax]]</f>
        <v>11.62537234042553</v>
      </c>
    </row>
    <row r="1830" spans="3:14" x14ac:dyDescent="0.35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  <c r="I1830">
        <f>IFERROR(shipments[[#This Row],[Sales]]/shipments[[#This Row],[Boxes]], 0)</f>
        <v>12.838983050847459</v>
      </c>
      <c r="J1830">
        <f>_xlfn.XLOOKUP(shipments[[#This Row],[Product]],'Dimension Data'!B:B,'Dimension Data'!D:D)</f>
        <v>3.68</v>
      </c>
      <c r="K1830">
        <f>shipments[[#This Row],[Total cost]]*shipments[[#This Row],[Boxes]]</f>
        <v>1302.72</v>
      </c>
      <c r="L1830">
        <f>shipments[[#This Row],[Sale for 1 box]]-shipments[[#This Row],[Total cost]]</f>
        <v>9.1589830508474588</v>
      </c>
      <c r="M1830">
        <f>shipments[[#This Row],[Profit]]*5%</f>
        <v>0.45794915254237295</v>
      </c>
      <c r="N1830">
        <f>shipments[[#This Row],[Profit]]-shipments[[#This Row],[Tax]]</f>
        <v>8.7010338983050861</v>
      </c>
    </row>
    <row r="1831" spans="3:14" x14ac:dyDescent="0.35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  <c r="I1831">
        <f>IFERROR(shipments[[#This Row],[Sales]]/shipments[[#This Row],[Boxes]], 0)</f>
        <v>3.035820895522388</v>
      </c>
      <c r="J1831">
        <f>_xlfn.XLOOKUP(shipments[[#This Row],[Product]],'Dimension Data'!B:B,'Dimension Data'!D:D)</f>
        <v>5.04</v>
      </c>
      <c r="K1831">
        <f>shipments[[#This Row],[Total cost]]*shipments[[#This Row],[Boxes]]</f>
        <v>1688.4</v>
      </c>
      <c r="L1831">
        <f>shipments[[#This Row],[Sale for 1 box]]-shipments[[#This Row],[Total cost]]</f>
        <v>-2.0041791044776121</v>
      </c>
      <c r="M1831">
        <f>shipments[[#This Row],[Profit]]*5%</f>
        <v>-0.10020895522388061</v>
      </c>
      <c r="N1831">
        <f>shipments[[#This Row],[Profit]]-shipments[[#This Row],[Tax]]</f>
        <v>-1.9039701492537315</v>
      </c>
    </row>
    <row r="1832" spans="3:14" x14ac:dyDescent="0.35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  <c r="I1832">
        <f>IFERROR(shipments[[#This Row],[Sales]]/shipments[[#This Row],[Boxes]], 0)</f>
        <v>2.3187772925764194</v>
      </c>
      <c r="J1832">
        <f>_xlfn.XLOOKUP(shipments[[#This Row],[Product]],'Dimension Data'!B:B,'Dimension Data'!D:D)</f>
        <v>5.04</v>
      </c>
      <c r="K1832">
        <f>shipments[[#This Row],[Total cost]]*shipments[[#This Row],[Boxes]]</f>
        <v>1154.1600000000001</v>
      </c>
      <c r="L1832">
        <f>shipments[[#This Row],[Sale for 1 box]]-shipments[[#This Row],[Total cost]]</f>
        <v>-2.7212227074235806</v>
      </c>
      <c r="M1832">
        <f>shipments[[#This Row],[Profit]]*5%</f>
        <v>-0.13606113537117903</v>
      </c>
      <c r="N1832">
        <f>shipments[[#This Row],[Profit]]-shipments[[#This Row],[Tax]]</f>
        <v>-2.5851615720524017</v>
      </c>
    </row>
    <row r="1833" spans="3:14" x14ac:dyDescent="0.35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  <c r="I1833">
        <f>IFERROR(shipments[[#This Row],[Sales]]/shipments[[#This Row],[Boxes]], 0)</f>
        <v>4.1086956521739131</v>
      </c>
      <c r="J1833">
        <f>_xlfn.XLOOKUP(shipments[[#This Row],[Product]],'Dimension Data'!B:B,'Dimension Data'!D:D)</f>
        <v>3.32</v>
      </c>
      <c r="K1833">
        <f>shipments[[#This Row],[Total cost]]*shipments[[#This Row],[Boxes]]</f>
        <v>1298.1199999999999</v>
      </c>
      <c r="L1833">
        <f>shipments[[#This Row],[Sale for 1 box]]-shipments[[#This Row],[Total cost]]</f>
        <v>0.78869565217391324</v>
      </c>
      <c r="M1833">
        <f>shipments[[#This Row],[Profit]]*5%</f>
        <v>3.9434782608695665E-2</v>
      </c>
      <c r="N1833">
        <f>shipments[[#This Row],[Profit]]-shipments[[#This Row],[Tax]]</f>
        <v>0.74926086956521754</v>
      </c>
    </row>
    <row r="1834" spans="3:14" x14ac:dyDescent="0.35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  <c r="I1834">
        <f>IFERROR(shipments[[#This Row],[Sales]]/shipments[[#This Row],[Boxes]], 0)</f>
        <v>20.928571428571427</v>
      </c>
      <c r="J1834">
        <f>_xlfn.XLOOKUP(shipments[[#This Row],[Product]],'Dimension Data'!B:B,'Dimension Data'!D:D)</f>
        <v>9.57</v>
      </c>
      <c r="K1834">
        <f>shipments[[#This Row],[Total cost]]*shipments[[#This Row],[Boxes]]</f>
        <v>4220.37</v>
      </c>
      <c r="L1834">
        <f>shipments[[#This Row],[Sale for 1 box]]-shipments[[#This Row],[Total cost]]</f>
        <v>11.358571428571427</v>
      </c>
      <c r="M1834">
        <f>shipments[[#This Row],[Profit]]*5%</f>
        <v>0.56792857142857134</v>
      </c>
      <c r="N1834">
        <f>shipments[[#This Row],[Profit]]-shipments[[#This Row],[Tax]]</f>
        <v>10.790642857142856</v>
      </c>
    </row>
    <row r="1835" spans="3:14" x14ac:dyDescent="0.35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  <c r="I1835">
        <f>IFERROR(shipments[[#This Row],[Sales]]/shipments[[#This Row],[Boxes]], 0)</f>
        <v>10.551724137931034</v>
      </c>
      <c r="J1835">
        <f>_xlfn.XLOOKUP(shipments[[#This Row],[Product]],'Dimension Data'!B:B,'Dimension Data'!D:D)</f>
        <v>8.2200000000000006</v>
      </c>
      <c r="K1835">
        <f>shipments[[#This Row],[Total cost]]*shipments[[#This Row],[Boxes]]</f>
        <v>3814.0800000000004</v>
      </c>
      <c r="L1835">
        <f>shipments[[#This Row],[Sale for 1 box]]-shipments[[#This Row],[Total cost]]</f>
        <v>2.3317241379310332</v>
      </c>
      <c r="M1835">
        <f>shipments[[#This Row],[Profit]]*5%</f>
        <v>0.11658620689655166</v>
      </c>
      <c r="N1835">
        <f>shipments[[#This Row],[Profit]]-shipments[[#This Row],[Tax]]</f>
        <v>2.2151379310344814</v>
      </c>
    </row>
    <row r="1836" spans="3:14" x14ac:dyDescent="0.35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  <c r="I1836">
        <f>IFERROR(shipments[[#This Row],[Sales]]/shipments[[#This Row],[Boxes]], 0)</f>
        <v>153.9375</v>
      </c>
      <c r="J1836">
        <f>_xlfn.XLOOKUP(shipments[[#This Row],[Product]],'Dimension Data'!B:B,'Dimension Data'!D:D)</f>
        <v>8.43</v>
      </c>
      <c r="K1836">
        <f>shipments[[#This Row],[Total cost]]*shipments[[#This Row],[Boxes]]</f>
        <v>202.32</v>
      </c>
      <c r="L1836">
        <f>shipments[[#This Row],[Sale for 1 box]]-shipments[[#This Row],[Total cost]]</f>
        <v>145.50749999999999</v>
      </c>
      <c r="M1836">
        <f>shipments[[#This Row],[Profit]]*5%</f>
        <v>7.2753750000000004</v>
      </c>
      <c r="N1836">
        <f>shipments[[#This Row],[Profit]]-shipments[[#This Row],[Tax]]</f>
        <v>138.232125</v>
      </c>
    </row>
    <row r="1837" spans="3:14" x14ac:dyDescent="0.35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  <c r="I1837">
        <f>IFERROR(shipments[[#This Row],[Sales]]/shipments[[#This Row],[Boxes]], 0)</f>
        <v>23.210352422907491</v>
      </c>
      <c r="J1837">
        <f>_xlfn.XLOOKUP(shipments[[#This Row],[Product]],'Dimension Data'!B:B,'Dimension Data'!D:D)</f>
        <v>2.65</v>
      </c>
      <c r="K1837">
        <f>shipments[[#This Row],[Total cost]]*shipments[[#This Row],[Boxes]]</f>
        <v>1804.6499999999999</v>
      </c>
      <c r="L1837">
        <f>shipments[[#This Row],[Sale for 1 box]]-shipments[[#This Row],[Total cost]]</f>
        <v>20.560352422907492</v>
      </c>
      <c r="M1837">
        <f>shipments[[#This Row],[Profit]]*5%</f>
        <v>1.0280176211453746</v>
      </c>
      <c r="N1837">
        <f>shipments[[#This Row],[Profit]]-shipments[[#This Row],[Tax]]</f>
        <v>19.532334801762119</v>
      </c>
    </row>
    <row r="1838" spans="3:14" x14ac:dyDescent="0.35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  <c r="I1838">
        <f>IFERROR(shipments[[#This Row],[Sales]]/shipments[[#This Row],[Boxes]], 0)</f>
        <v>0.12881679389312978</v>
      </c>
      <c r="J1838">
        <f>_xlfn.XLOOKUP(shipments[[#This Row],[Product]],'Dimension Data'!B:B,'Dimension Data'!D:D)</f>
        <v>7.48</v>
      </c>
      <c r="K1838">
        <f>shipments[[#This Row],[Total cost]]*shipments[[#This Row],[Boxes]]</f>
        <v>7839.0400000000009</v>
      </c>
      <c r="L1838">
        <f>shipments[[#This Row],[Sale for 1 box]]-shipments[[#This Row],[Total cost]]</f>
        <v>-7.3511832061068709</v>
      </c>
      <c r="M1838">
        <f>shipments[[#This Row],[Profit]]*5%</f>
        <v>-0.36755916030534358</v>
      </c>
      <c r="N1838">
        <f>shipments[[#This Row],[Profit]]-shipments[[#This Row],[Tax]]</f>
        <v>-6.9836240458015277</v>
      </c>
    </row>
    <row r="1839" spans="3:14" x14ac:dyDescent="0.35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  <c r="I1839">
        <f>IFERROR(shipments[[#This Row],[Sales]]/shipments[[#This Row],[Boxes]], 0)</f>
        <v>13.46311475409836</v>
      </c>
      <c r="J1839">
        <f>_xlfn.XLOOKUP(shipments[[#This Row],[Product]],'Dimension Data'!B:B,'Dimension Data'!D:D)</f>
        <v>2.76</v>
      </c>
      <c r="K1839">
        <f>shipments[[#This Row],[Total cost]]*shipments[[#This Row],[Boxes]]</f>
        <v>505.08</v>
      </c>
      <c r="L1839">
        <f>shipments[[#This Row],[Sale for 1 box]]-shipments[[#This Row],[Total cost]]</f>
        <v>10.70311475409836</v>
      </c>
      <c r="M1839">
        <f>shipments[[#This Row],[Profit]]*5%</f>
        <v>0.53515573770491798</v>
      </c>
      <c r="N1839">
        <f>shipments[[#This Row],[Profit]]-shipments[[#This Row],[Tax]]</f>
        <v>10.167959016393443</v>
      </c>
    </row>
    <row r="1840" spans="3:14" x14ac:dyDescent="0.35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  <c r="I1840">
        <f>IFERROR(shipments[[#This Row],[Sales]]/shipments[[#This Row],[Boxes]], 0)</f>
        <v>33.472947761194028</v>
      </c>
      <c r="J1840">
        <f>_xlfn.XLOOKUP(shipments[[#This Row],[Product]],'Dimension Data'!B:B,'Dimension Data'!D:D)</f>
        <v>6.8</v>
      </c>
      <c r="K1840">
        <f>shipments[[#This Row],[Total cost]]*shipments[[#This Row],[Boxes]]</f>
        <v>1822.3999999999999</v>
      </c>
      <c r="L1840">
        <f>shipments[[#This Row],[Sale for 1 box]]-shipments[[#This Row],[Total cost]]</f>
        <v>26.672947761194028</v>
      </c>
      <c r="M1840">
        <f>shipments[[#This Row],[Profit]]*5%</f>
        <v>1.3336473880597015</v>
      </c>
      <c r="N1840">
        <f>shipments[[#This Row],[Profit]]-shipments[[#This Row],[Tax]]</f>
        <v>25.339300373134325</v>
      </c>
    </row>
    <row r="1841" spans="3:14" x14ac:dyDescent="0.35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  <c r="I1841">
        <f>IFERROR(shipments[[#This Row],[Sales]]/shipments[[#This Row],[Boxes]], 0)</f>
        <v>86.727272727272734</v>
      </c>
      <c r="J1841">
        <f>_xlfn.XLOOKUP(shipments[[#This Row],[Product]],'Dimension Data'!B:B,'Dimension Data'!D:D)</f>
        <v>5.26</v>
      </c>
      <c r="K1841">
        <f>shipments[[#This Row],[Total cost]]*shipments[[#This Row],[Boxes]]</f>
        <v>173.57999999999998</v>
      </c>
      <c r="L1841">
        <f>shipments[[#This Row],[Sale for 1 box]]-shipments[[#This Row],[Total cost]]</f>
        <v>81.467272727272729</v>
      </c>
      <c r="M1841">
        <f>shipments[[#This Row],[Profit]]*5%</f>
        <v>4.073363636363637</v>
      </c>
      <c r="N1841">
        <f>shipments[[#This Row],[Profit]]-shipments[[#This Row],[Tax]]</f>
        <v>77.393909090909091</v>
      </c>
    </row>
    <row r="1842" spans="3:14" x14ac:dyDescent="0.35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  <c r="I1842">
        <f>IFERROR(shipments[[#This Row],[Sales]]/shipments[[#This Row],[Boxes]], 0)</f>
        <v>15.26923076923077</v>
      </c>
      <c r="J1842">
        <f>_xlfn.XLOOKUP(shipments[[#This Row],[Product]],'Dimension Data'!B:B,'Dimension Data'!D:D)</f>
        <v>6.43</v>
      </c>
      <c r="K1842">
        <f>shipments[[#This Row],[Total cost]]*shipments[[#This Row],[Boxes]]</f>
        <v>752.31</v>
      </c>
      <c r="L1842">
        <f>shipments[[#This Row],[Sale for 1 box]]-shipments[[#This Row],[Total cost]]</f>
        <v>8.8392307692307703</v>
      </c>
      <c r="M1842">
        <f>shipments[[#This Row],[Profit]]*5%</f>
        <v>0.44196153846153852</v>
      </c>
      <c r="N1842">
        <f>shipments[[#This Row],[Profit]]-shipments[[#This Row],[Tax]]</f>
        <v>8.3972692307692327</v>
      </c>
    </row>
    <row r="1843" spans="3:14" x14ac:dyDescent="0.35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  <c r="I1843">
        <f>IFERROR(shipments[[#This Row],[Sales]]/shipments[[#This Row],[Boxes]], 0)</f>
        <v>72.95192307692308</v>
      </c>
      <c r="J1843">
        <f>_xlfn.XLOOKUP(shipments[[#This Row],[Product]],'Dimension Data'!B:B,'Dimension Data'!D:D)</f>
        <v>6.31</v>
      </c>
      <c r="K1843">
        <f>shipments[[#This Row],[Total cost]]*shipments[[#This Row],[Boxes]]</f>
        <v>492.17999999999995</v>
      </c>
      <c r="L1843">
        <f>shipments[[#This Row],[Sale for 1 box]]-shipments[[#This Row],[Total cost]]</f>
        <v>66.641923076923078</v>
      </c>
      <c r="M1843">
        <f>shipments[[#This Row],[Profit]]*5%</f>
        <v>3.332096153846154</v>
      </c>
      <c r="N1843">
        <f>shipments[[#This Row],[Profit]]-shipments[[#This Row],[Tax]]</f>
        <v>63.309826923076926</v>
      </c>
    </row>
    <row r="1844" spans="3:14" x14ac:dyDescent="0.35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  <c r="I1844">
        <f>IFERROR(shipments[[#This Row],[Sales]]/shipments[[#This Row],[Boxes]], 0)</f>
        <v>1.1817226890756303</v>
      </c>
      <c r="J1844">
        <f>_xlfn.XLOOKUP(shipments[[#This Row],[Product]],'Dimension Data'!B:B,'Dimension Data'!D:D)</f>
        <v>7.48</v>
      </c>
      <c r="K1844">
        <f>shipments[[#This Row],[Total cost]]*shipments[[#This Row],[Boxes]]</f>
        <v>7120.96</v>
      </c>
      <c r="L1844">
        <f>shipments[[#This Row],[Sale for 1 box]]-shipments[[#This Row],[Total cost]]</f>
        <v>-6.2982773109243704</v>
      </c>
      <c r="M1844">
        <f>shipments[[#This Row],[Profit]]*5%</f>
        <v>-0.31491386554621853</v>
      </c>
      <c r="N1844">
        <f>shipments[[#This Row],[Profit]]-shipments[[#This Row],[Tax]]</f>
        <v>-5.9833634453781519</v>
      </c>
    </row>
    <row r="1845" spans="3:14" x14ac:dyDescent="0.35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  <c r="I1845">
        <f>IFERROR(shipments[[#This Row],[Sales]]/shipments[[#This Row],[Boxes]], 0)</f>
        <v>26.665841584158414</v>
      </c>
      <c r="J1845">
        <f>_xlfn.XLOOKUP(shipments[[#This Row],[Product]],'Dimension Data'!B:B,'Dimension Data'!D:D)</f>
        <v>6.43</v>
      </c>
      <c r="K1845">
        <f>shipments[[#This Row],[Total cost]]*shipments[[#This Row],[Boxes]]</f>
        <v>649.42999999999995</v>
      </c>
      <c r="L1845">
        <f>shipments[[#This Row],[Sale for 1 box]]-shipments[[#This Row],[Total cost]]</f>
        <v>20.235841584158415</v>
      </c>
      <c r="M1845">
        <f>shipments[[#This Row],[Profit]]*5%</f>
        <v>1.0117920792079207</v>
      </c>
      <c r="N1845">
        <f>shipments[[#This Row],[Profit]]-shipments[[#This Row],[Tax]]</f>
        <v>19.224049504950493</v>
      </c>
    </row>
    <row r="1846" spans="3:14" x14ac:dyDescent="0.35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  <c r="I1846">
        <f>IFERROR(shipments[[#This Row],[Sales]]/shipments[[#This Row],[Boxes]], 0)</f>
        <v>33.44472361809045</v>
      </c>
      <c r="J1846">
        <f>_xlfn.XLOOKUP(shipments[[#This Row],[Product]],'Dimension Data'!B:B,'Dimension Data'!D:D)</f>
        <v>4.74</v>
      </c>
      <c r="K1846">
        <f>shipments[[#This Row],[Total cost]]*shipments[[#This Row],[Boxes]]</f>
        <v>943.26</v>
      </c>
      <c r="L1846">
        <f>shipments[[#This Row],[Sale for 1 box]]-shipments[[#This Row],[Total cost]]</f>
        <v>28.704723618090448</v>
      </c>
      <c r="M1846">
        <f>shipments[[#This Row],[Profit]]*5%</f>
        <v>1.4352361809045224</v>
      </c>
      <c r="N1846">
        <f>shipments[[#This Row],[Profit]]-shipments[[#This Row],[Tax]]</f>
        <v>27.269487437185926</v>
      </c>
    </row>
    <row r="1847" spans="3:14" x14ac:dyDescent="0.35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  <c r="I1847">
        <f>IFERROR(shipments[[#This Row],[Sales]]/shipments[[#This Row],[Boxes]], 0)</f>
        <v>85.859375</v>
      </c>
      <c r="J1847">
        <f>_xlfn.XLOOKUP(shipments[[#This Row],[Product]],'Dimension Data'!B:B,'Dimension Data'!D:D)</f>
        <v>8.43</v>
      </c>
      <c r="K1847">
        <f>shipments[[#This Row],[Total cost]]*shipments[[#This Row],[Boxes]]</f>
        <v>1213.92</v>
      </c>
      <c r="L1847">
        <f>shipments[[#This Row],[Sale for 1 box]]-shipments[[#This Row],[Total cost]]</f>
        <v>77.429374999999993</v>
      </c>
      <c r="M1847">
        <f>shipments[[#This Row],[Profit]]*5%</f>
        <v>3.87146875</v>
      </c>
      <c r="N1847">
        <f>shipments[[#This Row],[Profit]]-shipments[[#This Row],[Tax]]</f>
        <v>73.557906249999988</v>
      </c>
    </row>
    <row r="1848" spans="3:14" x14ac:dyDescent="0.35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  <c r="I1848">
        <f>IFERROR(shipments[[#This Row],[Sales]]/shipments[[#This Row],[Boxes]], 0)</f>
        <v>1.2083333333333333</v>
      </c>
      <c r="J1848">
        <f>_xlfn.XLOOKUP(shipments[[#This Row],[Product]],'Dimension Data'!B:B,'Dimension Data'!D:D)</f>
        <v>3.32</v>
      </c>
      <c r="K1848">
        <f>shipments[[#This Row],[Total cost]]*shipments[[#This Row],[Boxes]]</f>
        <v>1075.6799999999998</v>
      </c>
      <c r="L1848">
        <f>shipments[[#This Row],[Sale for 1 box]]-shipments[[#This Row],[Total cost]]</f>
        <v>-2.1116666666666664</v>
      </c>
      <c r="M1848">
        <f>shipments[[#This Row],[Profit]]*5%</f>
        <v>-0.10558333333333332</v>
      </c>
      <c r="N1848">
        <f>shipments[[#This Row],[Profit]]-shipments[[#This Row],[Tax]]</f>
        <v>-2.0060833333333332</v>
      </c>
    </row>
    <row r="1849" spans="3:14" x14ac:dyDescent="0.35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  <c r="I1849">
        <f>IFERROR(shipments[[#This Row],[Sales]]/shipments[[#This Row],[Boxes]], 0)</f>
        <v>7.0586190917516216</v>
      </c>
      <c r="J1849">
        <f>_xlfn.XLOOKUP(shipments[[#This Row],[Product]],'Dimension Data'!B:B,'Dimension Data'!D:D)</f>
        <v>9.94</v>
      </c>
      <c r="K1849">
        <f>shipments[[#This Row],[Total cost]]*shipments[[#This Row],[Boxes]]</f>
        <v>10725.26</v>
      </c>
      <c r="L1849">
        <f>shipments[[#This Row],[Sale for 1 box]]-shipments[[#This Row],[Total cost]]</f>
        <v>-2.8813809082483779</v>
      </c>
      <c r="M1849">
        <f>shipments[[#This Row],[Profit]]*5%</f>
        <v>-0.14406904541241891</v>
      </c>
      <c r="N1849">
        <f>shipments[[#This Row],[Profit]]-shipments[[#This Row],[Tax]]</f>
        <v>-2.7373118628359592</v>
      </c>
    </row>
    <row r="1850" spans="3:14" x14ac:dyDescent="0.35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  <c r="I1850">
        <f>IFERROR(shipments[[#This Row],[Sales]]/shipments[[#This Row],[Boxes]], 0)</f>
        <v>95.707317073170728</v>
      </c>
      <c r="J1850">
        <f>_xlfn.XLOOKUP(shipments[[#This Row],[Product]],'Dimension Data'!B:B,'Dimension Data'!D:D)</f>
        <v>5.26</v>
      </c>
      <c r="K1850">
        <f>shipments[[#This Row],[Total cost]]*shipments[[#This Row],[Boxes]]</f>
        <v>215.66</v>
      </c>
      <c r="L1850">
        <f>shipments[[#This Row],[Sale for 1 box]]-shipments[[#This Row],[Total cost]]</f>
        <v>90.447317073170723</v>
      </c>
      <c r="M1850">
        <f>shipments[[#This Row],[Profit]]*5%</f>
        <v>4.5223658536585365</v>
      </c>
      <c r="N1850">
        <f>shipments[[#This Row],[Profit]]-shipments[[#This Row],[Tax]]</f>
        <v>85.924951219512181</v>
      </c>
    </row>
    <row r="1851" spans="3:14" x14ac:dyDescent="0.35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  <c r="I1851">
        <f>IFERROR(shipments[[#This Row],[Sales]]/shipments[[#This Row],[Boxes]], 0)</f>
        <v>44.243697478991599</v>
      </c>
      <c r="J1851">
        <f>_xlfn.XLOOKUP(shipments[[#This Row],[Product]],'Dimension Data'!B:B,'Dimension Data'!D:D)</f>
        <v>10.51</v>
      </c>
      <c r="K1851">
        <f>shipments[[#This Row],[Total cost]]*shipments[[#This Row],[Boxes]]</f>
        <v>1250.69</v>
      </c>
      <c r="L1851">
        <f>shipments[[#This Row],[Sale for 1 box]]-shipments[[#This Row],[Total cost]]</f>
        <v>33.733697478991601</v>
      </c>
      <c r="M1851">
        <f>shipments[[#This Row],[Profit]]*5%</f>
        <v>1.6866848739495801</v>
      </c>
      <c r="N1851">
        <f>shipments[[#This Row],[Profit]]-shipments[[#This Row],[Tax]]</f>
        <v>32.047012605042021</v>
      </c>
    </row>
    <row r="1852" spans="3:14" x14ac:dyDescent="0.35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  <c r="I1852">
        <f>IFERROR(shipments[[#This Row],[Sales]]/shipments[[#This Row],[Boxes]], 0)</f>
        <v>2141.5500000000002</v>
      </c>
      <c r="J1852">
        <f>_xlfn.XLOOKUP(shipments[[#This Row],[Product]],'Dimension Data'!B:B,'Dimension Data'!D:D)</f>
        <v>5.26</v>
      </c>
      <c r="K1852">
        <f>shipments[[#This Row],[Total cost]]*shipments[[#This Row],[Boxes]]</f>
        <v>26.299999999999997</v>
      </c>
      <c r="L1852">
        <f>shipments[[#This Row],[Sale for 1 box]]-shipments[[#This Row],[Total cost]]</f>
        <v>2136.29</v>
      </c>
      <c r="M1852">
        <f>shipments[[#This Row],[Profit]]*5%</f>
        <v>106.81450000000001</v>
      </c>
      <c r="N1852">
        <f>shipments[[#This Row],[Profit]]-shipments[[#This Row],[Tax]]</f>
        <v>2029.4755</v>
      </c>
    </row>
    <row r="1853" spans="3:14" x14ac:dyDescent="0.35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  <c r="I1853">
        <f>IFERROR(shipments[[#This Row],[Sales]]/shipments[[#This Row],[Boxes]], 0)</f>
        <v>3.2273269689737472</v>
      </c>
      <c r="J1853">
        <f>_xlfn.XLOOKUP(shipments[[#This Row],[Product]],'Dimension Data'!B:B,'Dimension Data'!D:D)</f>
        <v>8.2200000000000006</v>
      </c>
      <c r="K1853">
        <f>shipments[[#This Row],[Total cost]]*shipments[[#This Row],[Boxes]]</f>
        <v>3444.1800000000003</v>
      </c>
      <c r="L1853">
        <f>shipments[[#This Row],[Sale for 1 box]]-shipments[[#This Row],[Total cost]]</f>
        <v>-4.9926730310262535</v>
      </c>
      <c r="M1853">
        <f>shipments[[#This Row],[Profit]]*5%</f>
        <v>-0.24963365155131267</v>
      </c>
      <c r="N1853">
        <f>shipments[[#This Row],[Profit]]-shipments[[#This Row],[Tax]]</f>
        <v>-4.7430393794749408</v>
      </c>
    </row>
    <row r="1854" spans="3:14" x14ac:dyDescent="0.35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  <c r="I1854">
        <f>IFERROR(shipments[[#This Row],[Sales]]/shipments[[#This Row],[Boxes]], 0)</f>
        <v>45.046875</v>
      </c>
      <c r="J1854">
        <f>_xlfn.XLOOKUP(shipments[[#This Row],[Product]],'Dimension Data'!B:B,'Dimension Data'!D:D)</f>
        <v>7.73</v>
      </c>
      <c r="K1854">
        <f>shipments[[#This Row],[Total cost]]*shipments[[#This Row],[Boxes]]</f>
        <v>742.08</v>
      </c>
      <c r="L1854">
        <f>shipments[[#This Row],[Sale for 1 box]]-shipments[[#This Row],[Total cost]]</f>
        <v>37.316874999999996</v>
      </c>
      <c r="M1854">
        <f>shipments[[#This Row],[Profit]]*5%</f>
        <v>1.8658437499999998</v>
      </c>
      <c r="N1854">
        <f>shipments[[#This Row],[Profit]]-shipments[[#This Row],[Tax]]</f>
        <v>35.45103125</v>
      </c>
    </row>
    <row r="1855" spans="3:14" x14ac:dyDescent="0.35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  <c r="I1855">
        <f>IFERROR(shipments[[#This Row],[Sales]]/shipments[[#This Row],[Boxes]], 0)</f>
        <v>19.286118090452263</v>
      </c>
      <c r="J1855">
        <f>_xlfn.XLOOKUP(shipments[[#This Row],[Product]],'Dimension Data'!B:B,'Dimension Data'!D:D)</f>
        <v>3.68</v>
      </c>
      <c r="K1855">
        <f>shipments[[#This Row],[Total cost]]*shipments[[#This Row],[Boxes]]</f>
        <v>2929.28</v>
      </c>
      <c r="L1855">
        <f>shipments[[#This Row],[Sale for 1 box]]-shipments[[#This Row],[Total cost]]</f>
        <v>15.606118090452263</v>
      </c>
      <c r="M1855">
        <f>shipments[[#This Row],[Profit]]*5%</f>
        <v>0.78030590452261317</v>
      </c>
      <c r="N1855">
        <f>shipments[[#This Row],[Profit]]-shipments[[#This Row],[Tax]]</f>
        <v>14.825812185929649</v>
      </c>
    </row>
    <row r="1856" spans="3:14" x14ac:dyDescent="0.35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  <c r="I1856">
        <f>IFERROR(shipments[[#This Row],[Sales]]/shipments[[#This Row],[Boxes]], 0)</f>
        <v>11.600526315789473</v>
      </c>
      <c r="J1856">
        <f>_xlfn.XLOOKUP(shipments[[#This Row],[Product]],'Dimension Data'!B:B,'Dimension Data'!D:D)</f>
        <v>9.94</v>
      </c>
      <c r="K1856">
        <f>shipments[[#This Row],[Total cost]]*shipments[[#This Row],[Boxes]]</f>
        <v>4721.5</v>
      </c>
      <c r="L1856">
        <f>shipments[[#This Row],[Sale for 1 box]]-shipments[[#This Row],[Total cost]]</f>
        <v>1.6605263157894736</v>
      </c>
      <c r="M1856">
        <f>shipments[[#This Row],[Profit]]*5%</f>
        <v>8.3026315789473684E-2</v>
      </c>
      <c r="N1856">
        <f>shipments[[#This Row],[Profit]]-shipments[[#This Row],[Tax]]</f>
        <v>1.5774999999999999</v>
      </c>
    </row>
    <row r="1857" spans="3:14" x14ac:dyDescent="0.35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  <c r="I1857">
        <f>IFERROR(shipments[[#This Row],[Sales]]/shipments[[#This Row],[Boxes]], 0)</f>
        <v>9.5607255520504726</v>
      </c>
      <c r="J1857">
        <f>_xlfn.XLOOKUP(shipments[[#This Row],[Product]],'Dimension Data'!B:B,'Dimension Data'!D:D)</f>
        <v>2.65</v>
      </c>
      <c r="K1857">
        <f>shipments[[#This Row],[Total cost]]*shipments[[#This Row],[Boxes]]</f>
        <v>1680.1</v>
      </c>
      <c r="L1857">
        <f>shipments[[#This Row],[Sale for 1 box]]-shipments[[#This Row],[Total cost]]</f>
        <v>6.9107255520504722</v>
      </c>
      <c r="M1857">
        <f>shipments[[#This Row],[Profit]]*5%</f>
        <v>0.34553627760252364</v>
      </c>
      <c r="N1857">
        <f>shipments[[#This Row],[Profit]]-shipments[[#This Row],[Tax]]</f>
        <v>6.565189274447949</v>
      </c>
    </row>
    <row r="1858" spans="3:14" x14ac:dyDescent="0.35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  <c r="I1858">
        <f>IFERROR(shipments[[#This Row],[Sales]]/shipments[[#This Row],[Boxes]], 0)</f>
        <v>7.4833860759493671</v>
      </c>
      <c r="J1858">
        <f>_xlfn.XLOOKUP(shipments[[#This Row],[Product]],'Dimension Data'!B:B,'Dimension Data'!D:D)</f>
        <v>5.26</v>
      </c>
      <c r="K1858">
        <f>shipments[[#This Row],[Total cost]]*shipments[[#This Row],[Boxes]]</f>
        <v>1662.1599999999999</v>
      </c>
      <c r="L1858">
        <f>shipments[[#This Row],[Sale for 1 box]]-shipments[[#This Row],[Total cost]]</f>
        <v>2.2233860759493673</v>
      </c>
      <c r="M1858">
        <f>shipments[[#This Row],[Profit]]*5%</f>
        <v>0.11116930379746837</v>
      </c>
      <c r="N1858">
        <f>shipments[[#This Row],[Profit]]-shipments[[#This Row],[Tax]]</f>
        <v>2.112216772151899</v>
      </c>
    </row>
    <row r="1859" spans="3:14" x14ac:dyDescent="0.35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  <c r="I1859">
        <f>IFERROR(shipments[[#This Row],[Sales]]/shipments[[#This Row],[Boxes]], 0)</f>
        <v>14.12600806451613</v>
      </c>
      <c r="J1859">
        <f>_xlfn.XLOOKUP(shipments[[#This Row],[Product]],'Dimension Data'!B:B,'Dimension Data'!D:D)</f>
        <v>7.73</v>
      </c>
      <c r="K1859">
        <f>shipments[[#This Row],[Total cost]]*shipments[[#This Row],[Boxes]]</f>
        <v>1917.0400000000002</v>
      </c>
      <c r="L1859">
        <f>shipments[[#This Row],[Sale for 1 box]]-shipments[[#This Row],[Total cost]]</f>
        <v>6.3960080645161295</v>
      </c>
      <c r="M1859">
        <f>shipments[[#This Row],[Profit]]*5%</f>
        <v>0.3198004032258065</v>
      </c>
      <c r="N1859">
        <f>shipments[[#This Row],[Profit]]-shipments[[#This Row],[Tax]]</f>
        <v>6.0762076612903231</v>
      </c>
    </row>
    <row r="1860" spans="3:14" x14ac:dyDescent="0.35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  <c r="I1860">
        <f>IFERROR(shipments[[#This Row],[Sales]]/shipments[[#This Row],[Boxes]], 0)</f>
        <v>346.57258064516128</v>
      </c>
      <c r="J1860">
        <f>_xlfn.XLOOKUP(shipments[[#This Row],[Product]],'Dimension Data'!B:B,'Dimension Data'!D:D)</f>
        <v>5.15</v>
      </c>
      <c r="K1860">
        <f>shipments[[#This Row],[Total cost]]*shipments[[#This Row],[Boxes]]</f>
        <v>159.65</v>
      </c>
      <c r="L1860">
        <f>shipments[[#This Row],[Sale for 1 box]]-shipments[[#This Row],[Total cost]]</f>
        <v>341.4225806451613</v>
      </c>
      <c r="M1860">
        <f>shipments[[#This Row],[Profit]]*5%</f>
        <v>17.071129032258067</v>
      </c>
      <c r="N1860">
        <f>shipments[[#This Row],[Profit]]-shipments[[#This Row],[Tax]]</f>
        <v>324.35145161290325</v>
      </c>
    </row>
    <row r="1861" spans="3:14" x14ac:dyDescent="0.35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  <c r="I1861">
        <f>IFERROR(shipments[[#This Row],[Sales]]/shipments[[#This Row],[Boxes]], 0)</f>
        <v>20.366379310344829</v>
      </c>
      <c r="J1861">
        <f>_xlfn.XLOOKUP(shipments[[#This Row],[Product]],'Dimension Data'!B:B,'Dimension Data'!D:D)</f>
        <v>5.15</v>
      </c>
      <c r="K1861">
        <f>shipments[[#This Row],[Total cost]]*shipments[[#This Row],[Boxes]]</f>
        <v>1493.5</v>
      </c>
      <c r="L1861">
        <f>shipments[[#This Row],[Sale for 1 box]]-shipments[[#This Row],[Total cost]]</f>
        <v>15.216379310344829</v>
      </c>
      <c r="M1861">
        <f>shipments[[#This Row],[Profit]]*5%</f>
        <v>0.76081896551724149</v>
      </c>
      <c r="N1861">
        <f>shipments[[#This Row],[Profit]]-shipments[[#This Row],[Tax]]</f>
        <v>14.455560344827587</v>
      </c>
    </row>
    <row r="1862" spans="3:14" x14ac:dyDescent="0.35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  <c r="I1862">
        <f>IFERROR(shipments[[#This Row],[Sales]]/shipments[[#This Row],[Boxes]], 0)</f>
        <v>6.3733905579399144</v>
      </c>
      <c r="J1862">
        <f>_xlfn.XLOOKUP(shipments[[#This Row],[Product]],'Dimension Data'!B:B,'Dimension Data'!D:D)</f>
        <v>2.76</v>
      </c>
      <c r="K1862">
        <f>shipments[[#This Row],[Total cost]]*shipments[[#This Row],[Boxes]]</f>
        <v>1286.1599999999999</v>
      </c>
      <c r="L1862">
        <f>shipments[[#This Row],[Sale for 1 box]]-shipments[[#This Row],[Total cost]]</f>
        <v>3.6133905579399146</v>
      </c>
      <c r="M1862">
        <f>shipments[[#This Row],[Profit]]*5%</f>
        <v>0.18066952789699575</v>
      </c>
      <c r="N1862">
        <f>shipments[[#This Row],[Profit]]-shipments[[#This Row],[Tax]]</f>
        <v>3.4327210300429187</v>
      </c>
    </row>
    <row r="1863" spans="3:14" x14ac:dyDescent="0.35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  <c r="I1863">
        <f>IFERROR(shipments[[#This Row],[Sales]]/shipments[[#This Row],[Boxes]], 0)</f>
        <v>1.859936575052854</v>
      </c>
      <c r="J1863">
        <f>_xlfn.XLOOKUP(shipments[[#This Row],[Product]],'Dimension Data'!B:B,'Dimension Data'!D:D)</f>
        <v>5.26</v>
      </c>
      <c r="K1863">
        <f>shipments[[#This Row],[Total cost]]*shipments[[#This Row],[Boxes]]</f>
        <v>2487.98</v>
      </c>
      <c r="L1863">
        <f>shipments[[#This Row],[Sale for 1 box]]-shipments[[#This Row],[Total cost]]</f>
        <v>-3.4000634249471458</v>
      </c>
      <c r="M1863">
        <f>shipments[[#This Row],[Profit]]*5%</f>
        <v>-0.17000317124735731</v>
      </c>
      <c r="N1863">
        <f>shipments[[#This Row],[Profit]]-shipments[[#This Row],[Tax]]</f>
        <v>-3.2300602536997882</v>
      </c>
    </row>
    <row r="1864" spans="3:14" x14ac:dyDescent="0.35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  <c r="I1864">
        <f>IFERROR(shipments[[#This Row],[Sales]]/shipments[[#This Row],[Boxes]], 0)</f>
        <v>20.661057692307693</v>
      </c>
      <c r="J1864">
        <f>_xlfn.XLOOKUP(shipments[[#This Row],[Product]],'Dimension Data'!B:B,'Dimension Data'!D:D)</f>
        <v>10.51</v>
      </c>
      <c r="K1864">
        <f>shipments[[#This Row],[Total cost]]*shipments[[#This Row],[Boxes]]</f>
        <v>2186.08</v>
      </c>
      <c r="L1864">
        <f>shipments[[#This Row],[Sale for 1 box]]-shipments[[#This Row],[Total cost]]</f>
        <v>10.151057692307694</v>
      </c>
      <c r="M1864">
        <f>shipments[[#This Row],[Profit]]*5%</f>
        <v>0.50755288461538473</v>
      </c>
      <c r="N1864">
        <f>shipments[[#This Row],[Profit]]-shipments[[#This Row],[Tax]]</f>
        <v>9.6435048076923096</v>
      </c>
    </row>
    <row r="1865" spans="3:14" x14ac:dyDescent="0.35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  <c r="I1865">
        <f>IFERROR(shipments[[#This Row],[Sales]]/shipments[[#This Row],[Boxes]], 0)</f>
        <v>17.4375</v>
      </c>
      <c r="J1865">
        <f>_xlfn.XLOOKUP(shipments[[#This Row],[Product]],'Dimension Data'!B:B,'Dimension Data'!D:D)</f>
        <v>5.72</v>
      </c>
      <c r="K1865">
        <f>shipments[[#This Row],[Total cost]]*shipments[[#This Row],[Boxes]]</f>
        <v>411.84</v>
      </c>
      <c r="L1865">
        <f>shipments[[#This Row],[Sale for 1 box]]-shipments[[#This Row],[Total cost]]</f>
        <v>11.717500000000001</v>
      </c>
      <c r="M1865">
        <f>shipments[[#This Row],[Profit]]*5%</f>
        <v>0.58587500000000003</v>
      </c>
      <c r="N1865">
        <f>shipments[[#This Row],[Profit]]-shipments[[#This Row],[Tax]]</f>
        <v>11.131625000000001</v>
      </c>
    </row>
    <row r="1866" spans="3:14" x14ac:dyDescent="0.35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  <c r="I1866">
        <f>IFERROR(shipments[[#This Row],[Sales]]/shipments[[#This Row],[Boxes]], 0)</f>
        <v>31.774253731343283</v>
      </c>
      <c r="J1866">
        <f>_xlfn.XLOOKUP(shipments[[#This Row],[Product]],'Dimension Data'!B:B,'Dimension Data'!D:D)</f>
        <v>2.76</v>
      </c>
      <c r="K1866">
        <f>shipments[[#This Row],[Total cost]]*shipments[[#This Row],[Boxes]]</f>
        <v>1109.52</v>
      </c>
      <c r="L1866">
        <f>shipments[[#This Row],[Sale for 1 box]]-shipments[[#This Row],[Total cost]]</f>
        <v>29.014253731343281</v>
      </c>
      <c r="M1866">
        <f>shipments[[#This Row],[Profit]]*5%</f>
        <v>1.4507126865671642</v>
      </c>
      <c r="N1866">
        <f>shipments[[#This Row],[Profit]]-shipments[[#This Row],[Tax]]</f>
        <v>27.563541044776116</v>
      </c>
    </row>
    <row r="1867" spans="3:14" x14ac:dyDescent="0.35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  <c r="I1867">
        <f>IFERROR(shipments[[#This Row],[Sales]]/shipments[[#This Row],[Boxes]], 0)</f>
        <v>9.269807280513918</v>
      </c>
      <c r="J1867">
        <f>_xlfn.XLOOKUP(shipments[[#This Row],[Product]],'Dimension Data'!B:B,'Dimension Data'!D:D)</f>
        <v>3.85</v>
      </c>
      <c r="K1867">
        <f>shipments[[#This Row],[Total cost]]*shipments[[#This Row],[Boxes]]</f>
        <v>3595.9</v>
      </c>
      <c r="L1867">
        <f>shipments[[#This Row],[Sale for 1 box]]-shipments[[#This Row],[Total cost]]</f>
        <v>5.4198072805139184</v>
      </c>
      <c r="M1867">
        <f>shipments[[#This Row],[Profit]]*5%</f>
        <v>0.27099036402569593</v>
      </c>
      <c r="N1867">
        <f>shipments[[#This Row],[Profit]]-shipments[[#This Row],[Tax]]</f>
        <v>5.1488169164882223</v>
      </c>
    </row>
    <row r="1868" spans="3:14" x14ac:dyDescent="0.35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  <c r="I1868">
        <f>IFERROR(shipments[[#This Row],[Sales]]/shipments[[#This Row],[Boxes]], 0)</f>
        <v>35.310810810810814</v>
      </c>
      <c r="J1868">
        <f>_xlfn.XLOOKUP(shipments[[#This Row],[Product]],'Dimension Data'!B:B,'Dimension Data'!D:D)</f>
        <v>6.31</v>
      </c>
      <c r="K1868">
        <f>shipments[[#This Row],[Total cost]]*shipments[[#This Row],[Boxes]]</f>
        <v>700.41</v>
      </c>
      <c r="L1868">
        <f>shipments[[#This Row],[Sale for 1 box]]-shipments[[#This Row],[Total cost]]</f>
        <v>29.000810810810815</v>
      </c>
      <c r="M1868">
        <f>shipments[[#This Row],[Profit]]*5%</f>
        <v>1.4500405405405408</v>
      </c>
      <c r="N1868">
        <f>shipments[[#This Row],[Profit]]-shipments[[#This Row],[Tax]]</f>
        <v>27.550770270270274</v>
      </c>
    </row>
    <row r="1869" spans="3:14" x14ac:dyDescent="0.35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  <c r="I1869">
        <f>IFERROR(shipments[[#This Row],[Sales]]/shipments[[#This Row],[Boxes]], 0)</f>
        <v>27.087662337662337</v>
      </c>
      <c r="J1869">
        <f>_xlfn.XLOOKUP(shipments[[#This Row],[Product]],'Dimension Data'!B:B,'Dimension Data'!D:D)</f>
        <v>8.43</v>
      </c>
      <c r="K1869">
        <f>shipments[[#This Row],[Total cost]]*shipments[[#This Row],[Boxes]]</f>
        <v>649.11</v>
      </c>
      <c r="L1869">
        <f>shipments[[#This Row],[Sale for 1 box]]-shipments[[#This Row],[Total cost]]</f>
        <v>18.657662337662337</v>
      </c>
      <c r="M1869">
        <f>shipments[[#This Row],[Profit]]*5%</f>
        <v>0.93288311688311687</v>
      </c>
      <c r="N1869">
        <f>shipments[[#This Row],[Profit]]-shipments[[#This Row],[Tax]]</f>
        <v>17.724779220779219</v>
      </c>
    </row>
    <row r="1870" spans="3:14" x14ac:dyDescent="0.35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  <c r="I1870">
        <f>IFERROR(shipments[[#This Row],[Sales]]/shipments[[#This Row],[Boxes]], 0)</f>
        <v>23.955882352941178</v>
      </c>
      <c r="J1870">
        <f>_xlfn.XLOOKUP(shipments[[#This Row],[Product]],'Dimension Data'!B:B,'Dimension Data'!D:D)</f>
        <v>6.31</v>
      </c>
      <c r="K1870">
        <f>shipments[[#This Row],[Total cost]]*shipments[[#This Row],[Boxes]]</f>
        <v>214.54</v>
      </c>
      <c r="L1870">
        <f>shipments[[#This Row],[Sale for 1 box]]-shipments[[#This Row],[Total cost]]</f>
        <v>17.645882352941179</v>
      </c>
      <c r="M1870">
        <f>shipments[[#This Row],[Profit]]*5%</f>
        <v>0.88229411764705901</v>
      </c>
      <c r="N1870">
        <f>shipments[[#This Row],[Profit]]-shipments[[#This Row],[Tax]]</f>
        <v>16.763588235294119</v>
      </c>
    </row>
    <row r="1871" spans="3:14" x14ac:dyDescent="0.35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  <c r="I1871">
        <f>IFERROR(shipments[[#This Row],[Sales]]/shipments[[#This Row],[Boxes]], 0)</f>
        <v>32.432058047493406</v>
      </c>
      <c r="J1871">
        <f>_xlfn.XLOOKUP(shipments[[#This Row],[Product]],'Dimension Data'!B:B,'Dimension Data'!D:D)</f>
        <v>4.74</v>
      </c>
      <c r="K1871">
        <f>shipments[[#This Row],[Total cost]]*shipments[[#This Row],[Boxes]]</f>
        <v>1796.46</v>
      </c>
      <c r="L1871">
        <f>shipments[[#This Row],[Sale for 1 box]]-shipments[[#This Row],[Total cost]]</f>
        <v>27.692058047493404</v>
      </c>
      <c r="M1871">
        <f>shipments[[#This Row],[Profit]]*5%</f>
        <v>1.3846029023746702</v>
      </c>
      <c r="N1871">
        <f>shipments[[#This Row],[Profit]]-shipments[[#This Row],[Tax]]</f>
        <v>26.307455145118734</v>
      </c>
    </row>
    <row r="1872" spans="3:14" x14ac:dyDescent="0.35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  <c r="I1872">
        <f>IFERROR(shipments[[#This Row],[Sales]]/shipments[[#This Row],[Boxes]], 0)</f>
        <v>10.597150259067357</v>
      </c>
      <c r="J1872">
        <f>_xlfn.XLOOKUP(shipments[[#This Row],[Product]],'Dimension Data'!B:B,'Dimension Data'!D:D)</f>
        <v>3.32</v>
      </c>
      <c r="K1872">
        <f>shipments[[#This Row],[Total cost]]*shipments[[#This Row],[Boxes]]</f>
        <v>640.76</v>
      </c>
      <c r="L1872">
        <f>shipments[[#This Row],[Sale for 1 box]]-shipments[[#This Row],[Total cost]]</f>
        <v>7.2771502590673567</v>
      </c>
      <c r="M1872">
        <f>shipments[[#This Row],[Profit]]*5%</f>
        <v>0.36385751295336788</v>
      </c>
      <c r="N1872">
        <f>shipments[[#This Row],[Profit]]-shipments[[#This Row],[Tax]]</f>
        <v>6.9132927461139886</v>
      </c>
    </row>
    <row r="1873" spans="3:14" x14ac:dyDescent="0.35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  <c r="I1873">
        <f>IFERROR(shipments[[#This Row],[Sales]]/shipments[[#This Row],[Boxes]], 0)</f>
        <v>26.277985074626866</v>
      </c>
      <c r="J1873">
        <f>_xlfn.XLOOKUP(shipments[[#This Row],[Product]],'Dimension Data'!B:B,'Dimension Data'!D:D)</f>
        <v>6.31</v>
      </c>
      <c r="K1873">
        <f>shipments[[#This Row],[Total cost]]*shipments[[#This Row],[Boxes]]</f>
        <v>2536.62</v>
      </c>
      <c r="L1873">
        <f>shipments[[#This Row],[Sale for 1 box]]-shipments[[#This Row],[Total cost]]</f>
        <v>19.967985074626867</v>
      </c>
      <c r="M1873">
        <f>shipments[[#This Row],[Profit]]*5%</f>
        <v>0.99839925373134342</v>
      </c>
      <c r="N1873">
        <f>shipments[[#This Row],[Profit]]-shipments[[#This Row],[Tax]]</f>
        <v>18.969585820895524</v>
      </c>
    </row>
    <row r="1874" spans="3:14" x14ac:dyDescent="0.35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  <c r="I1874">
        <f>IFERROR(shipments[[#This Row],[Sales]]/shipments[[#This Row],[Boxes]], 0)</f>
        <v>18.023275862068967</v>
      </c>
      <c r="J1874">
        <f>_xlfn.XLOOKUP(shipments[[#This Row],[Product]],'Dimension Data'!B:B,'Dimension Data'!D:D)</f>
        <v>5.15</v>
      </c>
      <c r="K1874">
        <f>shipments[[#This Row],[Total cost]]*shipments[[#This Row],[Boxes]]</f>
        <v>1493.5</v>
      </c>
      <c r="L1874">
        <f>shipments[[#This Row],[Sale for 1 box]]-shipments[[#This Row],[Total cost]]</f>
        <v>12.873275862068967</v>
      </c>
      <c r="M1874">
        <f>shipments[[#This Row],[Profit]]*5%</f>
        <v>0.64366379310344835</v>
      </c>
      <c r="N1874">
        <f>shipments[[#This Row],[Profit]]-shipments[[#This Row],[Tax]]</f>
        <v>12.229612068965519</v>
      </c>
    </row>
    <row r="1875" spans="3:14" x14ac:dyDescent="0.35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  <c r="I1875">
        <f>IFERROR(shipments[[#This Row],[Sales]]/shipments[[#This Row],[Boxes]], 0)</f>
        <v>23.957641196013288</v>
      </c>
      <c r="J1875">
        <f>_xlfn.XLOOKUP(shipments[[#This Row],[Product]],'Dimension Data'!B:B,'Dimension Data'!D:D)</f>
        <v>10.51</v>
      </c>
      <c r="K1875">
        <f>shipments[[#This Row],[Total cost]]*shipments[[#This Row],[Boxes]]</f>
        <v>3163.5099999999998</v>
      </c>
      <c r="L1875">
        <f>shipments[[#This Row],[Sale for 1 box]]-shipments[[#This Row],[Total cost]]</f>
        <v>13.447641196013288</v>
      </c>
      <c r="M1875">
        <f>shipments[[#This Row],[Profit]]*5%</f>
        <v>0.67238205980066446</v>
      </c>
      <c r="N1875">
        <f>shipments[[#This Row],[Profit]]-shipments[[#This Row],[Tax]]</f>
        <v>12.775259136212624</v>
      </c>
    </row>
    <row r="1876" spans="3:14" x14ac:dyDescent="0.35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  <c r="I1876">
        <f>IFERROR(shipments[[#This Row],[Sales]]/shipments[[#This Row],[Boxes]], 0)</f>
        <v>18.539170506912441</v>
      </c>
      <c r="J1876">
        <f>_xlfn.XLOOKUP(shipments[[#This Row],[Product]],'Dimension Data'!B:B,'Dimension Data'!D:D)</f>
        <v>6.31</v>
      </c>
      <c r="K1876">
        <f>shipments[[#This Row],[Total cost]]*shipments[[#This Row],[Boxes]]</f>
        <v>1369.27</v>
      </c>
      <c r="L1876">
        <f>shipments[[#This Row],[Sale for 1 box]]-shipments[[#This Row],[Total cost]]</f>
        <v>12.229170506912443</v>
      </c>
      <c r="M1876">
        <f>shipments[[#This Row],[Profit]]*5%</f>
        <v>0.61145852534562217</v>
      </c>
      <c r="N1876">
        <f>shipments[[#This Row],[Profit]]-shipments[[#This Row],[Tax]]</f>
        <v>11.617711981566821</v>
      </c>
    </row>
    <row r="1877" spans="3:14" x14ac:dyDescent="0.35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  <c r="I1877">
        <f>IFERROR(shipments[[#This Row],[Sales]]/shipments[[#This Row],[Boxes]], 0)</f>
        <v>17.862068965517242</v>
      </c>
      <c r="J1877">
        <f>_xlfn.XLOOKUP(shipments[[#This Row],[Product]],'Dimension Data'!B:B,'Dimension Data'!D:D)</f>
        <v>3.32</v>
      </c>
      <c r="K1877">
        <f>shipments[[#This Row],[Total cost]]*shipments[[#This Row],[Boxes]]</f>
        <v>866.52</v>
      </c>
      <c r="L1877">
        <f>shipments[[#This Row],[Sale for 1 box]]-shipments[[#This Row],[Total cost]]</f>
        <v>14.542068965517242</v>
      </c>
      <c r="M1877">
        <f>shipments[[#This Row],[Profit]]*5%</f>
        <v>0.72710344827586215</v>
      </c>
      <c r="N1877">
        <f>shipments[[#This Row],[Profit]]-shipments[[#This Row],[Tax]]</f>
        <v>13.814965517241379</v>
      </c>
    </row>
    <row r="1878" spans="3:14" x14ac:dyDescent="0.35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  <c r="I1878">
        <f>IFERROR(shipments[[#This Row],[Sales]]/shipments[[#This Row],[Boxes]], 0)</f>
        <v>15.155048076923077</v>
      </c>
      <c r="J1878">
        <f>_xlfn.XLOOKUP(shipments[[#This Row],[Product]],'Dimension Data'!B:B,'Dimension Data'!D:D)</f>
        <v>10.51</v>
      </c>
      <c r="K1878">
        <f>shipments[[#This Row],[Total cost]]*shipments[[#This Row],[Boxes]]</f>
        <v>2186.08</v>
      </c>
      <c r="L1878">
        <f>shipments[[#This Row],[Sale for 1 box]]-shipments[[#This Row],[Total cost]]</f>
        <v>4.6450480769230769</v>
      </c>
      <c r="M1878">
        <f>shipments[[#This Row],[Profit]]*5%</f>
        <v>0.23225240384615387</v>
      </c>
      <c r="N1878">
        <f>shipments[[#This Row],[Profit]]-shipments[[#This Row],[Tax]]</f>
        <v>4.4127956730769231</v>
      </c>
    </row>
    <row r="1879" spans="3:14" x14ac:dyDescent="0.35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  <c r="I1879">
        <f>IFERROR(shipments[[#This Row],[Sales]]/shipments[[#This Row],[Boxes]], 0)</f>
        <v>76.939024390243901</v>
      </c>
      <c r="J1879">
        <f>_xlfn.XLOOKUP(shipments[[#This Row],[Product]],'Dimension Data'!B:B,'Dimension Data'!D:D)</f>
        <v>5.15</v>
      </c>
      <c r="K1879">
        <f>shipments[[#This Row],[Total cost]]*shipments[[#This Row],[Boxes]]</f>
        <v>211.15</v>
      </c>
      <c r="L1879">
        <f>shipments[[#This Row],[Sale for 1 box]]-shipments[[#This Row],[Total cost]]</f>
        <v>71.789024390243895</v>
      </c>
      <c r="M1879">
        <f>shipments[[#This Row],[Profit]]*5%</f>
        <v>3.589451219512195</v>
      </c>
      <c r="N1879">
        <f>shipments[[#This Row],[Profit]]-shipments[[#This Row],[Tax]]</f>
        <v>68.199573170731696</v>
      </c>
    </row>
    <row r="1880" spans="3:14" x14ac:dyDescent="0.35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  <c r="I1880">
        <f>IFERROR(shipments[[#This Row],[Sales]]/shipments[[#This Row],[Boxes]], 0)</f>
        <v>112.94366197183099</v>
      </c>
      <c r="J1880">
        <f>_xlfn.XLOOKUP(shipments[[#This Row],[Product]],'Dimension Data'!B:B,'Dimension Data'!D:D)</f>
        <v>3.32</v>
      </c>
      <c r="K1880">
        <f>shipments[[#This Row],[Total cost]]*shipments[[#This Row],[Boxes]]</f>
        <v>235.72</v>
      </c>
      <c r="L1880">
        <f>shipments[[#This Row],[Sale for 1 box]]-shipments[[#This Row],[Total cost]]</f>
        <v>109.623661971831</v>
      </c>
      <c r="M1880">
        <f>shipments[[#This Row],[Profit]]*5%</f>
        <v>5.4811830985915506</v>
      </c>
      <c r="N1880">
        <f>shipments[[#This Row],[Profit]]-shipments[[#This Row],[Tax]]</f>
        <v>104.14247887323944</v>
      </c>
    </row>
    <row r="1881" spans="3:14" x14ac:dyDescent="0.35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  <c r="I1881">
        <f>IFERROR(shipments[[#This Row],[Sales]]/shipments[[#This Row],[Boxes]], 0)</f>
        <v>33.021676300578036</v>
      </c>
      <c r="J1881">
        <f>_xlfn.XLOOKUP(shipments[[#This Row],[Product]],'Dimension Data'!B:B,'Dimension Data'!D:D)</f>
        <v>6.31</v>
      </c>
      <c r="K1881">
        <f>shipments[[#This Row],[Total cost]]*shipments[[#This Row],[Boxes]]</f>
        <v>1091.6299999999999</v>
      </c>
      <c r="L1881">
        <f>shipments[[#This Row],[Sale for 1 box]]-shipments[[#This Row],[Total cost]]</f>
        <v>26.711676300578038</v>
      </c>
      <c r="M1881">
        <f>shipments[[#This Row],[Profit]]*5%</f>
        <v>1.3355838150289019</v>
      </c>
      <c r="N1881">
        <f>shipments[[#This Row],[Profit]]-shipments[[#This Row],[Tax]]</f>
        <v>25.376092485549137</v>
      </c>
    </row>
    <row r="1882" spans="3:14" x14ac:dyDescent="0.35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  <c r="I1882">
        <f>IFERROR(shipments[[#This Row],[Sales]]/shipments[[#This Row],[Boxes]], 0)</f>
        <v>34.233128834355831</v>
      </c>
      <c r="J1882">
        <f>_xlfn.XLOOKUP(shipments[[#This Row],[Product]],'Dimension Data'!B:B,'Dimension Data'!D:D)</f>
        <v>9.94</v>
      </c>
      <c r="K1882">
        <f>shipments[[#This Row],[Total cost]]*shipments[[#This Row],[Boxes]]</f>
        <v>1620.22</v>
      </c>
      <c r="L1882">
        <f>shipments[[#This Row],[Sale for 1 box]]-shipments[[#This Row],[Total cost]]</f>
        <v>24.293128834355834</v>
      </c>
      <c r="M1882">
        <f>shipments[[#This Row],[Profit]]*5%</f>
        <v>1.2146564417177919</v>
      </c>
      <c r="N1882">
        <f>shipments[[#This Row],[Profit]]-shipments[[#This Row],[Tax]]</f>
        <v>23.078472392638041</v>
      </c>
    </row>
    <row r="1883" spans="3:14" x14ac:dyDescent="0.35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  <c r="I1883">
        <f>IFERROR(shipments[[#This Row],[Sales]]/shipments[[#This Row],[Boxes]], 0)</f>
        <v>32.210526315789473</v>
      </c>
      <c r="J1883">
        <f>_xlfn.XLOOKUP(shipments[[#This Row],[Product]],'Dimension Data'!B:B,'Dimension Data'!D:D)</f>
        <v>2.65</v>
      </c>
      <c r="K1883">
        <f>shipments[[#This Row],[Total cost]]*shipments[[#This Row],[Boxes]]</f>
        <v>302.09999999999997</v>
      </c>
      <c r="L1883">
        <f>shipments[[#This Row],[Sale for 1 box]]-shipments[[#This Row],[Total cost]]</f>
        <v>29.560526315789474</v>
      </c>
      <c r="M1883">
        <f>shipments[[#This Row],[Profit]]*5%</f>
        <v>1.4780263157894737</v>
      </c>
      <c r="N1883">
        <f>shipments[[#This Row],[Profit]]-shipments[[#This Row],[Tax]]</f>
        <v>28.0825</v>
      </c>
    </row>
    <row r="1884" spans="3:14" x14ac:dyDescent="0.35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  <c r="I1884">
        <f>IFERROR(shipments[[#This Row],[Sales]]/shipments[[#This Row],[Boxes]], 0)</f>
        <v>1.8610630942091617</v>
      </c>
      <c r="J1884">
        <f>_xlfn.XLOOKUP(shipments[[#This Row],[Product]],'Dimension Data'!B:B,'Dimension Data'!D:D)</f>
        <v>3.68</v>
      </c>
      <c r="K1884">
        <f>shipments[[#This Row],[Total cost]]*shipments[[#This Row],[Boxes]]</f>
        <v>4257.76</v>
      </c>
      <c r="L1884">
        <f>shipments[[#This Row],[Sale for 1 box]]-shipments[[#This Row],[Total cost]]</f>
        <v>-1.8189369057908384</v>
      </c>
      <c r="M1884">
        <f>shipments[[#This Row],[Profit]]*5%</f>
        <v>-9.094684528954193E-2</v>
      </c>
      <c r="N1884">
        <f>shipments[[#This Row],[Profit]]-shipments[[#This Row],[Tax]]</f>
        <v>-1.7279900605012966</v>
      </c>
    </row>
    <row r="1885" spans="3:14" x14ac:dyDescent="0.35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  <c r="I1885">
        <f>IFERROR(shipments[[#This Row],[Sales]]/shipments[[#This Row],[Boxes]], 0)</f>
        <v>12.294642857142858</v>
      </c>
      <c r="J1885">
        <f>_xlfn.XLOOKUP(shipments[[#This Row],[Product]],'Dimension Data'!B:B,'Dimension Data'!D:D)</f>
        <v>6.8</v>
      </c>
      <c r="K1885">
        <f>shipments[[#This Row],[Total cost]]*shipments[[#This Row],[Boxes]]</f>
        <v>190.4</v>
      </c>
      <c r="L1885">
        <f>shipments[[#This Row],[Sale for 1 box]]-shipments[[#This Row],[Total cost]]</f>
        <v>5.4946428571428578</v>
      </c>
      <c r="M1885">
        <f>shipments[[#This Row],[Profit]]*5%</f>
        <v>0.27473214285714292</v>
      </c>
      <c r="N1885">
        <f>shipments[[#This Row],[Profit]]-shipments[[#This Row],[Tax]]</f>
        <v>5.2199107142857146</v>
      </c>
    </row>
    <row r="1886" spans="3:14" x14ac:dyDescent="0.35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  <c r="I1886">
        <f>IFERROR(shipments[[#This Row],[Sales]]/shipments[[#This Row],[Boxes]], 0)</f>
        <v>134.26327433628319</v>
      </c>
      <c r="J1886">
        <f>_xlfn.XLOOKUP(shipments[[#This Row],[Product]],'Dimension Data'!B:B,'Dimension Data'!D:D)</f>
        <v>6.8</v>
      </c>
      <c r="K1886">
        <f>shipments[[#This Row],[Total cost]]*shipments[[#This Row],[Boxes]]</f>
        <v>768.4</v>
      </c>
      <c r="L1886">
        <f>shipments[[#This Row],[Sale for 1 box]]-shipments[[#This Row],[Total cost]]</f>
        <v>127.46327433628319</v>
      </c>
      <c r="M1886">
        <f>shipments[[#This Row],[Profit]]*5%</f>
        <v>6.3731637168141599</v>
      </c>
      <c r="N1886">
        <f>shipments[[#This Row],[Profit]]-shipments[[#This Row],[Tax]]</f>
        <v>121.09011061946903</v>
      </c>
    </row>
    <row r="1887" spans="3:14" x14ac:dyDescent="0.35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  <c r="I1887">
        <f>IFERROR(shipments[[#This Row],[Sales]]/shipments[[#This Row],[Boxes]], 0)</f>
        <v>29.128103837471784</v>
      </c>
      <c r="J1887">
        <f>_xlfn.XLOOKUP(shipments[[#This Row],[Product]],'Dimension Data'!B:B,'Dimension Data'!D:D)</f>
        <v>2.76</v>
      </c>
      <c r="K1887">
        <f>shipments[[#This Row],[Total cost]]*shipments[[#This Row],[Boxes]]</f>
        <v>1222.6799999999998</v>
      </c>
      <c r="L1887">
        <f>shipments[[#This Row],[Sale for 1 box]]-shipments[[#This Row],[Total cost]]</f>
        <v>26.368103837471786</v>
      </c>
      <c r="M1887">
        <f>shipments[[#This Row],[Profit]]*5%</f>
        <v>1.3184051918735893</v>
      </c>
      <c r="N1887">
        <f>shipments[[#This Row],[Profit]]-shipments[[#This Row],[Tax]]</f>
        <v>25.049698645598198</v>
      </c>
    </row>
    <row r="1888" spans="3:14" x14ac:dyDescent="0.35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  <c r="I1888">
        <f>IFERROR(shipments[[#This Row],[Sales]]/shipments[[#This Row],[Boxes]], 0)</f>
        <v>69.833333333333329</v>
      </c>
      <c r="J1888">
        <f>_xlfn.XLOOKUP(shipments[[#This Row],[Product]],'Dimension Data'!B:B,'Dimension Data'!D:D)</f>
        <v>12.41</v>
      </c>
      <c r="K1888">
        <f>shipments[[#This Row],[Total cost]]*shipments[[#This Row],[Boxes]]</f>
        <v>1675.35</v>
      </c>
      <c r="L1888">
        <f>shipments[[#This Row],[Sale for 1 box]]-shipments[[#This Row],[Total cost]]</f>
        <v>57.423333333333332</v>
      </c>
      <c r="M1888">
        <f>shipments[[#This Row],[Profit]]*5%</f>
        <v>2.8711666666666669</v>
      </c>
      <c r="N1888">
        <f>shipments[[#This Row],[Profit]]-shipments[[#This Row],[Tax]]</f>
        <v>54.552166666666665</v>
      </c>
    </row>
    <row r="1889" spans="3:14" x14ac:dyDescent="0.35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  <c r="I1889">
        <f>IFERROR(shipments[[#This Row],[Sales]]/shipments[[#This Row],[Boxes]], 0)</f>
        <v>7.7986725663716818</v>
      </c>
      <c r="J1889">
        <f>_xlfn.XLOOKUP(shipments[[#This Row],[Product]],'Dimension Data'!B:B,'Dimension Data'!D:D)</f>
        <v>9.94</v>
      </c>
      <c r="K1889">
        <f>shipments[[#This Row],[Total cost]]*shipments[[#This Row],[Boxes]]</f>
        <v>3369.66</v>
      </c>
      <c r="L1889">
        <f>shipments[[#This Row],[Sale for 1 box]]-shipments[[#This Row],[Total cost]]</f>
        <v>-2.1413274336283177</v>
      </c>
      <c r="M1889">
        <f>shipments[[#This Row],[Profit]]*5%</f>
        <v>-0.10706637168141589</v>
      </c>
      <c r="N1889">
        <f>shipments[[#This Row],[Profit]]-shipments[[#This Row],[Tax]]</f>
        <v>-2.0342610619469017</v>
      </c>
    </row>
    <row r="1890" spans="3:14" x14ac:dyDescent="0.35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  <c r="I1890">
        <f>IFERROR(shipments[[#This Row],[Sales]]/shipments[[#This Row],[Boxes]], 0)</f>
        <v>10.421824104234528</v>
      </c>
      <c r="J1890">
        <f>_xlfn.XLOOKUP(shipments[[#This Row],[Product]],'Dimension Data'!B:B,'Dimension Data'!D:D)</f>
        <v>5.15</v>
      </c>
      <c r="K1890">
        <f>shipments[[#This Row],[Total cost]]*shipments[[#This Row],[Boxes]]</f>
        <v>1581.0500000000002</v>
      </c>
      <c r="L1890">
        <f>shipments[[#This Row],[Sale for 1 box]]-shipments[[#This Row],[Total cost]]</f>
        <v>5.2718241042345273</v>
      </c>
      <c r="M1890">
        <f>shipments[[#This Row],[Profit]]*5%</f>
        <v>0.26359120521172635</v>
      </c>
      <c r="N1890">
        <f>shipments[[#This Row],[Profit]]-shipments[[#This Row],[Tax]]</f>
        <v>5.0082328990228007</v>
      </c>
    </row>
    <row r="1891" spans="3:14" x14ac:dyDescent="0.35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  <c r="I1891">
        <f>IFERROR(shipments[[#This Row],[Sales]]/shipments[[#This Row],[Boxes]], 0)</f>
        <v>2.0049800796812751</v>
      </c>
      <c r="J1891">
        <f>_xlfn.XLOOKUP(shipments[[#This Row],[Product]],'Dimension Data'!B:B,'Dimension Data'!D:D)</f>
        <v>7.73</v>
      </c>
      <c r="K1891">
        <f>shipments[[#This Row],[Total cost]]*shipments[[#This Row],[Boxes]]</f>
        <v>5820.6900000000005</v>
      </c>
      <c r="L1891">
        <f>shipments[[#This Row],[Sale for 1 box]]-shipments[[#This Row],[Total cost]]</f>
        <v>-5.7250199203187258</v>
      </c>
      <c r="M1891">
        <f>shipments[[#This Row],[Profit]]*5%</f>
        <v>-0.28625099601593629</v>
      </c>
      <c r="N1891">
        <f>shipments[[#This Row],[Profit]]-shipments[[#This Row],[Tax]]</f>
        <v>-5.4387689243027895</v>
      </c>
    </row>
    <row r="1892" spans="3:14" x14ac:dyDescent="0.35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  <c r="I1892">
        <f>IFERROR(shipments[[#This Row],[Sales]]/shipments[[#This Row],[Boxes]], 0)</f>
        <v>2.4173553719008263</v>
      </c>
      <c r="J1892">
        <f>_xlfn.XLOOKUP(shipments[[#This Row],[Product]],'Dimension Data'!B:B,'Dimension Data'!D:D)</f>
        <v>9.57</v>
      </c>
      <c r="K1892">
        <f>shipments[[#This Row],[Total cost]]*shipments[[#This Row],[Boxes]]</f>
        <v>2315.94</v>
      </c>
      <c r="L1892">
        <f>shipments[[#This Row],[Sale for 1 box]]-shipments[[#This Row],[Total cost]]</f>
        <v>-7.152644628099174</v>
      </c>
      <c r="M1892">
        <f>shipments[[#This Row],[Profit]]*5%</f>
        <v>-0.3576322314049587</v>
      </c>
      <c r="N1892">
        <f>shipments[[#This Row],[Profit]]-shipments[[#This Row],[Tax]]</f>
        <v>-6.7950123966942151</v>
      </c>
    </row>
    <row r="1893" spans="3:14" x14ac:dyDescent="0.35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  <c r="I1893">
        <f>IFERROR(shipments[[#This Row],[Sales]]/shipments[[#This Row],[Boxes]], 0)</f>
        <v>4.7934782608695654</v>
      </c>
      <c r="J1893">
        <f>_xlfn.XLOOKUP(shipments[[#This Row],[Product]],'Dimension Data'!B:B,'Dimension Data'!D:D)</f>
        <v>2.76</v>
      </c>
      <c r="K1893">
        <f>shipments[[#This Row],[Total cost]]*shipments[[#This Row],[Boxes]]</f>
        <v>1523.52</v>
      </c>
      <c r="L1893">
        <f>shipments[[#This Row],[Sale for 1 box]]-shipments[[#This Row],[Total cost]]</f>
        <v>2.0334782608695656</v>
      </c>
      <c r="M1893">
        <f>shipments[[#This Row],[Profit]]*5%</f>
        <v>0.10167391304347828</v>
      </c>
      <c r="N1893">
        <f>shipments[[#This Row],[Profit]]-shipments[[#This Row],[Tax]]</f>
        <v>1.9318043478260873</v>
      </c>
    </row>
    <row r="1894" spans="3:14" x14ac:dyDescent="0.35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  <c r="I1894">
        <f>IFERROR(shipments[[#This Row],[Sales]]/shipments[[#This Row],[Boxes]], 0)</f>
        <v>7.2637795275590555</v>
      </c>
      <c r="J1894">
        <f>_xlfn.XLOOKUP(shipments[[#This Row],[Product]],'Dimension Data'!B:B,'Dimension Data'!D:D)</f>
        <v>5.15</v>
      </c>
      <c r="K1894">
        <f>shipments[[#This Row],[Total cost]]*shipments[[#This Row],[Boxes]]</f>
        <v>1308.1000000000001</v>
      </c>
      <c r="L1894">
        <f>shipments[[#This Row],[Sale for 1 box]]-shipments[[#This Row],[Total cost]]</f>
        <v>2.1137795275590552</v>
      </c>
      <c r="M1894">
        <f>shipments[[#This Row],[Profit]]*5%</f>
        <v>0.10568897637795277</v>
      </c>
      <c r="N1894">
        <f>shipments[[#This Row],[Profit]]-shipments[[#This Row],[Tax]]</f>
        <v>2.0080905511811022</v>
      </c>
    </row>
    <row r="1895" spans="3:14" x14ac:dyDescent="0.35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  <c r="I1895">
        <f>IFERROR(shipments[[#This Row],[Sales]]/shipments[[#This Row],[Boxes]], 0)</f>
        <v>18.129581151832461</v>
      </c>
      <c r="J1895">
        <f>_xlfn.XLOOKUP(shipments[[#This Row],[Product]],'Dimension Data'!B:B,'Dimension Data'!D:D)</f>
        <v>9.94</v>
      </c>
      <c r="K1895">
        <f>shipments[[#This Row],[Total cost]]*shipments[[#This Row],[Boxes]]</f>
        <v>3797.08</v>
      </c>
      <c r="L1895">
        <f>shipments[[#This Row],[Sale for 1 box]]-shipments[[#This Row],[Total cost]]</f>
        <v>8.1895811518324617</v>
      </c>
      <c r="M1895">
        <f>shipments[[#This Row],[Profit]]*5%</f>
        <v>0.40947905759162312</v>
      </c>
      <c r="N1895">
        <f>shipments[[#This Row],[Profit]]-shipments[[#This Row],[Tax]]</f>
        <v>7.7801020942408385</v>
      </c>
    </row>
    <row r="1896" spans="3:14" x14ac:dyDescent="0.35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  <c r="I1896">
        <f>IFERROR(shipments[[#This Row],[Sales]]/shipments[[#This Row],[Boxes]], 0)</f>
        <v>74.410714285714292</v>
      </c>
      <c r="J1896">
        <f>_xlfn.XLOOKUP(shipments[[#This Row],[Product]],'Dimension Data'!B:B,'Dimension Data'!D:D)</f>
        <v>10.51</v>
      </c>
      <c r="K1896">
        <f>shipments[[#This Row],[Total cost]]*shipments[[#This Row],[Boxes]]</f>
        <v>1029.98</v>
      </c>
      <c r="L1896">
        <f>shipments[[#This Row],[Sale for 1 box]]-shipments[[#This Row],[Total cost]]</f>
        <v>63.900714285714294</v>
      </c>
      <c r="M1896">
        <f>shipments[[#This Row],[Profit]]*5%</f>
        <v>3.1950357142857149</v>
      </c>
      <c r="N1896">
        <f>shipments[[#This Row],[Profit]]-shipments[[#This Row],[Tax]]</f>
        <v>60.705678571428578</v>
      </c>
    </row>
    <row r="1897" spans="3:14" x14ac:dyDescent="0.35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  <c r="I1897">
        <f>IFERROR(shipments[[#This Row],[Sales]]/shipments[[#This Row],[Boxes]], 0)</f>
        <v>12.380653266331658</v>
      </c>
      <c r="J1897">
        <f>_xlfn.XLOOKUP(shipments[[#This Row],[Product]],'Dimension Data'!B:B,'Dimension Data'!D:D)</f>
        <v>10.51</v>
      </c>
      <c r="K1897">
        <f>shipments[[#This Row],[Total cost]]*shipments[[#This Row],[Boxes]]</f>
        <v>4182.9799999999996</v>
      </c>
      <c r="L1897">
        <f>shipments[[#This Row],[Sale for 1 box]]-shipments[[#This Row],[Total cost]]</f>
        <v>1.870653266331658</v>
      </c>
      <c r="M1897">
        <f>shipments[[#This Row],[Profit]]*5%</f>
        <v>9.3532663316582901E-2</v>
      </c>
      <c r="N1897">
        <f>shipments[[#This Row],[Profit]]-shipments[[#This Row],[Tax]]</f>
        <v>1.777120603015075</v>
      </c>
    </row>
    <row r="1898" spans="3:14" x14ac:dyDescent="0.35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  <c r="I1898">
        <f>IFERROR(shipments[[#This Row],[Sales]]/shipments[[#This Row],[Boxes]], 0)</f>
        <v>1.2011278195488722</v>
      </c>
      <c r="J1898">
        <f>_xlfn.XLOOKUP(shipments[[#This Row],[Product]],'Dimension Data'!B:B,'Dimension Data'!D:D)</f>
        <v>6.43</v>
      </c>
      <c r="K1898">
        <f>shipments[[#This Row],[Total cost]]*shipments[[#This Row],[Boxes]]</f>
        <v>5131.1399999999994</v>
      </c>
      <c r="L1898">
        <f>shipments[[#This Row],[Sale for 1 box]]-shipments[[#This Row],[Total cost]]</f>
        <v>-5.2288721804511278</v>
      </c>
      <c r="M1898">
        <f>shipments[[#This Row],[Profit]]*5%</f>
        <v>-0.26144360902255642</v>
      </c>
      <c r="N1898">
        <f>shipments[[#This Row],[Profit]]-shipments[[#This Row],[Tax]]</f>
        <v>-4.9674285714285711</v>
      </c>
    </row>
    <row r="1899" spans="3:14" x14ac:dyDescent="0.35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  <c r="I1899">
        <f>IFERROR(shipments[[#This Row],[Sales]]/shipments[[#This Row],[Boxes]], 0)</f>
        <v>14.958661417322835</v>
      </c>
      <c r="J1899">
        <f>_xlfn.XLOOKUP(shipments[[#This Row],[Product]],'Dimension Data'!B:B,'Dimension Data'!D:D)</f>
        <v>2.65</v>
      </c>
      <c r="K1899">
        <f>shipments[[#This Row],[Total cost]]*shipments[[#This Row],[Boxes]]</f>
        <v>1009.65</v>
      </c>
      <c r="L1899">
        <f>shipments[[#This Row],[Sale for 1 box]]-shipments[[#This Row],[Total cost]]</f>
        <v>12.308661417322835</v>
      </c>
      <c r="M1899">
        <f>shipments[[#This Row],[Profit]]*5%</f>
        <v>0.61543307086614174</v>
      </c>
      <c r="N1899">
        <f>shipments[[#This Row],[Profit]]-shipments[[#This Row],[Tax]]</f>
        <v>11.693228346456692</v>
      </c>
    </row>
    <row r="1900" spans="3:14" x14ac:dyDescent="0.35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  <c r="I1900">
        <f>IFERROR(shipments[[#This Row],[Sales]]/shipments[[#This Row],[Boxes]], 0)</f>
        <v>6.1830708661417324</v>
      </c>
      <c r="J1900">
        <f>_xlfn.XLOOKUP(shipments[[#This Row],[Product]],'Dimension Data'!B:B,'Dimension Data'!D:D)</f>
        <v>3.85</v>
      </c>
      <c r="K1900">
        <f>shipments[[#This Row],[Total cost]]*shipments[[#This Row],[Boxes]]</f>
        <v>977.9</v>
      </c>
      <c r="L1900">
        <f>shipments[[#This Row],[Sale for 1 box]]-shipments[[#This Row],[Total cost]]</f>
        <v>2.3330708661417323</v>
      </c>
      <c r="M1900">
        <f>shipments[[#This Row],[Profit]]*5%</f>
        <v>0.11665354330708662</v>
      </c>
      <c r="N1900">
        <f>shipments[[#This Row],[Profit]]-shipments[[#This Row],[Tax]]</f>
        <v>2.2164173228346455</v>
      </c>
    </row>
    <row r="1901" spans="3:14" x14ac:dyDescent="0.35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  <c r="I1901">
        <f>IFERROR(shipments[[#This Row],[Sales]]/shipments[[#This Row],[Boxes]], 0)</f>
        <v>1226.25</v>
      </c>
      <c r="J1901">
        <f>_xlfn.XLOOKUP(shipments[[#This Row],[Product]],'Dimension Data'!B:B,'Dimension Data'!D:D)</f>
        <v>6.31</v>
      </c>
      <c r="K1901">
        <f>shipments[[#This Row],[Total cost]]*shipments[[#This Row],[Boxes]]</f>
        <v>6.31</v>
      </c>
      <c r="L1901">
        <f>shipments[[#This Row],[Sale for 1 box]]-shipments[[#This Row],[Total cost]]</f>
        <v>1219.94</v>
      </c>
      <c r="M1901">
        <f>shipments[[#This Row],[Profit]]*5%</f>
        <v>60.997000000000007</v>
      </c>
      <c r="N1901">
        <f>shipments[[#This Row],[Profit]]-shipments[[#This Row],[Tax]]</f>
        <v>1158.943</v>
      </c>
    </row>
    <row r="1902" spans="3:14" x14ac:dyDescent="0.35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  <c r="I1902">
        <f>IFERROR(shipments[[#This Row],[Sales]]/shipments[[#This Row],[Boxes]], 0)</f>
        <v>40.1953125</v>
      </c>
      <c r="J1902">
        <f>_xlfn.XLOOKUP(shipments[[#This Row],[Product]],'Dimension Data'!B:B,'Dimension Data'!D:D)</f>
        <v>8.2200000000000006</v>
      </c>
      <c r="K1902">
        <f>shipments[[#This Row],[Total cost]]*shipments[[#This Row],[Boxes]]</f>
        <v>789.12000000000012</v>
      </c>
      <c r="L1902">
        <f>shipments[[#This Row],[Sale for 1 box]]-shipments[[#This Row],[Total cost]]</f>
        <v>31.975312500000001</v>
      </c>
      <c r="M1902">
        <f>shipments[[#This Row],[Profit]]*5%</f>
        <v>1.5987656250000002</v>
      </c>
      <c r="N1902">
        <f>shipments[[#This Row],[Profit]]-shipments[[#This Row],[Tax]]</f>
        <v>30.376546875000003</v>
      </c>
    </row>
    <row r="1903" spans="3:14" x14ac:dyDescent="0.35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  <c r="I1903">
        <f>IFERROR(shipments[[#This Row],[Sales]]/shipments[[#This Row],[Boxes]], 0)</f>
        <v>16.081047381546135</v>
      </c>
      <c r="J1903">
        <f>_xlfn.XLOOKUP(shipments[[#This Row],[Product]],'Dimension Data'!B:B,'Dimension Data'!D:D)</f>
        <v>10.51</v>
      </c>
      <c r="K1903">
        <f>shipments[[#This Row],[Total cost]]*shipments[[#This Row],[Boxes]]</f>
        <v>4214.51</v>
      </c>
      <c r="L1903">
        <f>shipments[[#This Row],[Sale for 1 box]]-shipments[[#This Row],[Total cost]]</f>
        <v>5.5710473815461352</v>
      </c>
      <c r="M1903">
        <f>shipments[[#This Row],[Profit]]*5%</f>
        <v>0.27855236907730679</v>
      </c>
      <c r="N1903">
        <f>shipments[[#This Row],[Profit]]-shipments[[#This Row],[Tax]]</f>
        <v>5.2924950124688284</v>
      </c>
    </row>
    <row r="1904" spans="3:14" x14ac:dyDescent="0.35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  <c r="I1904">
        <f>IFERROR(shipments[[#This Row],[Sales]]/shipments[[#This Row],[Boxes]], 0)</f>
        <v>200.18918918918919</v>
      </c>
      <c r="J1904">
        <f>_xlfn.XLOOKUP(shipments[[#This Row],[Product]],'Dimension Data'!B:B,'Dimension Data'!D:D)</f>
        <v>5.04</v>
      </c>
      <c r="K1904">
        <f>shipments[[#This Row],[Total cost]]*shipments[[#This Row],[Boxes]]</f>
        <v>186.48</v>
      </c>
      <c r="L1904">
        <f>shipments[[#This Row],[Sale for 1 box]]-shipments[[#This Row],[Total cost]]</f>
        <v>195.1491891891892</v>
      </c>
      <c r="M1904">
        <f>shipments[[#This Row],[Profit]]*5%</f>
        <v>9.7574594594594615</v>
      </c>
      <c r="N1904">
        <f>shipments[[#This Row],[Profit]]-shipments[[#This Row],[Tax]]</f>
        <v>185.39172972972975</v>
      </c>
    </row>
    <row r="1905" spans="3:14" x14ac:dyDescent="0.35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  <c r="I1905">
        <f>IFERROR(shipments[[#This Row],[Sales]]/shipments[[#This Row],[Boxes]], 0)</f>
        <v>15.39125386996904</v>
      </c>
      <c r="J1905">
        <f>_xlfn.XLOOKUP(shipments[[#This Row],[Product]],'Dimension Data'!B:B,'Dimension Data'!D:D)</f>
        <v>10.51</v>
      </c>
      <c r="K1905">
        <f>shipments[[#This Row],[Total cost]]*shipments[[#This Row],[Boxes]]</f>
        <v>6789.46</v>
      </c>
      <c r="L1905">
        <f>shipments[[#This Row],[Sale for 1 box]]-shipments[[#This Row],[Total cost]]</f>
        <v>4.88125386996904</v>
      </c>
      <c r="M1905">
        <f>shipments[[#This Row],[Profit]]*5%</f>
        <v>0.244062693498452</v>
      </c>
      <c r="N1905">
        <f>shipments[[#This Row],[Profit]]-shipments[[#This Row],[Tax]]</f>
        <v>4.637191176470588</v>
      </c>
    </row>
    <row r="1906" spans="3:14" x14ac:dyDescent="0.35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  <c r="I1906">
        <f>IFERROR(shipments[[#This Row],[Sales]]/shipments[[#This Row],[Boxes]], 0)</f>
        <v>68.758474576271183</v>
      </c>
      <c r="J1906">
        <f>_xlfn.XLOOKUP(shipments[[#This Row],[Product]],'Dimension Data'!B:B,'Dimension Data'!D:D)</f>
        <v>10.23</v>
      </c>
      <c r="K1906">
        <f>shipments[[#This Row],[Total cost]]*shipments[[#This Row],[Boxes]]</f>
        <v>603.57000000000005</v>
      </c>
      <c r="L1906">
        <f>shipments[[#This Row],[Sale for 1 box]]-shipments[[#This Row],[Total cost]]</f>
        <v>58.528474576271179</v>
      </c>
      <c r="M1906">
        <f>shipments[[#This Row],[Profit]]*5%</f>
        <v>2.9264237288135591</v>
      </c>
      <c r="N1906">
        <f>shipments[[#This Row],[Profit]]-shipments[[#This Row],[Tax]]</f>
        <v>55.602050847457619</v>
      </c>
    </row>
    <row r="1907" spans="3:14" x14ac:dyDescent="0.35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  <c r="I1907">
        <f>IFERROR(shipments[[#This Row],[Sales]]/shipments[[#This Row],[Boxes]], 0)</f>
        <v>51.235372340425535</v>
      </c>
      <c r="J1907">
        <f>_xlfn.XLOOKUP(shipments[[#This Row],[Product]],'Dimension Data'!B:B,'Dimension Data'!D:D)</f>
        <v>8.43</v>
      </c>
      <c r="K1907">
        <f>shipments[[#This Row],[Total cost]]*shipments[[#This Row],[Boxes]]</f>
        <v>1584.84</v>
      </c>
      <c r="L1907">
        <f>shipments[[#This Row],[Sale for 1 box]]-shipments[[#This Row],[Total cost]]</f>
        <v>42.805372340425535</v>
      </c>
      <c r="M1907">
        <f>shipments[[#This Row],[Profit]]*5%</f>
        <v>2.140268617021277</v>
      </c>
      <c r="N1907">
        <f>shipments[[#This Row],[Profit]]-shipments[[#This Row],[Tax]]</f>
        <v>40.665103723404258</v>
      </c>
    </row>
    <row r="1908" spans="3:14" x14ac:dyDescent="0.35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  <c r="I1908">
        <f>IFERROR(shipments[[#This Row],[Sales]]/shipments[[#This Row],[Boxes]], 0)</f>
        <v>14.243478260869566</v>
      </c>
      <c r="J1908">
        <f>_xlfn.XLOOKUP(shipments[[#This Row],[Product]],'Dimension Data'!B:B,'Dimension Data'!D:D)</f>
        <v>3.32</v>
      </c>
      <c r="K1908">
        <f>shipments[[#This Row],[Total cost]]*shipments[[#This Row],[Boxes]]</f>
        <v>381.79999999999995</v>
      </c>
      <c r="L1908">
        <f>shipments[[#This Row],[Sale for 1 box]]-shipments[[#This Row],[Total cost]]</f>
        <v>10.923478260869565</v>
      </c>
      <c r="M1908">
        <f>shipments[[#This Row],[Profit]]*5%</f>
        <v>0.54617391304347829</v>
      </c>
      <c r="N1908">
        <f>shipments[[#This Row],[Profit]]-shipments[[#This Row],[Tax]]</f>
        <v>10.377304347826087</v>
      </c>
    </row>
    <row r="1909" spans="3:14" x14ac:dyDescent="0.35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  <c r="I1909">
        <f>IFERROR(shipments[[#This Row],[Sales]]/shipments[[#This Row],[Boxes]], 0)</f>
        <v>14.142857142857142</v>
      </c>
      <c r="J1909">
        <f>_xlfn.XLOOKUP(shipments[[#This Row],[Product]],'Dimension Data'!B:B,'Dimension Data'!D:D)</f>
        <v>5.15</v>
      </c>
      <c r="K1909">
        <f>shipments[[#This Row],[Total cost]]*shipments[[#This Row],[Boxes]]</f>
        <v>4109.7000000000007</v>
      </c>
      <c r="L1909">
        <f>shipments[[#This Row],[Sale for 1 box]]-shipments[[#This Row],[Total cost]]</f>
        <v>8.992857142857142</v>
      </c>
      <c r="M1909">
        <f>shipments[[#This Row],[Profit]]*5%</f>
        <v>0.44964285714285712</v>
      </c>
      <c r="N1909">
        <f>shipments[[#This Row],[Profit]]-shipments[[#This Row],[Tax]]</f>
        <v>8.543214285714285</v>
      </c>
    </row>
    <row r="1910" spans="3:14" x14ac:dyDescent="0.35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  <c r="I1910">
        <f>IFERROR(shipments[[#This Row],[Sales]]/shipments[[#This Row],[Boxes]], 0)</f>
        <v>64.959677419354833</v>
      </c>
      <c r="J1910">
        <f>_xlfn.XLOOKUP(shipments[[#This Row],[Product]],'Dimension Data'!B:B,'Dimension Data'!D:D)</f>
        <v>3.32</v>
      </c>
      <c r="K1910">
        <f>shipments[[#This Row],[Total cost]]*shipments[[#This Row],[Boxes]]</f>
        <v>308.76</v>
      </c>
      <c r="L1910">
        <f>shipments[[#This Row],[Sale for 1 box]]-shipments[[#This Row],[Total cost]]</f>
        <v>61.639677419354832</v>
      </c>
      <c r="M1910">
        <f>shipments[[#This Row],[Profit]]*5%</f>
        <v>3.0819838709677416</v>
      </c>
      <c r="N1910">
        <f>shipments[[#This Row],[Profit]]-shipments[[#This Row],[Tax]]</f>
        <v>58.557693548387093</v>
      </c>
    </row>
    <row r="1911" spans="3:14" x14ac:dyDescent="0.35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  <c r="I1911">
        <f>IFERROR(shipments[[#This Row],[Sales]]/shipments[[#This Row],[Boxes]], 0)</f>
        <v>3.8135593220338986E-2</v>
      </c>
      <c r="J1911">
        <f>_xlfn.XLOOKUP(shipments[[#This Row],[Product]],'Dimension Data'!B:B,'Dimension Data'!D:D)</f>
        <v>3.68</v>
      </c>
      <c r="K1911">
        <f>shipments[[#This Row],[Total cost]]*shipments[[#This Row],[Boxes]]</f>
        <v>2171.2000000000003</v>
      </c>
      <c r="L1911">
        <f>shipments[[#This Row],[Sale for 1 box]]-shipments[[#This Row],[Total cost]]</f>
        <v>-3.6418644067796611</v>
      </c>
      <c r="M1911">
        <f>shipments[[#This Row],[Profit]]*5%</f>
        <v>-0.18209322033898306</v>
      </c>
      <c r="N1911">
        <f>shipments[[#This Row],[Profit]]-shipments[[#This Row],[Tax]]</f>
        <v>-3.4597711864406779</v>
      </c>
    </row>
    <row r="1912" spans="3:14" x14ac:dyDescent="0.35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  <c r="I1912">
        <f>IFERROR(shipments[[#This Row],[Sales]]/shipments[[#This Row],[Boxes]], 0)</f>
        <v>335.16</v>
      </c>
      <c r="J1912">
        <f>_xlfn.XLOOKUP(shipments[[#This Row],[Product]],'Dimension Data'!B:B,'Dimension Data'!D:D)</f>
        <v>3.32</v>
      </c>
      <c r="K1912">
        <f>shipments[[#This Row],[Total cost]]*shipments[[#This Row],[Boxes]]</f>
        <v>83</v>
      </c>
      <c r="L1912">
        <f>shipments[[#This Row],[Sale for 1 box]]-shipments[[#This Row],[Total cost]]</f>
        <v>331.84000000000003</v>
      </c>
      <c r="M1912">
        <f>shipments[[#This Row],[Profit]]*5%</f>
        <v>16.592000000000002</v>
      </c>
      <c r="N1912">
        <f>shipments[[#This Row],[Profit]]-shipments[[#This Row],[Tax]]</f>
        <v>315.24800000000005</v>
      </c>
    </row>
    <row r="1913" spans="3:14" x14ac:dyDescent="0.35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  <c r="I1913">
        <f>IFERROR(shipments[[#This Row],[Sales]]/shipments[[#This Row],[Boxes]], 0)</f>
        <v>76.833333333333329</v>
      </c>
      <c r="J1913">
        <f>_xlfn.XLOOKUP(shipments[[#This Row],[Product]],'Dimension Data'!B:B,'Dimension Data'!D:D)</f>
        <v>5.15</v>
      </c>
      <c r="K1913">
        <f>shipments[[#This Row],[Total cost]]*shipments[[#This Row],[Boxes]]</f>
        <v>695.25</v>
      </c>
      <c r="L1913">
        <f>shipments[[#This Row],[Sale for 1 box]]-shipments[[#This Row],[Total cost]]</f>
        <v>71.683333333333323</v>
      </c>
      <c r="M1913">
        <f>shipments[[#This Row],[Profit]]*5%</f>
        <v>3.5841666666666665</v>
      </c>
      <c r="N1913">
        <f>shipments[[#This Row],[Profit]]-shipments[[#This Row],[Tax]]</f>
        <v>68.099166666666662</v>
      </c>
    </row>
    <row r="1914" spans="3:14" x14ac:dyDescent="0.35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  <c r="I1914">
        <f>IFERROR(shipments[[#This Row],[Sales]]/shipments[[#This Row],[Boxes]], 0)</f>
        <v>13.828947368421053</v>
      </c>
      <c r="J1914">
        <f>_xlfn.XLOOKUP(shipments[[#This Row],[Product]],'Dimension Data'!B:B,'Dimension Data'!D:D)</f>
        <v>6.43</v>
      </c>
      <c r="K1914">
        <f>shipments[[#This Row],[Total cost]]*shipments[[#This Row],[Boxes]]</f>
        <v>1099.53</v>
      </c>
      <c r="L1914">
        <f>shipments[[#This Row],[Sale for 1 box]]-shipments[[#This Row],[Total cost]]</f>
        <v>7.3989473684210534</v>
      </c>
      <c r="M1914">
        <f>shipments[[#This Row],[Profit]]*5%</f>
        <v>0.36994736842105269</v>
      </c>
      <c r="N1914">
        <f>shipments[[#This Row],[Profit]]-shipments[[#This Row],[Tax]]</f>
        <v>7.0290000000000008</v>
      </c>
    </row>
    <row r="1915" spans="3:14" x14ac:dyDescent="0.35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  <c r="I1915">
        <f>IFERROR(shipments[[#This Row],[Sales]]/shipments[[#This Row],[Boxes]], 0)</f>
        <v>34.966836734693878</v>
      </c>
      <c r="J1915">
        <f>_xlfn.XLOOKUP(shipments[[#This Row],[Product]],'Dimension Data'!B:B,'Dimension Data'!D:D)</f>
        <v>2.76</v>
      </c>
      <c r="K1915">
        <f>shipments[[#This Row],[Total cost]]*shipments[[#This Row],[Boxes]]</f>
        <v>540.95999999999992</v>
      </c>
      <c r="L1915">
        <f>shipments[[#This Row],[Sale for 1 box]]-shipments[[#This Row],[Total cost]]</f>
        <v>32.20683673469388</v>
      </c>
      <c r="M1915">
        <f>shipments[[#This Row],[Profit]]*5%</f>
        <v>1.610341836734694</v>
      </c>
      <c r="N1915">
        <f>shipments[[#This Row],[Profit]]-shipments[[#This Row],[Tax]]</f>
        <v>30.596494897959186</v>
      </c>
    </row>
    <row r="1916" spans="3:14" x14ac:dyDescent="0.35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  <c r="I1916">
        <f>IFERROR(shipments[[#This Row],[Sales]]/shipments[[#This Row],[Boxes]], 0)</f>
        <v>50.446782178217823</v>
      </c>
      <c r="J1916">
        <f>_xlfn.XLOOKUP(shipments[[#This Row],[Product]],'Dimension Data'!B:B,'Dimension Data'!D:D)</f>
        <v>9.57</v>
      </c>
      <c r="K1916">
        <f>shipments[[#This Row],[Total cost]]*shipments[[#This Row],[Boxes]]</f>
        <v>1933.14</v>
      </c>
      <c r="L1916">
        <f>shipments[[#This Row],[Sale for 1 box]]-shipments[[#This Row],[Total cost]]</f>
        <v>40.876782178217823</v>
      </c>
      <c r="M1916">
        <f>shipments[[#This Row],[Profit]]*5%</f>
        <v>2.0438391089108912</v>
      </c>
      <c r="N1916">
        <f>shipments[[#This Row],[Profit]]-shipments[[#This Row],[Tax]]</f>
        <v>38.832943069306936</v>
      </c>
    </row>
    <row r="1917" spans="3:14" x14ac:dyDescent="0.35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  <c r="I1917">
        <f>IFERROR(shipments[[#This Row],[Sales]]/shipments[[#This Row],[Boxes]], 0)</f>
        <v>4.1025236593059935</v>
      </c>
      <c r="J1917">
        <f>_xlfn.XLOOKUP(shipments[[#This Row],[Product]],'Dimension Data'!B:B,'Dimension Data'!D:D)</f>
        <v>6.31</v>
      </c>
      <c r="K1917">
        <f>shipments[[#This Row],[Total cost]]*shipments[[#This Row],[Boxes]]</f>
        <v>2000.27</v>
      </c>
      <c r="L1917">
        <f>shipments[[#This Row],[Sale for 1 box]]-shipments[[#This Row],[Total cost]]</f>
        <v>-2.2074763406940061</v>
      </c>
      <c r="M1917">
        <f>shipments[[#This Row],[Profit]]*5%</f>
        <v>-0.11037381703470031</v>
      </c>
      <c r="N1917">
        <f>shipments[[#This Row],[Profit]]-shipments[[#This Row],[Tax]]</f>
        <v>-2.0971025236593057</v>
      </c>
    </row>
    <row r="1918" spans="3:14" x14ac:dyDescent="0.35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  <c r="I1918">
        <f>IFERROR(shipments[[#This Row],[Sales]]/shipments[[#This Row],[Boxes]], 0)</f>
        <v>21.769108280254777</v>
      </c>
      <c r="J1918">
        <f>_xlfn.XLOOKUP(shipments[[#This Row],[Product]],'Dimension Data'!B:B,'Dimension Data'!D:D)</f>
        <v>7.73</v>
      </c>
      <c r="K1918">
        <f>shipments[[#This Row],[Total cost]]*shipments[[#This Row],[Boxes]]</f>
        <v>2427.2200000000003</v>
      </c>
      <c r="L1918">
        <f>shipments[[#This Row],[Sale for 1 box]]-shipments[[#This Row],[Total cost]]</f>
        <v>14.039108280254776</v>
      </c>
      <c r="M1918">
        <f>shipments[[#This Row],[Profit]]*5%</f>
        <v>0.70195541401273887</v>
      </c>
      <c r="N1918">
        <f>shipments[[#This Row],[Profit]]-shipments[[#This Row],[Tax]]</f>
        <v>13.337152866242038</v>
      </c>
    </row>
    <row r="1919" spans="3:14" x14ac:dyDescent="0.35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  <c r="I1919">
        <f>IFERROR(shipments[[#This Row],[Sales]]/shipments[[#This Row],[Boxes]], 0)</f>
        <v>15.157442748091603</v>
      </c>
      <c r="J1919">
        <f>_xlfn.XLOOKUP(shipments[[#This Row],[Product]],'Dimension Data'!B:B,'Dimension Data'!D:D)</f>
        <v>3.85</v>
      </c>
      <c r="K1919">
        <f>shipments[[#This Row],[Total cost]]*shipments[[#This Row],[Boxes]]</f>
        <v>2017.4</v>
      </c>
      <c r="L1919">
        <f>shipments[[#This Row],[Sale for 1 box]]-shipments[[#This Row],[Total cost]]</f>
        <v>11.307442748091603</v>
      </c>
      <c r="M1919">
        <f>shipments[[#This Row],[Profit]]*5%</f>
        <v>0.56537213740458014</v>
      </c>
      <c r="N1919">
        <f>shipments[[#This Row],[Profit]]-shipments[[#This Row],[Tax]]</f>
        <v>10.742070610687023</v>
      </c>
    </row>
    <row r="1920" spans="3:14" x14ac:dyDescent="0.35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  <c r="I1920">
        <f>IFERROR(shipments[[#This Row],[Sales]]/shipments[[#This Row],[Boxes]], 0)</f>
        <v>10.246951219512194</v>
      </c>
      <c r="J1920">
        <f>_xlfn.XLOOKUP(shipments[[#This Row],[Product]],'Dimension Data'!B:B,'Dimension Data'!D:D)</f>
        <v>5.26</v>
      </c>
      <c r="K1920">
        <f>shipments[[#This Row],[Total cost]]*shipments[[#This Row],[Boxes]]</f>
        <v>3881.8799999999997</v>
      </c>
      <c r="L1920">
        <f>shipments[[#This Row],[Sale for 1 box]]-shipments[[#This Row],[Total cost]]</f>
        <v>4.9869512195121946</v>
      </c>
      <c r="M1920">
        <f>shipments[[#This Row],[Profit]]*5%</f>
        <v>0.24934756097560973</v>
      </c>
      <c r="N1920">
        <f>shipments[[#This Row],[Profit]]-shipments[[#This Row],[Tax]]</f>
        <v>4.7376036585365853</v>
      </c>
    </row>
    <row r="1921" spans="3:14" x14ac:dyDescent="0.35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  <c r="I1921">
        <f>IFERROR(shipments[[#This Row],[Sales]]/shipments[[#This Row],[Boxes]], 0)</f>
        <v>0.80236907730673312</v>
      </c>
      <c r="J1921">
        <f>_xlfn.XLOOKUP(shipments[[#This Row],[Product]],'Dimension Data'!B:B,'Dimension Data'!D:D)</f>
        <v>3.32</v>
      </c>
      <c r="K1921">
        <f>shipments[[#This Row],[Total cost]]*shipments[[#This Row],[Boxes]]</f>
        <v>3993.9599999999996</v>
      </c>
      <c r="L1921">
        <f>shipments[[#This Row],[Sale for 1 box]]-shipments[[#This Row],[Total cost]]</f>
        <v>-2.5176309226932667</v>
      </c>
      <c r="M1921">
        <f>shipments[[#This Row],[Profit]]*5%</f>
        <v>-0.12588154613466335</v>
      </c>
      <c r="N1921">
        <f>shipments[[#This Row],[Profit]]-shipments[[#This Row],[Tax]]</f>
        <v>-2.3917493765586033</v>
      </c>
    </row>
    <row r="1922" spans="3:14" x14ac:dyDescent="0.35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  <c r="I1922">
        <f>IFERROR(shipments[[#This Row],[Sales]]/shipments[[#This Row],[Boxes]], 0)</f>
        <v>3.3849206349206349</v>
      </c>
      <c r="J1922">
        <f>_xlfn.XLOOKUP(shipments[[#This Row],[Product]],'Dimension Data'!B:B,'Dimension Data'!D:D)</f>
        <v>3.68</v>
      </c>
      <c r="K1922">
        <f>shipments[[#This Row],[Total cost]]*shipments[[#This Row],[Boxes]]</f>
        <v>2086.56</v>
      </c>
      <c r="L1922">
        <f>shipments[[#This Row],[Sale for 1 box]]-shipments[[#This Row],[Total cost]]</f>
        <v>-0.29507936507936527</v>
      </c>
      <c r="M1922">
        <f>shipments[[#This Row],[Profit]]*5%</f>
        <v>-1.4753968253968264E-2</v>
      </c>
      <c r="N1922">
        <f>shipments[[#This Row],[Profit]]-shipments[[#This Row],[Tax]]</f>
        <v>-0.28032539682539703</v>
      </c>
    </row>
    <row r="1923" spans="3:14" x14ac:dyDescent="0.35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  <c r="I1923">
        <f>IFERROR(shipments[[#This Row],[Sales]]/shipments[[#This Row],[Boxes]], 0)</f>
        <v>2.0435779816513762</v>
      </c>
      <c r="J1923">
        <f>_xlfn.XLOOKUP(shipments[[#This Row],[Product]],'Dimension Data'!B:B,'Dimension Data'!D:D)</f>
        <v>2.76</v>
      </c>
      <c r="K1923">
        <f>shipments[[#This Row],[Total cost]]*shipments[[#This Row],[Boxes]]</f>
        <v>1203.3599999999999</v>
      </c>
      <c r="L1923">
        <f>shipments[[#This Row],[Sale for 1 box]]-shipments[[#This Row],[Total cost]]</f>
        <v>-0.71642201834862362</v>
      </c>
      <c r="M1923">
        <f>shipments[[#This Row],[Profit]]*5%</f>
        <v>-3.5821100917431181E-2</v>
      </c>
      <c r="N1923">
        <f>shipments[[#This Row],[Profit]]-shipments[[#This Row],[Tax]]</f>
        <v>-0.68060091743119244</v>
      </c>
    </row>
    <row r="1924" spans="3:14" x14ac:dyDescent="0.35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  <c r="I1924">
        <f>IFERROR(shipments[[#This Row],[Sales]]/shipments[[#This Row],[Boxes]], 0)</f>
        <v>6.7671428571428569</v>
      </c>
      <c r="J1924">
        <f>_xlfn.XLOOKUP(shipments[[#This Row],[Product]],'Dimension Data'!B:B,'Dimension Data'!D:D)</f>
        <v>9.94</v>
      </c>
      <c r="K1924">
        <f>shipments[[#This Row],[Total cost]]*shipments[[#This Row],[Boxes]]</f>
        <v>10437</v>
      </c>
      <c r="L1924">
        <f>shipments[[#This Row],[Sale for 1 box]]-shipments[[#This Row],[Total cost]]</f>
        <v>-3.1728571428571426</v>
      </c>
      <c r="M1924">
        <f>shipments[[#This Row],[Profit]]*5%</f>
        <v>-0.15864285714285714</v>
      </c>
      <c r="N1924">
        <f>shipments[[#This Row],[Profit]]-shipments[[#This Row],[Tax]]</f>
        <v>-3.0142142857142855</v>
      </c>
    </row>
    <row r="1925" spans="3:14" x14ac:dyDescent="0.35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  <c r="I1925">
        <f>IFERROR(shipments[[#This Row],[Sales]]/shipments[[#This Row],[Boxes]], 0)</f>
        <v>1407.6</v>
      </c>
      <c r="J1925">
        <f>_xlfn.XLOOKUP(shipments[[#This Row],[Product]],'Dimension Data'!B:B,'Dimension Data'!D:D)</f>
        <v>3.68</v>
      </c>
      <c r="K1925">
        <f>shipments[[#This Row],[Total cost]]*shipments[[#This Row],[Boxes]]</f>
        <v>18.400000000000002</v>
      </c>
      <c r="L1925">
        <f>shipments[[#This Row],[Sale for 1 box]]-shipments[[#This Row],[Total cost]]</f>
        <v>1403.9199999999998</v>
      </c>
      <c r="M1925">
        <f>shipments[[#This Row],[Profit]]*5%</f>
        <v>70.195999999999998</v>
      </c>
      <c r="N1925">
        <f>shipments[[#This Row],[Profit]]-shipments[[#This Row],[Tax]]</f>
        <v>1333.7239999999999</v>
      </c>
    </row>
    <row r="1926" spans="3:14" x14ac:dyDescent="0.35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  <c r="I1926">
        <f>IFERROR(shipments[[#This Row],[Sales]]/shipments[[#This Row],[Boxes]], 0)</f>
        <v>56.260089686098652</v>
      </c>
      <c r="J1926">
        <f>_xlfn.XLOOKUP(shipments[[#This Row],[Product]],'Dimension Data'!B:B,'Dimension Data'!D:D)</f>
        <v>2.65</v>
      </c>
      <c r="K1926">
        <f>shipments[[#This Row],[Total cost]]*shipments[[#This Row],[Boxes]]</f>
        <v>590.94999999999993</v>
      </c>
      <c r="L1926">
        <f>shipments[[#This Row],[Sale for 1 box]]-shipments[[#This Row],[Total cost]]</f>
        <v>53.610089686098654</v>
      </c>
      <c r="M1926">
        <f>shipments[[#This Row],[Profit]]*5%</f>
        <v>2.680504484304933</v>
      </c>
      <c r="N1926">
        <f>shipments[[#This Row],[Profit]]-shipments[[#This Row],[Tax]]</f>
        <v>50.929585201793721</v>
      </c>
    </row>
    <row r="1927" spans="3:14" x14ac:dyDescent="0.35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  <c r="I1927">
        <f>IFERROR(shipments[[#This Row],[Sales]]/shipments[[#This Row],[Boxes]], 0)</f>
        <v>63.46875</v>
      </c>
      <c r="J1927">
        <f>_xlfn.XLOOKUP(shipments[[#This Row],[Product]],'Dimension Data'!B:B,'Dimension Data'!D:D)</f>
        <v>5.72</v>
      </c>
      <c r="K1927">
        <f>shipments[[#This Row],[Total cost]]*shipments[[#This Row],[Boxes]]</f>
        <v>411.84</v>
      </c>
      <c r="L1927">
        <f>shipments[[#This Row],[Sale for 1 box]]-shipments[[#This Row],[Total cost]]</f>
        <v>57.748750000000001</v>
      </c>
      <c r="M1927">
        <f>shipments[[#This Row],[Profit]]*5%</f>
        <v>2.8874375000000003</v>
      </c>
      <c r="N1927">
        <f>shipments[[#This Row],[Profit]]-shipments[[#This Row],[Tax]]</f>
        <v>54.861312500000004</v>
      </c>
    </row>
    <row r="1928" spans="3:14" x14ac:dyDescent="0.35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  <c r="I1928">
        <f>IFERROR(shipments[[#This Row],[Sales]]/shipments[[#This Row],[Boxes]], 0)</f>
        <v>120.50806451612904</v>
      </c>
      <c r="J1928">
        <f>_xlfn.XLOOKUP(shipments[[#This Row],[Product]],'Dimension Data'!B:B,'Dimension Data'!D:D)</f>
        <v>2.76</v>
      </c>
      <c r="K1928">
        <f>shipments[[#This Row],[Total cost]]*shipments[[#This Row],[Boxes]]</f>
        <v>256.68</v>
      </c>
      <c r="L1928">
        <f>shipments[[#This Row],[Sale for 1 box]]-shipments[[#This Row],[Total cost]]</f>
        <v>117.74806451612903</v>
      </c>
      <c r="M1928">
        <f>shipments[[#This Row],[Profit]]*5%</f>
        <v>5.8874032258064517</v>
      </c>
      <c r="N1928">
        <f>shipments[[#This Row],[Profit]]-shipments[[#This Row],[Tax]]</f>
        <v>111.86066129032258</v>
      </c>
    </row>
    <row r="1929" spans="3:14" x14ac:dyDescent="0.35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  <c r="I1929">
        <f>IFERROR(shipments[[#This Row],[Sales]]/shipments[[#This Row],[Boxes]], 0)</f>
        <v>27.146341463414632</v>
      </c>
      <c r="J1929">
        <f>_xlfn.XLOOKUP(shipments[[#This Row],[Product]],'Dimension Data'!B:B,'Dimension Data'!D:D)</f>
        <v>6.43</v>
      </c>
      <c r="K1929">
        <f>shipments[[#This Row],[Total cost]]*shipments[[#This Row],[Boxes]]</f>
        <v>1581.78</v>
      </c>
      <c r="L1929">
        <f>shipments[[#This Row],[Sale for 1 box]]-shipments[[#This Row],[Total cost]]</f>
        <v>20.716341463414633</v>
      </c>
      <c r="M1929">
        <f>shipments[[#This Row],[Profit]]*5%</f>
        <v>1.0358170731707317</v>
      </c>
      <c r="N1929">
        <f>shipments[[#This Row],[Profit]]-shipments[[#This Row],[Tax]]</f>
        <v>19.6805243902439</v>
      </c>
    </row>
    <row r="1930" spans="3:14" x14ac:dyDescent="0.35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  <c r="I1930">
        <f>IFERROR(shipments[[#This Row],[Sales]]/shipments[[#This Row],[Boxes]], 0)</f>
        <v>14.25</v>
      </c>
      <c r="J1930">
        <f>_xlfn.XLOOKUP(shipments[[#This Row],[Product]],'Dimension Data'!B:B,'Dimension Data'!D:D)</f>
        <v>6.31</v>
      </c>
      <c r="K1930">
        <f>shipments[[#This Row],[Total cost]]*shipments[[#This Row],[Boxes]]</f>
        <v>1703.6999999999998</v>
      </c>
      <c r="L1930">
        <f>shipments[[#This Row],[Sale for 1 box]]-shipments[[#This Row],[Total cost]]</f>
        <v>7.94</v>
      </c>
      <c r="M1930">
        <f>shipments[[#This Row],[Profit]]*5%</f>
        <v>0.39700000000000002</v>
      </c>
      <c r="N1930">
        <f>shipments[[#This Row],[Profit]]-shipments[[#This Row],[Tax]]</f>
        <v>7.5430000000000001</v>
      </c>
    </row>
    <row r="1931" spans="3:14" x14ac:dyDescent="0.35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  <c r="I1931">
        <f>IFERROR(shipments[[#This Row],[Sales]]/shipments[[#This Row],[Boxes]], 0)</f>
        <v>32.113636363636367</v>
      </c>
      <c r="J1931">
        <f>_xlfn.XLOOKUP(shipments[[#This Row],[Product]],'Dimension Data'!B:B,'Dimension Data'!D:D)</f>
        <v>5.72</v>
      </c>
      <c r="K1931">
        <f>shipments[[#This Row],[Total cost]]*shipments[[#This Row],[Boxes]]</f>
        <v>251.67999999999998</v>
      </c>
      <c r="L1931">
        <f>shipments[[#This Row],[Sale for 1 box]]-shipments[[#This Row],[Total cost]]</f>
        <v>26.393636363636368</v>
      </c>
      <c r="M1931">
        <f>shipments[[#This Row],[Profit]]*5%</f>
        <v>1.3196818181818184</v>
      </c>
      <c r="N1931">
        <f>shipments[[#This Row],[Profit]]-shipments[[#This Row],[Tax]]</f>
        <v>25.073954545454548</v>
      </c>
    </row>
    <row r="1932" spans="3:14" x14ac:dyDescent="0.35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  <c r="I1932">
        <f>IFERROR(shipments[[#This Row],[Sales]]/shipments[[#This Row],[Boxes]], 0)</f>
        <v>19.514018691588785</v>
      </c>
      <c r="J1932">
        <f>_xlfn.XLOOKUP(shipments[[#This Row],[Product]],'Dimension Data'!B:B,'Dimension Data'!D:D)</f>
        <v>5.26</v>
      </c>
      <c r="K1932">
        <f>shipments[[#This Row],[Total cost]]*shipments[[#This Row],[Boxes]]</f>
        <v>562.81999999999994</v>
      </c>
      <c r="L1932">
        <f>shipments[[#This Row],[Sale for 1 box]]-shipments[[#This Row],[Total cost]]</f>
        <v>14.254018691588785</v>
      </c>
      <c r="M1932">
        <f>shipments[[#This Row],[Profit]]*5%</f>
        <v>0.71270093457943928</v>
      </c>
      <c r="N1932">
        <f>shipments[[#This Row],[Profit]]-shipments[[#This Row],[Tax]]</f>
        <v>13.541317757009345</v>
      </c>
    </row>
    <row r="1933" spans="3:14" x14ac:dyDescent="0.35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  <c r="I1933">
        <f>IFERROR(shipments[[#This Row],[Sales]]/shipments[[#This Row],[Boxes]], 0)</f>
        <v>59.60526315789474</v>
      </c>
      <c r="J1933">
        <f>_xlfn.XLOOKUP(shipments[[#This Row],[Product]],'Dimension Data'!B:B,'Dimension Data'!D:D)</f>
        <v>5.15</v>
      </c>
      <c r="K1933">
        <f>shipments[[#This Row],[Total cost]]*shipments[[#This Row],[Boxes]]</f>
        <v>587.1</v>
      </c>
      <c r="L1933">
        <f>shipments[[#This Row],[Sale for 1 box]]-shipments[[#This Row],[Total cost]]</f>
        <v>54.455263157894741</v>
      </c>
      <c r="M1933">
        <f>shipments[[#This Row],[Profit]]*5%</f>
        <v>2.7227631578947373</v>
      </c>
      <c r="N1933">
        <f>shipments[[#This Row],[Profit]]-shipments[[#This Row],[Tax]]</f>
        <v>51.732500000000002</v>
      </c>
    </row>
    <row r="1934" spans="3:14" x14ac:dyDescent="0.35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  <c r="I1934">
        <f>IFERROR(shipments[[#This Row],[Sales]]/shipments[[#This Row],[Boxes]], 0)</f>
        <v>7.2811284046692606</v>
      </c>
      <c r="J1934">
        <f>_xlfn.XLOOKUP(shipments[[#This Row],[Product]],'Dimension Data'!B:B,'Dimension Data'!D:D)</f>
        <v>9.94</v>
      </c>
      <c r="K1934">
        <f>shipments[[#This Row],[Total cost]]*shipments[[#This Row],[Boxes]]</f>
        <v>7663.74</v>
      </c>
      <c r="L1934">
        <f>shipments[[#This Row],[Sale for 1 box]]-shipments[[#This Row],[Total cost]]</f>
        <v>-2.6588715953307389</v>
      </c>
      <c r="M1934">
        <f>shipments[[#This Row],[Profit]]*5%</f>
        <v>-0.13294357976653695</v>
      </c>
      <c r="N1934">
        <f>shipments[[#This Row],[Profit]]-shipments[[#This Row],[Tax]]</f>
        <v>-2.5259280155642019</v>
      </c>
    </row>
    <row r="1935" spans="3:14" x14ac:dyDescent="0.35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  <c r="I1935">
        <f>IFERROR(shipments[[#This Row],[Sales]]/shipments[[#This Row],[Boxes]], 0)</f>
        <v>12.42223282442748</v>
      </c>
      <c r="J1935">
        <f>_xlfn.XLOOKUP(shipments[[#This Row],[Product]],'Dimension Data'!B:B,'Dimension Data'!D:D)</f>
        <v>6.43</v>
      </c>
      <c r="K1935">
        <f>shipments[[#This Row],[Total cost]]*shipments[[#This Row],[Boxes]]</f>
        <v>3369.3199999999997</v>
      </c>
      <c r="L1935">
        <f>shipments[[#This Row],[Sale for 1 box]]-shipments[[#This Row],[Total cost]]</f>
        <v>5.9922328244274805</v>
      </c>
      <c r="M1935">
        <f>shipments[[#This Row],[Profit]]*5%</f>
        <v>0.29961164122137401</v>
      </c>
      <c r="N1935">
        <f>shipments[[#This Row],[Profit]]-shipments[[#This Row],[Tax]]</f>
        <v>5.6926211832061062</v>
      </c>
    </row>
    <row r="1936" spans="3:14" x14ac:dyDescent="0.35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  <c r="I1936">
        <f>IFERROR(shipments[[#This Row],[Sales]]/shipments[[#This Row],[Boxes]], 0)</f>
        <v>54.24285714285714</v>
      </c>
      <c r="J1936">
        <f>_xlfn.XLOOKUP(shipments[[#This Row],[Product]],'Dimension Data'!B:B,'Dimension Data'!D:D)</f>
        <v>5.15</v>
      </c>
      <c r="K1936">
        <f>shipments[[#This Row],[Total cost]]*shipments[[#This Row],[Boxes]]</f>
        <v>1622.25</v>
      </c>
      <c r="L1936">
        <f>shipments[[#This Row],[Sale for 1 box]]-shipments[[#This Row],[Total cost]]</f>
        <v>49.092857142857142</v>
      </c>
      <c r="M1936">
        <f>shipments[[#This Row],[Profit]]*5%</f>
        <v>2.4546428571428573</v>
      </c>
      <c r="N1936">
        <f>shipments[[#This Row],[Profit]]-shipments[[#This Row],[Tax]]</f>
        <v>46.638214285714284</v>
      </c>
    </row>
    <row r="1937" spans="3:14" x14ac:dyDescent="0.35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  <c r="I1937">
        <f>IFERROR(shipments[[#This Row],[Sales]]/shipments[[#This Row],[Boxes]], 0)</f>
        <v>222.45652173913044</v>
      </c>
      <c r="J1937">
        <f>_xlfn.XLOOKUP(shipments[[#This Row],[Product]],'Dimension Data'!B:B,'Dimension Data'!D:D)</f>
        <v>9.94</v>
      </c>
      <c r="K1937">
        <f>shipments[[#This Row],[Total cost]]*shipments[[#This Row],[Boxes]]</f>
        <v>228.61999999999998</v>
      </c>
      <c r="L1937">
        <f>shipments[[#This Row],[Sale for 1 box]]-shipments[[#This Row],[Total cost]]</f>
        <v>212.51652173913044</v>
      </c>
      <c r="M1937">
        <f>shipments[[#This Row],[Profit]]*5%</f>
        <v>10.625826086956522</v>
      </c>
      <c r="N1937">
        <f>shipments[[#This Row],[Profit]]-shipments[[#This Row],[Tax]]</f>
        <v>201.89069565217392</v>
      </c>
    </row>
    <row r="1938" spans="3:14" x14ac:dyDescent="0.35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  <c r="I1938">
        <f>IFERROR(shipments[[#This Row],[Sales]]/shipments[[#This Row],[Boxes]], 0)</f>
        <v>7.2711864406779663</v>
      </c>
      <c r="J1938">
        <f>_xlfn.XLOOKUP(shipments[[#This Row],[Product]],'Dimension Data'!B:B,'Dimension Data'!D:D)</f>
        <v>4.74</v>
      </c>
      <c r="K1938">
        <f>shipments[[#This Row],[Total cost]]*shipments[[#This Row],[Boxes]]</f>
        <v>1677.96</v>
      </c>
      <c r="L1938">
        <f>shipments[[#This Row],[Sale for 1 box]]-shipments[[#This Row],[Total cost]]</f>
        <v>2.5311864406779661</v>
      </c>
      <c r="M1938">
        <f>shipments[[#This Row],[Profit]]*5%</f>
        <v>0.1265593220338983</v>
      </c>
      <c r="N1938">
        <f>shipments[[#This Row],[Profit]]-shipments[[#This Row],[Tax]]</f>
        <v>2.4046271186440675</v>
      </c>
    </row>
    <row r="1939" spans="3:14" x14ac:dyDescent="0.35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  <c r="I1939">
        <f>IFERROR(shipments[[#This Row],[Sales]]/shipments[[#This Row],[Boxes]], 0)</f>
        <v>12.238317757009346</v>
      </c>
      <c r="J1939">
        <f>_xlfn.XLOOKUP(shipments[[#This Row],[Product]],'Dimension Data'!B:B,'Dimension Data'!D:D)</f>
        <v>5.26</v>
      </c>
      <c r="K1939">
        <f>shipments[[#This Row],[Total cost]]*shipments[[#This Row],[Boxes]]</f>
        <v>1688.46</v>
      </c>
      <c r="L1939">
        <f>shipments[[#This Row],[Sale for 1 box]]-shipments[[#This Row],[Total cost]]</f>
        <v>6.9783177570093464</v>
      </c>
      <c r="M1939">
        <f>shipments[[#This Row],[Profit]]*5%</f>
        <v>0.34891588785046734</v>
      </c>
      <c r="N1939">
        <f>shipments[[#This Row],[Profit]]-shipments[[#This Row],[Tax]]</f>
        <v>6.6294018691588787</v>
      </c>
    </row>
    <row r="1940" spans="3:14" x14ac:dyDescent="0.35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  <c r="I1940">
        <f>IFERROR(shipments[[#This Row],[Sales]]/shipments[[#This Row],[Boxes]], 0)</f>
        <v>49.973684210526315</v>
      </c>
      <c r="J1940">
        <f>_xlfn.XLOOKUP(shipments[[#This Row],[Product]],'Dimension Data'!B:B,'Dimension Data'!D:D)</f>
        <v>6.43</v>
      </c>
      <c r="K1940">
        <f>shipments[[#This Row],[Total cost]]*shipments[[#This Row],[Boxes]]</f>
        <v>610.85</v>
      </c>
      <c r="L1940">
        <f>shipments[[#This Row],[Sale for 1 box]]-shipments[[#This Row],[Total cost]]</f>
        <v>43.543684210526315</v>
      </c>
      <c r="M1940">
        <f>shipments[[#This Row],[Profit]]*5%</f>
        <v>2.1771842105263159</v>
      </c>
      <c r="N1940">
        <f>shipments[[#This Row],[Profit]]-shipments[[#This Row],[Tax]]</f>
        <v>41.366500000000002</v>
      </c>
    </row>
    <row r="1941" spans="3:14" x14ac:dyDescent="0.35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  <c r="I1941">
        <f>IFERROR(shipments[[#This Row],[Sales]]/shipments[[#This Row],[Boxes]], 0)</f>
        <v>5.13</v>
      </c>
      <c r="J1941">
        <f>_xlfn.XLOOKUP(shipments[[#This Row],[Product]],'Dimension Data'!B:B,'Dimension Data'!D:D)</f>
        <v>9.57</v>
      </c>
      <c r="K1941">
        <f>shipments[[#This Row],[Total cost]]*shipments[[#This Row],[Boxes]]</f>
        <v>717.75</v>
      </c>
      <c r="L1941">
        <f>shipments[[#This Row],[Sale for 1 box]]-shipments[[#This Row],[Total cost]]</f>
        <v>-4.4400000000000004</v>
      </c>
      <c r="M1941">
        <f>shipments[[#This Row],[Profit]]*5%</f>
        <v>-0.22200000000000003</v>
      </c>
      <c r="N1941">
        <f>shipments[[#This Row],[Profit]]-shipments[[#This Row],[Tax]]</f>
        <v>-4.218</v>
      </c>
    </row>
    <row r="1942" spans="3:14" x14ac:dyDescent="0.35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  <c r="I1942">
        <f>IFERROR(shipments[[#This Row],[Sales]]/shipments[[#This Row],[Boxes]], 0)</f>
        <v>7.9255617977528088</v>
      </c>
      <c r="J1942">
        <f>_xlfn.XLOOKUP(shipments[[#This Row],[Product]],'Dimension Data'!B:B,'Dimension Data'!D:D)</f>
        <v>5.15</v>
      </c>
      <c r="K1942">
        <f>shipments[[#This Row],[Total cost]]*shipments[[#This Row],[Boxes]]</f>
        <v>1833.4</v>
      </c>
      <c r="L1942">
        <f>shipments[[#This Row],[Sale for 1 box]]-shipments[[#This Row],[Total cost]]</f>
        <v>2.7755617977528084</v>
      </c>
      <c r="M1942">
        <f>shipments[[#This Row],[Profit]]*5%</f>
        <v>0.13877808988764043</v>
      </c>
      <c r="N1942">
        <f>shipments[[#This Row],[Profit]]-shipments[[#This Row],[Tax]]</f>
        <v>2.6367837078651681</v>
      </c>
    </row>
    <row r="1943" spans="3:14" x14ac:dyDescent="0.35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  <c r="I1943">
        <f>IFERROR(shipments[[#This Row],[Sales]]/shipments[[#This Row],[Boxes]], 0)</f>
        <v>67.94095477386935</v>
      </c>
      <c r="J1943">
        <f>_xlfn.XLOOKUP(shipments[[#This Row],[Product]],'Dimension Data'!B:B,'Dimension Data'!D:D)</f>
        <v>3.68</v>
      </c>
      <c r="K1943">
        <f>shipments[[#This Row],[Total cost]]*shipments[[#This Row],[Boxes]]</f>
        <v>732.32</v>
      </c>
      <c r="L1943">
        <f>shipments[[#This Row],[Sale for 1 box]]-shipments[[#This Row],[Total cost]]</f>
        <v>64.260954773869344</v>
      </c>
      <c r="M1943">
        <f>shipments[[#This Row],[Profit]]*5%</f>
        <v>3.2130477386934673</v>
      </c>
      <c r="N1943">
        <f>shipments[[#This Row],[Profit]]-shipments[[#This Row],[Tax]]</f>
        <v>61.047907035175875</v>
      </c>
    </row>
    <row r="1944" spans="3:14" x14ac:dyDescent="0.35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  <c r="I1944">
        <f>IFERROR(shipments[[#This Row],[Sales]]/shipments[[#This Row],[Boxes]], 0)</f>
        <v>41.572916666666664</v>
      </c>
      <c r="J1944">
        <f>_xlfn.XLOOKUP(shipments[[#This Row],[Product]],'Dimension Data'!B:B,'Dimension Data'!D:D)</f>
        <v>9.57</v>
      </c>
      <c r="K1944">
        <f>shipments[[#This Row],[Total cost]]*shipments[[#This Row],[Boxes]]</f>
        <v>2067.12</v>
      </c>
      <c r="L1944">
        <f>shipments[[#This Row],[Sale for 1 box]]-shipments[[#This Row],[Total cost]]</f>
        <v>32.002916666666664</v>
      </c>
      <c r="M1944">
        <f>shipments[[#This Row],[Profit]]*5%</f>
        <v>1.6001458333333334</v>
      </c>
      <c r="N1944">
        <f>shipments[[#This Row],[Profit]]-shipments[[#This Row],[Tax]]</f>
        <v>30.402770833333332</v>
      </c>
    </row>
    <row r="1945" spans="3:14" x14ac:dyDescent="0.35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  <c r="I1945">
        <f>IFERROR(shipments[[#This Row],[Sales]]/shipments[[#This Row],[Boxes]], 0)</f>
        <v>31.757739938080494</v>
      </c>
      <c r="J1945">
        <f>_xlfn.XLOOKUP(shipments[[#This Row],[Product]],'Dimension Data'!B:B,'Dimension Data'!D:D)</f>
        <v>5.04</v>
      </c>
      <c r="K1945">
        <f>shipments[[#This Row],[Total cost]]*shipments[[#This Row],[Boxes]]</f>
        <v>1627.92</v>
      </c>
      <c r="L1945">
        <f>shipments[[#This Row],[Sale for 1 box]]-shipments[[#This Row],[Total cost]]</f>
        <v>26.717739938080495</v>
      </c>
      <c r="M1945">
        <f>shipments[[#This Row],[Profit]]*5%</f>
        <v>1.3358869969040248</v>
      </c>
      <c r="N1945">
        <f>shipments[[#This Row],[Profit]]-shipments[[#This Row],[Tax]]</f>
        <v>25.381852941176469</v>
      </c>
    </row>
    <row r="1946" spans="3:14" x14ac:dyDescent="0.35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  <c r="I1946">
        <f>IFERROR(shipments[[#This Row],[Sales]]/shipments[[#This Row],[Boxes]], 0)</f>
        <v>51.364077669902912</v>
      </c>
      <c r="J1946">
        <f>_xlfn.XLOOKUP(shipments[[#This Row],[Product]],'Dimension Data'!B:B,'Dimension Data'!D:D)</f>
        <v>6.8</v>
      </c>
      <c r="K1946">
        <f>shipments[[#This Row],[Total cost]]*shipments[[#This Row],[Boxes]]</f>
        <v>2101.1999999999998</v>
      </c>
      <c r="L1946">
        <f>shipments[[#This Row],[Sale for 1 box]]-shipments[[#This Row],[Total cost]]</f>
        <v>44.564077669902915</v>
      </c>
      <c r="M1946">
        <f>shipments[[#This Row],[Profit]]*5%</f>
        <v>2.2282038834951456</v>
      </c>
      <c r="N1946">
        <f>shipments[[#This Row],[Profit]]-shipments[[#This Row],[Tax]]</f>
        <v>42.335873786407767</v>
      </c>
    </row>
    <row r="1947" spans="3:14" x14ac:dyDescent="0.35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  <c r="I1947">
        <f>IFERROR(shipments[[#This Row],[Sales]]/shipments[[#This Row],[Boxes]], 0)</f>
        <v>29.313604240282686</v>
      </c>
      <c r="J1947">
        <f>_xlfn.XLOOKUP(shipments[[#This Row],[Product]],'Dimension Data'!B:B,'Dimension Data'!D:D)</f>
        <v>7.73</v>
      </c>
      <c r="K1947">
        <f>shipments[[#This Row],[Total cost]]*shipments[[#This Row],[Boxes]]</f>
        <v>2187.59</v>
      </c>
      <c r="L1947">
        <f>shipments[[#This Row],[Sale for 1 box]]-shipments[[#This Row],[Total cost]]</f>
        <v>21.583604240282686</v>
      </c>
      <c r="M1947">
        <f>shipments[[#This Row],[Profit]]*5%</f>
        <v>1.0791802120141343</v>
      </c>
      <c r="N1947">
        <f>shipments[[#This Row],[Profit]]-shipments[[#This Row],[Tax]]</f>
        <v>20.504424028268552</v>
      </c>
    </row>
    <row r="1948" spans="3:14" x14ac:dyDescent="0.35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  <c r="I1948">
        <f>IFERROR(shipments[[#This Row],[Sales]]/shipments[[#This Row],[Boxes]], 0)</f>
        <v>39.280373831775698</v>
      </c>
      <c r="J1948">
        <f>_xlfn.XLOOKUP(shipments[[#This Row],[Product]],'Dimension Data'!B:B,'Dimension Data'!D:D)</f>
        <v>10.51</v>
      </c>
      <c r="K1948">
        <f>shipments[[#This Row],[Total cost]]*shipments[[#This Row],[Boxes]]</f>
        <v>1124.57</v>
      </c>
      <c r="L1948">
        <f>shipments[[#This Row],[Sale for 1 box]]-shipments[[#This Row],[Total cost]]</f>
        <v>28.7703738317757</v>
      </c>
      <c r="M1948">
        <f>shipments[[#This Row],[Profit]]*5%</f>
        <v>1.4385186915887851</v>
      </c>
      <c r="N1948">
        <f>shipments[[#This Row],[Profit]]-shipments[[#This Row],[Tax]]</f>
        <v>27.331855140186914</v>
      </c>
    </row>
    <row r="1949" spans="3:14" x14ac:dyDescent="0.35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  <c r="I1949">
        <f>IFERROR(shipments[[#This Row],[Sales]]/shipments[[#This Row],[Boxes]], 0)</f>
        <v>32.140384615384619</v>
      </c>
      <c r="J1949">
        <f>_xlfn.XLOOKUP(shipments[[#This Row],[Product]],'Dimension Data'!B:B,'Dimension Data'!D:D)</f>
        <v>12.41</v>
      </c>
      <c r="K1949">
        <f>shipments[[#This Row],[Total cost]]*shipments[[#This Row],[Boxes]]</f>
        <v>1613.3</v>
      </c>
      <c r="L1949">
        <f>shipments[[#This Row],[Sale for 1 box]]-shipments[[#This Row],[Total cost]]</f>
        <v>19.730384615384619</v>
      </c>
      <c r="M1949">
        <f>shipments[[#This Row],[Profit]]*5%</f>
        <v>0.98651923076923098</v>
      </c>
      <c r="N1949">
        <f>shipments[[#This Row],[Profit]]-shipments[[#This Row],[Tax]]</f>
        <v>18.743865384615386</v>
      </c>
    </row>
    <row r="1950" spans="3:14" x14ac:dyDescent="0.35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  <c r="I1950">
        <f>IFERROR(shipments[[#This Row],[Sales]]/shipments[[#This Row],[Boxes]], 0)</f>
        <v>16.016497461928935</v>
      </c>
      <c r="J1950">
        <f>_xlfn.XLOOKUP(shipments[[#This Row],[Product]],'Dimension Data'!B:B,'Dimension Data'!D:D)</f>
        <v>5.15</v>
      </c>
      <c r="K1950">
        <f>shipments[[#This Row],[Total cost]]*shipments[[#This Row],[Boxes]]</f>
        <v>3043.65</v>
      </c>
      <c r="L1950">
        <f>shipments[[#This Row],[Sale for 1 box]]-shipments[[#This Row],[Total cost]]</f>
        <v>10.866497461928935</v>
      </c>
      <c r="M1950">
        <f>shipments[[#This Row],[Profit]]*5%</f>
        <v>0.54332487309644673</v>
      </c>
      <c r="N1950">
        <f>shipments[[#This Row],[Profit]]-shipments[[#This Row],[Tax]]</f>
        <v>10.323172588832488</v>
      </c>
    </row>
    <row r="1951" spans="3:14" x14ac:dyDescent="0.35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  <c r="I1951">
        <f>IFERROR(shipments[[#This Row],[Sales]]/shipments[[#This Row],[Boxes]], 0)</f>
        <v>45.081325301204821</v>
      </c>
      <c r="J1951">
        <f>_xlfn.XLOOKUP(shipments[[#This Row],[Product]],'Dimension Data'!B:B,'Dimension Data'!D:D)</f>
        <v>12.41</v>
      </c>
      <c r="K1951">
        <f>shipments[[#This Row],[Total cost]]*shipments[[#This Row],[Boxes]]</f>
        <v>3090.09</v>
      </c>
      <c r="L1951">
        <f>shipments[[#This Row],[Sale for 1 box]]-shipments[[#This Row],[Total cost]]</f>
        <v>32.671325301204817</v>
      </c>
      <c r="M1951">
        <f>shipments[[#This Row],[Profit]]*5%</f>
        <v>1.6335662650602409</v>
      </c>
      <c r="N1951">
        <f>shipments[[#This Row],[Profit]]-shipments[[#This Row],[Tax]]</f>
        <v>31.037759036144575</v>
      </c>
    </row>
    <row r="1952" spans="3:14" x14ac:dyDescent="0.35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  <c r="I1952">
        <f>IFERROR(shipments[[#This Row],[Sales]]/shipments[[#This Row],[Boxes]], 0)</f>
        <v>374.625</v>
      </c>
      <c r="J1952">
        <f>_xlfn.XLOOKUP(shipments[[#This Row],[Product]],'Dimension Data'!B:B,'Dimension Data'!D:D)</f>
        <v>9.94</v>
      </c>
      <c r="K1952">
        <f>shipments[[#This Row],[Total cost]]*shipments[[#This Row],[Boxes]]</f>
        <v>198.79999999999998</v>
      </c>
      <c r="L1952">
        <f>shipments[[#This Row],[Sale for 1 box]]-shipments[[#This Row],[Total cost]]</f>
        <v>364.685</v>
      </c>
      <c r="M1952">
        <f>shipments[[#This Row],[Profit]]*5%</f>
        <v>18.234249999999999</v>
      </c>
      <c r="N1952">
        <f>shipments[[#This Row],[Profit]]-shipments[[#This Row],[Tax]]</f>
        <v>346.45075000000003</v>
      </c>
    </row>
    <row r="1953" spans="3:14" x14ac:dyDescent="0.35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  <c r="I1953">
        <f>IFERROR(shipments[[#This Row],[Sales]]/shipments[[#This Row],[Boxes]], 0)</f>
        <v>25.166666666666668</v>
      </c>
      <c r="J1953">
        <f>_xlfn.XLOOKUP(shipments[[#This Row],[Product]],'Dimension Data'!B:B,'Dimension Data'!D:D)</f>
        <v>8.2200000000000006</v>
      </c>
      <c r="K1953">
        <f>shipments[[#This Row],[Total cost]]*shipments[[#This Row],[Boxes]]</f>
        <v>221.94000000000003</v>
      </c>
      <c r="L1953">
        <f>shipments[[#This Row],[Sale for 1 box]]-shipments[[#This Row],[Total cost]]</f>
        <v>16.946666666666665</v>
      </c>
      <c r="M1953">
        <f>shipments[[#This Row],[Profit]]*5%</f>
        <v>0.84733333333333327</v>
      </c>
      <c r="N1953">
        <f>shipments[[#This Row],[Profit]]-shipments[[#This Row],[Tax]]</f>
        <v>16.099333333333334</v>
      </c>
    </row>
    <row r="1954" spans="3:14" x14ac:dyDescent="0.35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  <c r="I1954">
        <f>IFERROR(shipments[[#This Row],[Sales]]/shipments[[#This Row],[Boxes]], 0)</f>
        <v>14.601063829787234</v>
      </c>
      <c r="J1954">
        <f>_xlfn.XLOOKUP(shipments[[#This Row],[Product]],'Dimension Data'!B:B,'Dimension Data'!D:D)</f>
        <v>9.94</v>
      </c>
      <c r="K1954">
        <f>shipments[[#This Row],[Total cost]]*shipments[[#This Row],[Boxes]]</f>
        <v>3737.4399999999996</v>
      </c>
      <c r="L1954">
        <f>shipments[[#This Row],[Sale for 1 box]]-shipments[[#This Row],[Total cost]]</f>
        <v>4.6610638297872349</v>
      </c>
      <c r="M1954">
        <f>shipments[[#This Row],[Profit]]*5%</f>
        <v>0.23305319148936177</v>
      </c>
      <c r="N1954">
        <f>shipments[[#This Row],[Profit]]-shipments[[#This Row],[Tax]]</f>
        <v>4.4280106382978728</v>
      </c>
    </row>
    <row r="1955" spans="3:14" x14ac:dyDescent="0.35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  <c r="I1955">
        <f>IFERROR(shipments[[#This Row],[Sales]]/shipments[[#This Row],[Boxes]], 0)</f>
        <v>85.175480769230774</v>
      </c>
      <c r="J1955">
        <f>_xlfn.XLOOKUP(shipments[[#This Row],[Product]],'Dimension Data'!B:B,'Dimension Data'!D:D)</f>
        <v>2.76</v>
      </c>
      <c r="K1955">
        <f>shipments[[#This Row],[Total cost]]*shipments[[#This Row],[Boxes]]</f>
        <v>287.03999999999996</v>
      </c>
      <c r="L1955">
        <f>shipments[[#This Row],[Sale for 1 box]]-shipments[[#This Row],[Total cost]]</f>
        <v>82.415480769230768</v>
      </c>
      <c r="M1955">
        <f>shipments[[#This Row],[Profit]]*5%</f>
        <v>4.1207740384615388</v>
      </c>
      <c r="N1955">
        <f>shipments[[#This Row],[Profit]]-shipments[[#This Row],[Tax]]</f>
        <v>78.294706730769235</v>
      </c>
    </row>
    <row r="1956" spans="3:14" x14ac:dyDescent="0.35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  <c r="I1956">
        <f>IFERROR(shipments[[#This Row],[Sales]]/shipments[[#This Row],[Boxes]], 0)</f>
        <v>103.93421052631579</v>
      </c>
      <c r="J1956">
        <f>_xlfn.XLOOKUP(shipments[[#This Row],[Product]],'Dimension Data'!B:B,'Dimension Data'!D:D)</f>
        <v>4.74</v>
      </c>
      <c r="K1956">
        <f>shipments[[#This Row],[Total cost]]*shipments[[#This Row],[Boxes]]</f>
        <v>270.18</v>
      </c>
      <c r="L1956">
        <f>shipments[[#This Row],[Sale for 1 box]]-shipments[[#This Row],[Total cost]]</f>
        <v>99.1942105263158</v>
      </c>
      <c r="M1956">
        <f>shipments[[#This Row],[Profit]]*5%</f>
        <v>4.9597105263157903</v>
      </c>
      <c r="N1956">
        <f>shipments[[#This Row],[Profit]]-shipments[[#This Row],[Tax]]</f>
        <v>94.234500000000011</v>
      </c>
    </row>
    <row r="1957" spans="3:14" x14ac:dyDescent="0.35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  <c r="I1957">
        <f>IFERROR(shipments[[#This Row],[Sales]]/shipments[[#This Row],[Boxes]], 0)</f>
        <v>8.1649484536082468</v>
      </c>
      <c r="J1957">
        <f>_xlfn.XLOOKUP(shipments[[#This Row],[Product]],'Dimension Data'!B:B,'Dimension Data'!D:D)</f>
        <v>8.2200000000000006</v>
      </c>
      <c r="K1957">
        <f>shipments[[#This Row],[Total cost]]*shipments[[#This Row],[Boxes]]</f>
        <v>797.34</v>
      </c>
      <c r="L1957">
        <f>shipments[[#This Row],[Sale for 1 box]]-shipments[[#This Row],[Total cost]]</f>
        <v>-5.5051546391753803E-2</v>
      </c>
      <c r="M1957">
        <f>shipments[[#This Row],[Profit]]*5%</f>
        <v>-2.7525773195876905E-3</v>
      </c>
      <c r="N1957">
        <f>shipments[[#This Row],[Profit]]-shipments[[#This Row],[Tax]]</f>
        <v>-5.2298969072166114E-2</v>
      </c>
    </row>
    <row r="1958" spans="3:14" x14ac:dyDescent="0.35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  <c r="I1958">
        <f>IFERROR(shipments[[#This Row],[Sales]]/shipments[[#This Row],[Boxes]], 0)</f>
        <v>50.902010050251256</v>
      </c>
      <c r="J1958">
        <f>_xlfn.XLOOKUP(shipments[[#This Row],[Product]],'Dimension Data'!B:B,'Dimension Data'!D:D)</f>
        <v>3.85</v>
      </c>
      <c r="K1958">
        <f>shipments[[#This Row],[Total cost]]*shipments[[#This Row],[Boxes]]</f>
        <v>766.15</v>
      </c>
      <c r="L1958">
        <f>shipments[[#This Row],[Sale for 1 box]]-shipments[[#This Row],[Total cost]]</f>
        <v>47.052010050251255</v>
      </c>
      <c r="M1958">
        <f>shipments[[#This Row],[Profit]]*5%</f>
        <v>2.3526005025125629</v>
      </c>
      <c r="N1958">
        <f>shipments[[#This Row],[Profit]]-shipments[[#This Row],[Tax]]</f>
        <v>44.699409547738689</v>
      </c>
    </row>
    <row r="1959" spans="3:14" x14ac:dyDescent="0.35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  <c r="I1959">
        <f>IFERROR(shipments[[#This Row],[Sales]]/shipments[[#This Row],[Boxes]], 0)</f>
        <v>1.0284711388455539</v>
      </c>
      <c r="J1959">
        <f>_xlfn.XLOOKUP(shipments[[#This Row],[Product]],'Dimension Data'!B:B,'Dimension Data'!D:D)</f>
        <v>3.85</v>
      </c>
      <c r="K1959">
        <f>shipments[[#This Row],[Total cost]]*shipments[[#This Row],[Boxes]]</f>
        <v>4935.7</v>
      </c>
      <c r="L1959">
        <f>shipments[[#This Row],[Sale for 1 box]]-shipments[[#This Row],[Total cost]]</f>
        <v>-2.8215288611544462</v>
      </c>
      <c r="M1959">
        <f>shipments[[#This Row],[Profit]]*5%</f>
        <v>-0.14107644305772232</v>
      </c>
      <c r="N1959">
        <f>shipments[[#This Row],[Profit]]-shipments[[#This Row],[Tax]]</f>
        <v>-2.6804524180967237</v>
      </c>
    </row>
    <row r="1960" spans="3:14" x14ac:dyDescent="0.35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  <c r="I1960">
        <f>IFERROR(shipments[[#This Row],[Sales]]/shipments[[#This Row],[Boxes]], 0)</f>
        <v>310.85795454545456</v>
      </c>
      <c r="J1960">
        <f>_xlfn.XLOOKUP(shipments[[#This Row],[Product]],'Dimension Data'!B:B,'Dimension Data'!D:D)</f>
        <v>6.8</v>
      </c>
      <c r="K1960">
        <f>shipments[[#This Row],[Total cost]]*shipments[[#This Row],[Boxes]]</f>
        <v>299.2</v>
      </c>
      <c r="L1960">
        <f>shipments[[#This Row],[Sale for 1 box]]-shipments[[#This Row],[Total cost]]</f>
        <v>304.05795454545455</v>
      </c>
      <c r="M1960">
        <f>shipments[[#This Row],[Profit]]*5%</f>
        <v>15.202897727272727</v>
      </c>
      <c r="N1960">
        <f>shipments[[#This Row],[Profit]]-shipments[[#This Row],[Tax]]</f>
        <v>288.85505681818182</v>
      </c>
    </row>
    <row r="1961" spans="3:14" x14ac:dyDescent="0.35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  <c r="I1961">
        <f>IFERROR(shipments[[#This Row],[Sales]]/shipments[[#This Row],[Boxes]], 0)</f>
        <v>5.7167119565217392</v>
      </c>
      <c r="J1961">
        <f>_xlfn.XLOOKUP(shipments[[#This Row],[Product]],'Dimension Data'!B:B,'Dimension Data'!D:D)</f>
        <v>6.31</v>
      </c>
      <c r="K1961">
        <f>shipments[[#This Row],[Total cost]]*shipments[[#This Row],[Boxes]]</f>
        <v>2322.08</v>
      </c>
      <c r="L1961">
        <f>shipments[[#This Row],[Sale for 1 box]]-shipments[[#This Row],[Total cost]]</f>
        <v>-0.59328804347826036</v>
      </c>
      <c r="M1961">
        <f>shipments[[#This Row],[Profit]]*5%</f>
        <v>-2.9664402173913019E-2</v>
      </c>
      <c r="N1961">
        <f>shipments[[#This Row],[Profit]]-shipments[[#This Row],[Tax]]</f>
        <v>-0.56362364130434739</v>
      </c>
    </row>
    <row r="1962" spans="3:14" x14ac:dyDescent="0.35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  <c r="I1962">
        <f>IFERROR(shipments[[#This Row],[Sales]]/shipments[[#This Row],[Boxes]], 0)</f>
        <v>41.357142857142854</v>
      </c>
      <c r="J1962">
        <f>_xlfn.XLOOKUP(shipments[[#This Row],[Product]],'Dimension Data'!B:B,'Dimension Data'!D:D)</f>
        <v>8.43</v>
      </c>
      <c r="K1962">
        <f>shipments[[#This Row],[Total cost]]*shipments[[#This Row],[Boxes]]</f>
        <v>708.12</v>
      </c>
      <c r="L1962">
        <f>shipments[[#This Row],[Sale for 1 box]]-shipments[[#This Row],[Total cost]]</f>
        <v>32.927142857142854</v>
      </c>
      <c r="M1962">
        <f>shipments[[#This Row],[Profit]]*5%</f>
        <v>1.6463571428571429</v>
      </c>
      <c r="N1962">
        <f>shipments[[#This Row],[Profit]]-shipments[[#This Row],[Tax]]</f>
        <v>31.280785714285713</v>
      </c>
    </row>
    <row r="1963" spans="3:14" x14ac:dyDescent="0.35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  <c r="I1963">
        <f>IFERROR(shipments[[#This Row],[Sales]]/shipments[[#This Row],[Boxes]], 0)</f>
        <v>19.238764044943821</v>
      </c>
      <c r="J1963">
        <f>_xlfn.XLOOKUP(shipments[[#This Row],[Product]],'Dimension Data'!B:B,'Dimension Data'!D:D)</f>
        <v>5.72</v>
      </c>
      <c r="K1963">
        <f>shipments[[#This Row],[Total cost]]*shipments[[#This Row],[Boxes]]</f>
        <v>509.08</v>
      </c>
      <c r="L1963">
        <f>shipments[[#This Row],[Sale for 1 box]]-shipments[[#This Row],[Total cost]]</f>
        <v>13.518764044943822</v>
      </c>
      <c r="M1963">
        <f>shipments[[#This Row],[Profit]]*5%</f>
        <v>0.67593820224719114</v>
      </c>
      <c r="N1963">
        <f>shipments[[#This Row],[Profit]]-shipments[[#This Row],[Tax]]</f>
        <v>12.84282584269663</v>
      </c>
    </row>
    <row r="1964" spans="3:14" x14ac:dyDescent="0.35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  <c r="I1964">
        <f>IFERROR(shipments[[#This Row],[Sales]]/shipments[[#This Row],[Boxes]], 0)</f>
        <v>45.137755102040813</v>
      </c>
      <c r="J1964">
        <f>_xlfn.XLOOKUP(shipments[[#This Row],[Product]],'Dimension Data'!B:B,'Dimension Data'!D:D)</f>
        <v>6.31</v>
      </c>
      <c r="K1964">
        <f>shipments[[#This Row],[Total cost]]*shipments[[#This Row],[Boxes]]</f>
        <v>1236.76</v>
      </c>
      <c r="L1964">
        <f>shipments[[#This Row],[Sale for 1 box]]-shipments[[#This Row],[Total cost]]</f>
        <v>38.827755102040811</v>
      </c>
      <c r="M1964">
        <f>shipments[[#This Row],[Profit]]*5%</f>
        <v>1.9413877551020406</v>
      </c>
      <c r="N1964">
        <f>shipments[[#This Row],[Profit]]-shipments[[#This Row],[Tax]]</f>
        <v>36.886367346938769</v>
      </c>
    </row>
    <row r="1965" spans="3:14" x14ac:dyDescent="0.35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  <c r="I1965">
        <f>IFERROR(shipments[[#This Row],[Sales]]/shipments[[#This Row],[Boxes]], 0)</f>
        <v>29.671875</v>
      </c>
      <c r="J1965">
        <f>_xlfn.XLOOKUP(shipments[[#This Row],[Product]],'Dimension Data'!B:B,'Dimension Data'!D:D)</f>
        <v>2.65</v>
      </c>
      <c r="K1965">
        <f>shipments[[#This Row],[Total cost]]*shipments[[#This Row],[Boxes]]</f>
        <v>339.2</v>
      </c>
      <c r="L1965">
        <f>shipments[[#This Row],[Sale for 1 box]]-shipments[[#This Row],[Total cost]]</f>
        <v>27.021875000000001</v>
      </c>
      <c r="M1965">
        <f>shipments[[#This Row],[Profit]]*5%</f>
        <v>1.3510937500000002</v>
      </c>
      <c r="N1965">
        <f>shipments[[#This Row],[Profit]]-shipments[[#This Row],[Tax]]</f>
        <v>25.670781250000001</v>
      </c>
    </row>
    <row r="1966" spans="3:14" x14ac:dyDescent="0.35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  <c r="I1966">
        <f>IFERROR(shipments[[#This Row],[Sales]]/shipments[[#This Row],[Boxes]], 0)</f>
        <v>11.495454545454546</v>
      </c>
      <c r="J1966">
        <f>_xlfn.XLOOKUP(shipments[[#This Row],[Product]],'Dimension Data'!B:B,'Dimension Data'!D:D)</f>
        <v>3.32</v>
      </c>
      <c r="K1966">
        <f>shipments[[#This Row],[Total cost]]*shipments[[#This Row],[Boxes]]</f>
        <v>365.2</v>
      </c>
      <c r="L1966">
        <f>shipments[[#This Row],[Sale for 1 box]]-shipments[[#This Row],[Total cost]]</f>
        <v>8.1754545454545458</v>
      </c>
      <c r="M1966">
        <f>shipments[[#This Row],[Profit]]*5%</f>
        <v>0.40877272727272729</v>
      </c>
      <c r="N1966">
        <f>shipments[[#This Row],[Profit]]-shipments[[#This Row],[Tax]]</f>
        <v>7.7666818181818185</v>
      </c>
    </row>
    <row r="1967" spans="3:14" x14ac:dyDescent="0.35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  <c r="I1967">
        <f>IFERROR(shipments[[#This Row],[Sales]]/shipments[[#This Row],[Boxes]], 0)</f>
        <v>17.519817073170731</v>
      </c>
      <c r="J1967">
        <f>_xlfn.XLOOKUP(shipments[[#This Row],[Product]],'Dimension Data'!B:B,'Dimension Data'!D:D)</f>
        <v>5.72</v>
      </c>
      <c r="K1967">
        <f>shipments[[#This Row],[Total cost]]*shipments[[#This Row],[Boxes]]</f>
        <v>938.07999999999993</v>
      </c>
      <c r="L1967">
        <f>shipments[[#This Row],[Sale for 1 box]]-shipments[[#This Row],[Total cost]]</f>
        <v>11.799817073170733</v>
      </c>
      <c r="M1967">
        <f>shipments[[#This Row],[Profit]]*5%</f>
        <v>0.58999085365853665</v>
      </c>
      <c r="N1967">
        <f>shipments[[#This Row],[Profit]]-shipments[[#This Row],[Tax]]</f>
        <v>11.209826219512196</v>
      </c>
    </row>
    <row r="1968" spans="3:14" x14ac:dyDescent="0.35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  <c r="I1968">
        <f>IFERROR(shipments[[#This Row],[Sales]]/shipments[[#This Row],[Boxes]], 0)</f>
        <v>38.700000000000003</v>
      </c>
      <c r="J1968">
        <f>_xlfn.XLOOKUP(shipments[[#This Row],[Product]],'Dimension Data'!B:B,'Dimension Data'!D:D)</f>
        <v>9.57</v>
      </c>
      <c r="K1968">
        <f>shipments[[#This Row],[Total cost]]*shipments[[#This Row],[Boxes]]</f>
        <v>3445.2000000000003</v>
      </c>
      <c r="L1968">
        <f>shipments[[#This Row],[Sale for 1 box]]-shipments[[#This Row],[Total cost]]</f>
        <v>29.130000000000003</v>
      </c>
      <c r="M1968">
        <f>shipments[[#This Row],[Profit]]*5%</f>
        <v>1.4565000000000001</v>
      </c>
      <c r="N1968">
        <f>shipments[[#This Row],[Profit]]-shipments[[#This Row],[Tax]]</f>
        <v>27.673500000000004</v>
      </c>
    </row>
    <row r="1969" spans="3:14" x14ac:dyDescent="0.35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  <c r="I1969">
        <f>IFERROR(shipments[[#This Row],[Sales]]/shipments[[#This Row],[Boxes]], 0)</f>
        <v>32.896153846153844</v>
      </c>
      <c r="J1969">
        <f>_xlfn.XLOOKUP(shipments[[#This Row],[Product]],'Dimension Data'!B:B,'Dimension Data'!D:D)</f>
        <v>6.8</v>
      </c>
      <c r="K1969">
        <f>shipments[[#This Row],[Total cost]]*shipments[[#This Row],[Boxes]]</f>
        <v>1326</v>
      </c>
      <c r="L1969">
        <f>shipments[[#This Row],[Sale for 1 box]]-shipments[[#This Row],[Total cost]]</f>
        <v>26.096153846153843</v>
      </c>
      <c r="M1969">
        <f>shipments[[#This Row],[Profit]]*5%</f>
        <v>1.3048076923076923</v>
      </c>
      <c r="N1969">
        <f>shipments[[#This Row],[Profit]]-shipments[[#This Row],[Tax]]</f>
        <v>24.791346153846149</v>
      </c>
    </row>
    <row r="1970" spans="3:14" x14ac:dyDescent="0.35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  <c r="I1970">
        <f>IFERROR(shipments[[#This Row],[Sales]]/shipments[[#This Row],[Boxes]], 0)</f>
        <v>9.8959667093469914</v>
      </c>
      <c r="J1970">
        <f>_xlfn.XLOOKUP(shipments[[#This Row],[Product]],'Dimension Data'!B:B,'Dimension Data'!D:D)</f>
        <v>3.32</v>
      </c>
      <c r="K1970">
        <f>shipments[[#This Row],[Total cost]]*shipments[[#This Row],[Boxes]]</f>
        <v>2592.92</v>
      </c>
      <c r="L1970">
        <f>shipments[[#This Row],[Sale for 1 box]]-shipments[[#This Row],[Total cost]]</f>
        <v>6.5759667093469911</v>
      </c>
      <c r="M1970">
        <f>shipments[[#This Row],[Profit]]*5%</f>
        <v>0.3287983354673496</v>
      </c>
      <c r="N1970">
        <f>shipments[[#This Row],[Profit]]-shipments[[#This Row],[Tax]]</f>
        <v>6.2471683738796413</v>
      </c>
    </row>
    <row r="1971" spans="3:14" x14ac:dyDescent="0.35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  <c r="I1971">
        <f>IFERROR(shipments[[#This Row],[Sales]]/shipments[[#This Row],[Boxes]], 0)</f>
        <v>32.142857142857146</v>
      </c>
      <c r="J1971">
        <f>_xlfn.XLOOKUP(shipments[[#This Row],[Product]],'Dimension Data'!B:B,'Dimension Data'!D:D)</f>
        <v>5.72</v>
      </c>
      <c r="K1971">
        <f>shipments[[#This Row],[Total cost]]*shipments[[#This Row],[Boxes]]</f>
        <v>160.16</v>
      </c>
      <c r="L1971">
        <f>shipments[[#This Row],[Sale for 1 box]]-shipments[[#This Row],[Total cost]]</f>
        <v>26.422857142857147</v>
      </c>
      <c r="M1971">
        <f>shipments[[#This Row],[Profit]]*5%</f>
        <v>1.3211428571428574</v>
      </c>
      <c r="N1971">
        <f>shipments[[#This Row],[Profit]]-shipments[[#This Row],[Tax]]</f>
        <v>25.101714285714291</v>
      </c>
    </row>
    <row r="1972" spans="3:14" x14ac:dyDescent="0.35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  <c r="I1972">
        <f>IFERROR(shipments[[#This Row],[Sales]]/shipments[[#This Row],[Boxes]], 0)</f>
        <v>28.046370967741936</v>
      </c>
      <c r="J1972">
        <f>_xlfn.XLOOKUP(shipments[[#This Row],[Product]],'Dimension Data'!B:B,'Dimension Data'!D:D)</f>
        <v>10.23</v>
      </c>
      <c r="K1972">
        <f>shipments[[#This Row],[Total cost]]*shipments[[#This Row],[Boxes]]</f>
        <v>3805.56</v>
      </c>
      <c r="L1972">
        <f>shipments[[#This Row],[Sale for 1 box]]-shipments[[#This Row],[Total cost]]</f>
        <v>17.816370967741936</v>
      </c>
      <c r="M1972">
        <f>shipments[[#This Row],[Profit]]*5%</f>
        <v>0.89081854838709684</v>
      </c>
      <c r="N1972">
        <f>shipments[[#This Row],[Profit]]-shipments[[#This Row],[Tax]]</f>
        <v>16.92555241935484</v>
      </c>
    </row>
    <row r="1973" spans="3:14" x14ac:dyDescent="0.35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  <c r="I1973">
        <f>IFERROR(shipments[[#This Row],[Sales]]/shipments[[#This Row],[Boxes]], 0)</f>
        <v>13.138761467889909</v>
      </c>
      <c r="J1973">
        <f>_xlfn.XLOOKUP(shipments[[#This Row],[Product]],'Dimension Data'!B:B,'Dimension Data'!D:D)</f>
        <v>9.94</v>
      </c>
      <c r="K1973">
        <f>shipments[[#This Row],[Total cost]]*shipments[[#This Row],[Boxes]]</f>
        <v>4333.84</v>
      </c>
      <c r="L1973">
        <f>shipments[[#This Row],[Sale for 1 box]]-shipments[[#This Row],[Total cost]]</f>
        <v>3.1987614678899092</v>
      </c>
      <c r="M1973">
        <f>shipments[[#This Row],[Profit]]*5%</f>
        <v>0.15993807339449548</v>
      </c>
      <c r="N1973">
        <f>shipments[[#This Row],[Profit]]-shipments[[#This Row],[Tax]]</f>
        <v>3.0388233944954139</v>
      </c>
    </row>
    <row r="1974" spans="3:14" x14ac:dyDescent="0.35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  <c r="I1974">
        <f>IFERROR(shipments[[#This Row],[Sales]]/shipments[[#This Row],[Boxes]], 0)</f>
        <v>22.416666666666668</v>
      </c>
      <c r="J1974">
        <f>_xlfn.XLOOKUP(shipments[[#This Row],[Product]],'Dimension Data'!B:B,'Dimension Data'!D:D)</f>
        <v>5.04</v>
      </c>
      <c r="K1974">
        <f>shipments[[#This Row],[Total cost]]*shipments[[#This Row],[Boxes]]</f>
        <v>544.32000000000005</v>
      </c>
      <c r="L1974">
        <f>shipments[[#This Row],[Sale for 1 box]]-shipments[[#This Row],[Total cost]]</f>
        <v>17.376666666666669</v>
      </c>
      <c r="M1974">
        <f>shipments[[#This Row],[Profit]]*5%</f>
        <v>0.86883333333333346</v>
      </c>
      <c r="N1974">
        <f>shipments[[#This Row],[Profit]]-shipments[[#This Row],[Tax]]</f>
        <v>16.507833333333334</v>
      </c>
    </row>
    <row r="1975" spans="3:14" x14ac:dyDescent="0.35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  <c r="I1975">
        <f>IFERROR(shipments[[#This Row],[Sales]]/shipments[[#This Row],[Boxes]], 0)</f>
        <v>54.161676646706589</v>
      </c>
      <c r="J1975">
        <f>_xlfn.XLOOKUP(shipments[[#This Row],[Product]],'Dimension Data'!B:B,'Dimension Data'!D:D)</f>
        <v>6.8</v>
      </c>
      <c r="K1975">
        <f>shipments[[#This Row],[Total cost]]*shipments[[#This Row],[Boxes]]</f>
        <v>1135.5999999999999</v>
      </c>
      <c r="L1975">
        <f>shipments[[#This Row],[Sale for 1 box]]-shipments[[#This Row],[Total cost]]</f>
        <v>47.361676646706591</v>
      </c>
      <c r="M1975">
        <f>shipments[[#This Row],[Profit]]*5%</f>
        <v>2.3680838323353295</v>
      </c>
      <c r="N1975">
        <f>shipments[[#This Row],[Profit]]-shipments[[#This Row],[Tax]]</f>
        <v>44.993592814371262</v>
      </c>
    </row>
    <row r="1976" spans="3:14" x14ac:dyDescent="0.35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  <c r="I1976">
        <f>IFERROR(shipments[[#This Row],[Sales]]/shipments[[#This Row],[Boxes]], 0)</f>
        <v>30.265243902439025</v>
      </c>
      <c r="J1976">
        <f>_xlfn.XLOOKUP(shipments[[#This Row],[Product]],'Dimension Data'!B:B,'Dimension Data'!D:D)</f>
        <v>6.31</v>
      </c>
      <c r="K1976">
        <f>shipments[[#This Row],[Total cost]]*shipments[[#This Row],[Boxes]]</f>
        <v>517.41999999999996</v>
      </c>
      <c r="L1976">
        <f>shipments[[#This Row],[Sale for 1 box]]-shipments[[#This Row],[Total cost]]</f>
        <v>23.955243902439026</v>
      </c>
      <c r="M1976">
        <f>shipments[[#This Row],[Profit]]*5%</f>
        <v>1.1977621951219513</v>
      </c>
      <c r="N1976">
        <f>shipments[[#This Row],[Profit]]-shipments[[#This Row],[Tax]]</f>
        <v>22.757481707317076</v>
      </c>
    </row>
    <row r="1977" spans="3:14" x14ac:dyDescent="0.35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  <c r="I1977">
        <f>IFERROR(shipments[[#This Row],[Sales]]/shipments[[#This Row],[Boxes]], 0)</f>
        <v>29.496575342465754</v>
      </c>
      <c r="J1977">
        <f>_xlfn.XLOOKUP(shipments[[#This Row],[Product]],'Dimension Data'!B:B,'Dimension Data'!D:D)</f>
        <v>7.73</v>
      </c>
      <c r="K1977">
        <f>shipments[[#This Row],[Total cost]]*shipments[[#This Row],[Boxes]]</f>
        <v>2821.4500000000003</v>
      </c>
      <c r="L1977">
        <f>shipments[[#This Row],[Sale for 1 box]]-shipments[[#This Row],[Total cost]]</f>
        <v>21.766575342465753</v>
      </c>
      <c r="M1977">
        <f>shipments[[#This Row],[Profit]]*5%</f>
        <v>1.0883287671232877</v>
      </c>
      <c r="N1977">
        <f>shipments[[#This Row],[Profit]]-shipments[[#This Row],[Tax]]</f>
        <v>20.678246575342467</v>
      </c>
    </row>
    <row r="1978" spans="3:14" x14ac:dyDescent="0.35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  <c r="I1978">
        <f>IFERROR(shipments[[#This Row],[Sales]]/shipments[[#This Row],[Boxes]], 0)</f>
        <v>262.72058823529414</v>
      </c>
      <c r="J1978">
        <f>_xlfn.XLOOKUP(shipments[[#This Row],[Product]],'Dimension Data'!B:B,'Dimension Data'!D:D)</f>
        <v>4.74</v>
      </c>
      <c r="K1978">
        <f>shipments[[#This Row],[Total cost]]*shipments[[#This Row],[Boxes]]</f>
        <v>80.58</v>
      </c>
      <c r="L1978">
        <f>shipments[[#This Row],[Sale for 1 box]]-shipments[[#This Row],[Total cost]]</f>
        <v>257.98058823529414</v>
      </c>
      <c r="M1978">
        <f>shipments[[#This Row],[Profit]]*5%</f>
        <v>12.899029411764708</v>
      </c>
      <c r="N1978">
        <f>shipments[[#This Row],[Profit]]-shipments[[#This Row],[Tax]]</f>
        <v>245.08155882352943</v>
      </c>
    </row>
    <row r="1979" spans="3:14" x14ac:dyDescent="0.35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  <c r="I1979">
        <f>IFERROR(shipments[[#This Row],[Sales]]/shipments[[#This Row],[Boxes]], 0)</f>
        <v>34.055084745762713</v>
      </c>
      <c r="J1979">
        <f>_xlfn.XLOOKUP(shipments[[#This Row],[Product]],'Dimension Data'!B:B,'Dimension Data'!D:D)</f>
        <v>6.31</v>
      </c>
      <c r="K1979">
        <f>shipments[[#This Row],[Total cost]]*shipments[[#This Row],[Boxes]]</f>
        <v>744.57999999999993</v>
      </c>
      <c r="L1979">
        <f>shipments[[#This Row],[Sale for 1 box]]-shipments[[#This Row],[Total cost]]</f>
        <v>27.745084745762714</v>
      </c>
      <c r="M1979">
        <f>shipments[[#This Row],[Profit]]*5%</f>
        <v>1.3872542372881358</v>
      </c>
      <c r="N1979">
        <f>shipments[[#This Row],[Profit]]-shipments[[#This Row],[Tax]]</f>
        <v>26.357830508474578</v>
      </c>
    </row>
    <row r="1980" spans="3:14" x14ac:dyDescent="0.35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  <c r="I1980">
        <f>IFERROR(shipments[[#This Row],[Sales]]/shipments[[#This Row],[Boxes]], 0)</f>
        <v>28.226277372262775</v>
      </c>
      <c r="J1980">
        <f>_xlfn.XLOOKUP(shipments[[#This Row],[Product]],'Dimension Data'!B:B,'Dimension Data'!D:D)</f>
        <v>7.73</v>
      </c>
      <c r="K1980">
        <f>shipments[[#This Row],[Total cost]]*shipments[[#This Row],[Boxes]]</f>
        <v>3177.03</v>
      </c>
      <c r="L1980">
        <f>shipments[[#This Row],[Sale for 1 box]]-shipments[[#This Row],[Total cost]]</f>
        <v>20.496277372262774</v>
      </c>
      <c r="M1980">
        <f>shipments[[#This Row],[Profit]]*5%</f>
        <v>1.0248138686131387</v>
      </c>
      <c r="N1980">
        <f>shipments[[#This Row],[Profit]]-shipments[[#This Row],[Tax]]</f>
        <v>19.471463503649638</v>
      </c>
    </row>
    <row r="1981" spans="3:14" x14ac:dyDescent="0.35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  <c r="I1981">
        <f>IFERROR(shipments[[#This Row],[Sales]]/shipments[[#This Row],[Boxes]], 0)</f>
        <v>72</v>
      </c>
      <c r="J1981">
        <f>_xlfn.XLOOKUP(shipments[[#This Row],[Product]],'Dimension Data'!B:B,'Dimension Data'!D:D)</f>
        <v>5.04</v>
      </c>
      <c r="K1981">
        <f>shipments[[#This Row],[Total cost]]*shipments[[#This Row],[Boxes]]</f>
        <v>5.04</v>
      </c>
      <c r="L1981">
        <f>shipments[[#This Row],[Sale for 1 box]]-shipments[[#This Row],[Total cost]]</f>
        <v>66.959999999999994</v>
      </c>
      <c r="M1981">
        <f>shipments[[#This Row],[Profit]]*5%</f>
        <v>3.3479999999999999</v>
      </c>
      <c r="N1981">
        <f>shipments[[#This Row],[Profit]]-shipments[[#This Row],[Tax]]</f>
        <v>63.611999999999995</v>
      </c>
    </row>
    <row r="1982" spans="3:14" x14ac:dyDescent="0.35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  <c r="I1982">
        <f>IFERROR(shipments[[#This Row],[Sales]]/shipments[[#This Row],[Boxes]], 0)</f>
        <v>7.8383152173913047</v>
      </c>
      <c r="J1982">
        <f>_xlfn.XLOOKUP(shipments[[#This Row],[Product]],'Dimension Data'!B:B,'Dimension Data'!D:D)</f>
        <v>5.04</v>
      </c>
      <c r="K1982">
        <f>shipments[[#This Row],[Total cost]]*shipments[[#This Row],[Boxes]]</f>
        <v>927.36</v>
      </c>
      <c r="L1982">
        <f>shipments[[#This Row],[Sale for 1 box]]-shipments[[#This Row],[Total cost]]</f>
        <v>2.7983152173913046</v>
      </c>
      <c r="M1982">
        <f>shipments[[#This Row],[Profit]]*5%</f>
        <v>0.13991576086956523</v>
      </c>
      <c r="N1982">
        <f>shipments[[#This Row],[Profit]]-shipments[[#This Row],[Tax]]</f>
        <v>2.6583994565217393</v>
      </c>
    </row>
    <row r="1983" spans="3:14" x14ac:dyDescent="0.35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  <c r="I1983">
        <f>IFERROR(shipments[[#This Row],[Sales]]/shipments[[#This Row],[Boxes]], 0)</f>
        <v>60.338028169014088</v>
      </c>
      <c r="J1983">
        <f>_xlfn.XLOOKUP(shipments[[#This Row],[Product]],'Dimension Data'!B:B,'Dimension Data'!D:D)</f>
        <v>3.32</v>
      </c>
      <c r="K1983">
        <f>shipments[[#This Row],[Total cost]]*shipments[[#This Row],[Boxes]]</f>
        <v>235.72</v>
      </c>
      <c r="L1983">
        <f>shipments[[#This Row],[Sale for 1 box]]-shipments[[#This Row],[Total cost]]</f>
        <v>57.018028169014087</v>
      </c>
      <c r="M1983">
        <f>shipments[[#This Row],[Profit]]*5%</f>
        <v>2.8509014084507047</v>
      </c>
      <c r="N1983">
        <f>shipments[[#This Row],[Profit]]-shipments[[#This Row],[Tax]]</f>
        <v>54.167126760563384</v>
      </c>
    </row>
    <row r="1984" spans="3:14" x14ac:dyDescent="0.35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  <c r="I1984">
        <f>IFERROR(shipments[[#This Row],[Sales]]/shipments[[#This Row],[Boxes]], 0)</f>
        <v>8.1465517241379306</v>
      </c>
      <c r="J1984">
        <f>_xlfn.XLOOKUP(shipments[[#This Row],[Product]],'Dimension Data'!B:B,'Dimension Data'!D:D)</f>
        <v>6.31</v>
      </c>
      <c r="K1984">
        <f>shipments[[#This Row],[Total cost]]*shipments[[#This Row],[Boxes]]</f>
        <v>914.94999999999993</v>
      </c>
      <c r="L1984">
        <f>shipments[[#This Row],[Sale for 1 box]]-shipments[[#This Row],[Total cost]]</f>
        <v>1.836551724137931</v>
      </c>
      <c r="M1984">
        <f>shipments[[#This Row],[Profit]]*5%</f>
        <v>9.1827586206896558E-2</v>
      </c>
      <c r="N1984">
        <f>shipments[[#This Row],[Profit]]-shipments[[#This Row],[Tax]]</f>
        <v>1.7447241379310345</v>
      </c>
    </row>
    <row r="1985" spans="3:14" x14ac:dyDescent="0.35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  <c r="I1985">
        <f>IFERROR(shipments[[#This Row],[Sales]]/shipments[[#This Row],[Boxes]], 0)</f>
        <v>37.057835820895519</v>
      </c>
      <c r="J1985">
        <f>_xlfn.XLOOKUP(shipments[[#This Row],[Product]],'Dimension Data'!B:B,'Dimension Data'!D:D)</f>
        <v>6.8</v>
      </c>
      <c r="K1985">
        <f>shipments[[#This Row],[Total cost]]*shipments[[#This Row],[Boxes]]</f>
        <v>911.19999999999993</v>
      </c>
      <c r="L1985">
        <f>shipments[[#This Row],[Sale for 1 box]]-shipments[[#This Row],[Total cost]]</f>
        <v>30.257835820895519</v>
      </c>
      <c r="M1985">
        <f>shipments[[#This Row],[Profit]]*5%</f>
        <v>1.5128917910447761</v>
      </c>
      <c r="N1985">
        <f>shipments[[#This Row],[Profit]]-shipments[[#This Row],[Tax]]</f>
        <v>28.744944029850743</v>
      </c>
    </row>
    <row r="1986" spans="3:14" x14ac:dyDescent="0.35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  <c r="I1986">
        <f>IFERROR(shipments[[#This Row],[Sales]]/shipments[[#This Row],[Boxes]], 0)</f>
        <v>72.418604651162795</v>
      </c>
      <c r="J1986">
        <f>_xlfn.XLOOKUP(shipments[[#This Row],[Product]],'Dimension Data'!B:B,'Dimension Data'!D:D)</f>
        <v>12.41</v>
      </c>
      <c r="K1986">
        <f>shipments[[#This Row],[Total cost]]*shipments[[#This Row],[Boxes]]</f>
        <v>1600.89</v>
      </c>
      <c r="L1986">
        <f>shipments[[#This Row],[Sale for 1 box]]-shipments[[#This Row],[Total cost]]</f>
        <v>60.008604651162798</v>
      </c>
      <c r="M1986">
        <f>shipments[[#This Row],[Profit]]*5%</f>
        <v>3.00043023255814</v>
      </c>
      <c r="N1986">
        <f>shipments[[#This Row],[Profit]]-shipments[[#This Row],[Tax]]</f>
        <v>57.008174418604661</v>
      </c>
    </row>
    <row r="1987" spans="3:14" x14ac:dyDescent="0.35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  <c r="I1987">
        <f>IFERROR(shipments[[#This Row],[Sales]]/shipments[[#This Row],[Boxes]], 0)</f>
        <v>9.1474358974358978</v>
      </c>
      <c r="J1987">
        <f>_xlfn.XLOOKUP(shipments[[#This Row],[Product]],'Dimension Data'!B:B,'Dimension Data'!D:D)</f>
        <v>9.57</v>
      </c>
      <c r="K1987">
        <f>shipments[[#This Row],[Total cost]]*shipments[[#This Row],[Boxes]]</f>
        <v>6718.14</v>
      </c>
      <c r="L1987">
        <f>shipments[[#This Row],[Sale for 1 box]]-shipments[[#This Row],[Total cost]]</f>
        <v>-0.42256410256410248</v>
      </c>
      <c r="M1987">
        <f>shipments[[#This Row],[Profit]]*5%</f>
        <v>-2.1128205128205124E-2</v>
      </c>
      <c r="N1987">
        <f>shipments[[#This Row],[Profit]]-shipments[[#This Row],[Tax]]</f>
        <v>-0.40143589743589736</v>
      </c>
    </row>
    <row r="1988" spans="3:14" x14ac:dyDescent="0.35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  <c r="I1988">
        <f>IFERROR(shipments[[#This Row],[Sales]]/shipments[[#This Row],[Boxes]], 0)</f>
        <v>5.0259287925696592</v>
      </c>
      <c r="J1988">
        <f>_xlfn.XLOOKUP(shipments[[#This Row],[Product]],'Dimension Data'!B:B,'Dimension Data'!D:D)</f>
        <v>6.31</v>
      </c>
      <c r="K1988">
        <f>shipments[[#This Row],[Total cost]]*shipments[[#This Row],[Boxes]]</f>
        <v>4076.2599999999998</v>
      </c>
      <c r="L1988">
        <f>shipments[[#This Row],[Sale for 1 box]]-shipments[[#This Row],[Total cost]]</f>
        <v>-1.2840712074303404</v>
      </c>
      <c r="M1988">
        <f>shipments[[#This Row],[Profit]]*5%</f>
        <v>-6.4203560371517018E-2</v>
      </c>
      <c r="N1988">
        <f>shipments[[#This Row],[Profit]]-shipments[[#This Row],[Tax]]</f>
        <v>-1.2198676470588234</v>
      </c>
    </row>
    <row r="1989" spans="3:14" x14ac:dyDescent="0.35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  <c r="I1989">
        <f>IFERROR(shipments[[#This Row],[Sales]]/shipments[[#This Row],[Boxes]], 0)</f>
        <v>14.777945619335348</v>
      </c>
      <c r="J1989">
        <f>_xlfn.XLOOKUP(shipments[[#This Row],[Product]],'Dimension Data'!B:B,'Dimension Data'!D:D)</f>
        <v>3.68</v>
      </c>
      <c r="K1989">
        <f>shipments[[#This Row],[Total cost]]*shipments[[#This Row],[Boxes]]</f>
        <v>1218.0800000000002</v>
      </c>
      <c r="L1989">
        <f>shipments[[#This Row],[Sale for 1 box]]-shipments[[#This Row],[Total cost]]</f>
        <v>11.097945619335349</v>
      </c>
      <c r="M1989">
        <f>shipments[[#This Row],[Profit]]*5%</f>
        <v>0.55489728096676749</v>
      </c>
      <c r="N1989">
        <f>shipments[[#This Row],[Profit]]-shipments[[#This Row],[Tax]]</f>
        <v>10.543048338368582</v>
      </c>
    </row>
    <row r="1990" spans="3:14" x14ac:dyDescent="0.35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  <c r="I1990">
        <f>IFERROR(shipments[[#This Row],[Sales]]/shipments[[#This Row],[Boxes]], 0)</f>
        <v>4.9117647058823533</v>
      </c>
      <c r="J1990">
        <f>_xlfn.XLOOKUP(shipments[[#This Row],[Product]],'Dimension Data'!B:B,'Dimension Data'!D:D)</f>
        <v>9.57</v>
      </c>
      <c r="K1990">
        <f>shipments[[#This Row],[Total cost]]*shipments[[#This Row],[Boxes]]</f>
        <v>4392.63</v>
      </c>
      <c r="L1990">
        <f>shipments[[#This Row],[Sale for 1 box]]-shipments[[#This Row],[Total cost]]</f>
        <v>-4.658235294117647</v>
      </c>
      <c r="M1990">
        <f>shipments[[#This Row],[Profit]]*5%</f>
        <v>-0.23291176470588237</v>
      </c>
      <c r="N1990">
        <f>shipments[[#This Row],[Profit]]-shipments[[#This Row],[Tax]]</f>
        <v>-4.4253235294117648</v>
      </c>
    </row>
    <row r="1991" spans="3:14" x14ac:dyDescent="0.35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  <c r="I1991">
        <f>IFERROR(shipments[[#This Row],[Sales]]/shipments[[#This Row],[Boxes]], 0)</f>
        <v>14.524390243902438</v>
      </c>
      <c r="J1991">
        <f>_xlfn.XLOOKUP(shipments[[#This Row],[Product]],'Dimension Data'!B:B,'Dimension Data'!D:D)</f>
        <v>5.04</v>
      </c>
      <c r="K1991">
        <f>shipments[[#This Row],[Total cost]]*shipments[[#This Row],[Boxes]]</f>
        <v>1859.76</v>
      </c>
      <c r="L1991">
        <f>shipments[[#This Row],[Sale for 1 box]]-shipments[[#This Row],[Total cost]]</f>
        <v>9.484390243902439</v>
      </c>
      <c r="M1991">
        <f>shipments[[#This Row],[Profit]]*5%</f>
        <v>0.47421951219512198</v>
      </c>
      <c r="N1991">
        <f>shipments[[#This Row],[Profit]]-shipments[[#This Row],[Tax]]</f>
        <v>9.0101707317073174</v>
      </c>
    </row>
    <row r="1992" spans="3:14" x14ac:dyDescent="0.35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  <c r="I1992">
        <f>IFERROR(shipments[[#This Row],[Sales]]/shipments[[#This Row],[Boxes]], 0)</f>
        <v>11.343900481540931</v>
      </c>
      <c r="J1992">
        <f>_xlfn.XLOOKUP(shipments[[#This Row],[Product]],'Dimension Data'!B:B,'Dimension Data'!D:D)</f>
        <v>5.04</v>
      </c>
      <c r="K1992">
        <f>shipments[[#This Row],[Total cost]]*shipments[[#This Row],[Boxes]]</f>
        <v>3139.92</v>
      </c>
      <c r="L1992">
        <f>shipments[[#This Row],[Sale for 1 box]]-shipments[[#This Row],[Total cost]]</f>
        <v>6.3039004815409312</v>
      </c>
      <c r="M1992">
        <f>shipments[[#This Row],[Profit]]*5%</f>
        <v>0.31519502407704658</v>
      </c>
      <c r="N1992">
        <f>shipments[[#This Row],[Profit]]-shipments[[#This Row],[Tax]]</f>
        <v>5.9887054574638849</v>
      </c>
    </row>
    <row r="1993" spans="3:14" x14ac:dyDescent="0.35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  <c r="I1993">
        <f>IFERROR(shipments[[#This Row],[Sales]]/shipments[[#This Row],[Boxes]], 0)</f>
        <v>13.412621359223301</v>
      </c>
      <c r="J1993">
        <f>_xlfn.XLOOKUP(shipments[[#This Row],[Product]],'Dimension Data'!B:B,'Dimension Data'!D:D)</f>
        <v>3.32</v>
      </c>
      <c r="K1993">
        <f>shipments[[#This Row],[Total cost]]*shipments[[#This Row],[Boxes]]</f>
        <v>683.92</v>
      </c>
      <c r="L1993">
        <f>shipments[[#This Row],[Sale for 1 box]]-shipments[[#This Row],[Total cost]]</f>
        <v>10.092621359223301</v>
      </c>
      <c r="M1993">
        <f>shipments[[#This Row],[Profit]]*5%</f>
        <v>0.50463106796116508</v>
      </c>
      <c r="N1993">
        <f>shipments[[#This Row],[Profit]]-shipments[[#This Row],[Tax]]</f>
        <v>9.5879902912621358</v>
      </c>
    </row>
    <row r="1994" spans="3:14" x14ac:dyDescent="0.35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  <c r="I1994">
        <f>IFERROR(shipments[[#This Row],[Sales]]/shipments[[#This Row],[Boxes]], 0)</f>
        <v>5.3689979123173277</v>
      </c>
      <c r="J1994">
        <f>_xlfn.XLOOKUP(shipments[[#This Row],[Product]],'Dimension Data'!B:B,'Dimension Data'!D:D)</f>
        <v>4.74</v>
      </c>
      <c r="K1994">
        <f>shipments[[#This Row],[Total cost]]*shipments[[#This Row],[Boxes]]</f>
        <v>2270.46</v>
      </c>
      <c r="L1994">
        <f>shipments[[#This Row],[Sale for 1 box]]-shipments[[#This Row],[Total cost]]</f>
        <v>0.62899791231732749</v>
      </c>
      <c r="M1994">
        <f>shipments[[#This Row],[Profit]]*5%</f>
        <v>3.1449895615866377E-2</v>
      </c>
      <c r="N1994">
        <f>shipments[[#This Row],[Profit]]-shipments[[#This Row],[Tax]]</f>
        <v>0.59754801670146107</v>
      </c>
    </row>
    <row r="1995" spans="3:14" x14ac:dyDescent="0.35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  <c r="I1995">
        <f>IFERROR(shipments[[#This Row],[Sales]]/shipments[[#This Row],[Boxes]], 0)</f>
        <v>19.967364532019705</v>
      </c>
      <c r="J1995">
        <f>_xlfn.XLOOKUP(shipments[[#This Row],[Product]],'Dimension Data'!B:B,'Dimension Data'!D:D)</f>
        <v>2.65</v>
      </c>
      <c r="K1995">
        <f>shipments[[#This Row],[Total cost]]*shipments[[#This Row],[Boxes]]</f>
        <v>1075.8999999999999</v>
      </c>
      <c r="L1995">
        <f>shipments[[#This Row],[Sale for 1 box]]-shipments[[#This Row],[Total cost]]</f>
        <v>17.317364532019706</v>
      </c>
      <c r="M1995">
        <f>shipments[[#This Row],[Profit]]*5%</f>
        <v>0.86586822660098539</v>
      </c>
      <c r="N1995">
        <f>shipments[[#This Row],[Profit]]-shipments[[#This Row],[Tax]]</f>
        <v>16.451496305418722</v>
      </c>
    </row>
    <row r="1996" spans="3:14" x14ac:dyDescent="0.35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  <c r="I1996">
        <f>IFERROR(shipments[[#This Row],[Sales]]/shipments[[#This Row],[Boxes]], 0)</f>
        <v>8.5060975609756095</v>
      </c>
      <c r="J1996">
        <f>_xlfn.XLOOKUP(shipments[[#This Row],[Product]],'Dimension Data'!B:B,'Dimension Data'!D:D)</f>
        <v>3.32</v>
      </c>
      <c r="K1996">
        <f>shipments[[#This Row],[Total cost]]*shipments[[#This Row],[Boxes]]</f>
        <v>272.24</v>
      </c>
      <c r="L1996">
        <f>shipments[[#This Row],[Sale for 1 box]]-shipments[[#This Row],[Total cost]]</f>
        <v>5.1860975609756093</v>
      </c>
      <c r="M1996">
        <f>shipments[[#This Row],[Profit]]*5%</f>
        <v>0.2593048780487805</v>
      </c>
      <c r="N1996">
        <f>shipments[[#This Row],[Profit]]-shipments[[#This Row],[Tax]]</f>
        <v>4.9267926829268287</v>
      </c>
    </row>
    <row r="1997" spans="3:14" x14ac:dyDescent="0.35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  <c r="I1997">
        <f>IFERROR(shipments[[#This Row],[Sales]]/shipments[[#This Row],[Boxes]], 0)</f>
        <v>87.813380281690144</v>
      </c>
      <c r="J1997">
        <f>_xlfn.XLOOKUP(shipments[[#This Row],[Product]],'Dimension Data'!B:B,'Dimension Data'!D:D)</f>
        <v>3.32</v>
      </c>
      <c r="K1997">
        <f>shipments[[#This Row],[Total cost]]*shipments[[#This Row],[Boxes]]</f>
        <v>235.72</v>
      </c>
      <c r="L1997">
        <f>shipments[[#This Row],[Sale for 1 box]]-shipments[[#This Row],[Total cost]]</f>
        <v>84.49338028169015</v>
      </c>
      <c r="M1997">
        <f>shipments[[#This Row],[Profit]]*5%</f>
        <v>4.2246690140845073</v>
      </c>
      <c r="N1997">
        <f>shipments[[#This Row],[Profit]]-shipments[[#This Row],[Tax]]</f>
        <v>80.268711267605639</v>
      </c>
    </row>
    <row r="1998" spans="3:14" x14ac:dyDescent="0.35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  <c r="I1998">
        <f>IFERROR(shipments[[#This Row],[Sales]]/shipments[[#This Row],[Boxes]], 0)</f>
        <v>15.75</v>
      </c>
      <c r="J1998">
        <f>_xlfn.XLOOKUP(shipments[[#This Row],[Product]],'Dimension Data'!B:B,'Dimension Data'!D:D)</f>
        <v>7.73</v>
      </c>
      <c r="K1998">
        <f>shipments[[#This Row],[Total cost]]*shipments[[#This Row],[Boxes]]</f>
        <v>2249.4300000000003</v>
      </c>
      <c r="L1998">
        <f>shipments[[#This Row],[Sale for 1 box]]-shipments[[#This Row],[Total cost]]</f>
        <v>8.02</v>
      </c>
      <c r="M1998">
        <f>shipments[[#This Row],[Profit]]*5%</f>
        <v>0.40100000000000002</v>
      </c>
      <c r="N1998">
        <f>shipments[[#This Row],[Profit]]-shipments[[#This Row],[Tax]]</f>
        <v>7.6189999999999998</v>
      </c>
    </row>
    <row r="1999" spans="3:14" x14ac:dyDescent="0.35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  <c r="I1999">
        <f>IFERROR(shipments[[#This Row],[Sales]]/shipments[[#This Row],[Boxes]], 0)</f>
        <v>11.48798076923077</v>
      </c>
      <c r="J1999">
        <f>_xlfn.XLOOKUP(shipments[[#This Row],[Product]],'Dimension Data'!B:B,'Dimension Data'!D:D)</f>
        <v>5.26</v>
      </c>
      <c r="K1999">
        <f>shipments[[#This Row],[Total cost]]*shipments[[#This Row],[Boxes]]</f>
        <v>1094.08</v>
      </c>
      <c r="L1999">
        <f>shipments[[#This Row],[Sale for 1 box]]-shipments[[#This Row],[Total cost]]</f>
        <v>6.2279807692307703</v>
      </c>
      <c r="M1999">
        <f>shipments[[#This Row],[Profit]]*5%</f>
        <v>0.31139903846153855</v>
      </c>
      <c r="N1999">
        <f>shipments[[#This Row],[Profit]]-shipments[[#This Row],[Tax]]</f>
        <v>5.9165817307692317</v>
      </c>
    </row>
    <row r="2000" spans="3:14" x14ac:dyDescent="0.35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  <c r="I2000">
        <f>IFERROR(shipments[[#This Row],[Sales]]/shipments[[#This Row],[Boxes]], 0)</f>
        <v>24.142857142857142</v>
      </c>
      <c r="J2000">
        <f>_xlfn.XLOOKUP(shipments[[#This Row],[Product]],'Dimension Data'!B:B,'Dimension Data'!D:D)</f>
        <v>9.57</v>
      </c>
      <c r="K2000">
        <f>shipments[[#This Row],[Total cost]]*shipments[[#This Row],[Boxes]]</f>
        <v>2411.64</v>
      </c>
      <c r="L2000">
        <f>shipments[[#This Row],[Sale for 1 box]]-shipments[[#This Row],[Total cost]]</f>
        <v>14.572857142857142</v>
      </c>
      <c r="M2000">
        <f>shipments[[#This Row],[Profit]]*5%</f>
        <v>0.72864285714285715</v>
      </c>
      <c r="N2000">
        <f>shipments[[#This Row],[Profit]]-shipments[[#This Row],[Tax]]</f>
        <v>13.844214285714285</v>
      </c>
    </row>
    <row r="2001" spans="3:14" x14ac:dyDescent="0.35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  <c r="I2001">
        <f>IFERROR(shipments[[#This Row],[Sales]]/shipments[[#This Row],[Boxes]], 0)</f>
        <v>8.0657439446366777</v>
      </c>
      <c r="J2001">
        <f>_xlfn.XLOOKUP(shipments[[#This Row],[Product]],'Dimension Data'!B:B,'Dimension Data'!D:D)</f>
        <v>9.94</v>
      </c>
      <c r="K2001">
        <f>shipments[[#This Row],[Total cost]]*shipments[[#This Row],[Boxes]]</f>
        <v>8617.98</v>
      </c>
      <c r="L2001">
        <f>shipments[[#This Row],[Sale for 1 box]]-shipments[[#This Row],[Total cost]]</f>
        <v>-1.8742560553633218</v>
      </c>
      <c r="M2001">
        <f>shipments[[#This Row],[Profit]]*5%</f>
        <v>-9.3712802768166098E-2</v>
      </c>
      <c r="N2001">
        <f>shipments[[#This Row],[Profit]]-shipments[[#This Row],[Tax]]</f>
        <v>-1.7805432525951557</v>
      </c>
    </row>
    <row r="2002" spans="3:14" x14ac:dyDescent="0.35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  <c r="I2002">
        <f>IFERROR(shipments[[#This Row],[Sales]]/shipments[[#This Row],[Boxes]], 0)</f>
        <v>21.194656488549619</v>
      </c>
      <c r="J2002">
        <f>_xlfn.XLOOKUP(shipments[[#This Row],[Product]],'Dimension Data'!B:B,'Dimension Data'!D:D)</f>
        <v>5.26</v>
      </c>
      <c r="K2002">
        <f>shipments[[#This Row],[Total cost]]*shipments[[#This Row],[Boxes]]</f>
        <v>689.06</v>
      </c>
      <c r="L2002">
        <f>shipments[[#This Row],[Sale for 1 box]]-shipments[[#This Row],[Total cost]]</f>
        <v>15.934656488549619</v>
      </c>
      <c r="M2002">
        <f>shipments[[#This Row],[Profit]]*5%</f>
        <v>0.79673282442748095</v>
      </c>
      <c r="N2002">
        <f>shipments[[#This Row],[Profit]]-shipments[[#This Row],[Tax]]</f>
        <v>15.137923664122138</v>
      </c>
    </row>
    <row r="2003" spans="3:14" x14ac:dyDescent="0.35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  <c r="I2003">
        <f>IFERROR(shipments[[#This Row],[Sales]]/shipments[[#This Row],[Boxes]], 0)</f>
        <v>4.0423728813559325</v>
      </c>
      <c r="J2003">
        <f>_xlfn.XLOOKUP(shipments[[#This Row],[Product]],'Dimension Data'!B:B,'Dimension Data'!D:D)</f>
        <v>6.31</v>
      </c>
      <c r="K2003">
        <f>shipments[[#This Row],[Total cost]]*shipments[[#This Row],[Boxes]]</f>
        <v>3350.6099999999997</v>
      </c>
      <c r="L2003">
        <f>shipments[[#This Row],[Sale for 1 box]]-shipments[[#This Row],[Total cost]]</f>
        <v>-2.2676271186440671</v>
      </c>
      <c r="M2003">
        <f>shipments[[#This Row],[Profit]]*5%</f>
        <v>-0.11338135593220336</v>
      </c>
      <c r="N2003">
        <f>shipments[[#This Row],[Profit]]-shipments[[#This Row],[Tax]]</f>
        <v>-2.1542457627118639</v>
      </c>
    </row>
    <row r="2004" spans="3:14" x14ac:dyDescent="0.35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  <c r="I2004">
        <f>IFERROR(shipments[[#This Row],[Sales]]/shipments[[#This Row],[Boxes]], 0)</f>
        <v>14.421259842519685</v>
      </c>
      <c r="J2004">
        <f>_xlfn.XLOOKUP(shipments[[#This Row],[Product]],'Dimension Data'!B:B,'Dimension Data'!D:D)</f>
        <v>5.15</v>
      </c>
      <c r="K2004">
        <f>shipments[[#This Row],[Total cost]]*shipments[[#This Row],[Boxes]]</f>
        <v>654.05000000000007</v>
      </c>
      <c r="L2004">
        <f>shipments[[#This Row],[Sale for 1 box]]-shipments[[#This Row],[Total cost]]</f>
        <v>9.2712598425196848</v>
      </c>
      <c r="M2004">
        <f>shipments[[#This Row],[Profit]]*5%</f>
        <v>0.46356299212598429</v>
      </c>
      <c r="N2004">
        <f>shipments[[#This Row],[Profit]]-shipments[[#This Row],[Tax]]</f>
        <v>8.8076968503937003</v>
      </c>
    </row>
    <row r="2005" spans="3:14" x14ac:dyDescent="0.35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  <c r="I2005">
        <f>IFERROR(shipments[[#This Row],[Sales]]/shipments[[#This Row],[Boxes]], 0)</f>
        <v>8.907692307692308</v>
      </c>
      <c r="J2005">
        <f>_xlfn.XLOOKUP(shipments[[#This Row],[Product]],'Dimension Data'!B:B,'Dimension Data'!D:D)</f>
        <v>12.41</v>
      </c>
      <c r="K2005">
        <f>shipments[[#This Row],[Total cost]]*shipments[[#This Row],[Boxes]]</f>
        <v>4839.8999999999996</v>
      </c>
      <c r="L2005">
        <f>shipments[[#This Row],[Sale for 1 box]]-shipments[[#This Row],[Total cost]]</f>
        <v>-3.5023076923076921</v>
      </c>
      <c r="M2005">
        <f>shipments[[#This Row],[Profit]]*5%</f>
        <v>-0.17511538461538462</v>
      </c>
      <c r="N2005">
        <f>shipments[[#This Row],[Profit]]-shipments[[#This Row],[Tax]]</f>
        <v>-3.3271923076923073</v>
      </c>
    </row>
    <row r="2006" spans="3:14" x14ac:dyDescent="0.35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  <c r="I2006">
        <f>IFERROR(shipments[[#This Row],[Sales]]/shipments[[#This Row],[Boxes]], 0)</f>
        <v>16.827272727272728</v>
      </c>
      <c r="J2006">
        <f>_xlfn.XLOOKUP(shipments[[#This Row],[Product]],'Dimension Data'!B:B,'Dimension Data'!D:D)</f>
        <v>9.94</v>
      </c>
      <c r="K2006">
        <f>shipments[[#This Row],[Total cost]]*shipments[[#This Row],[Boxes]]</f>
        <v>3280.2</v>
      </c>
      <c r="L2006">
        <f>shipments[[#This Row],[Sale for 1 box]]-shipments[[#This Row],[Total cost]]</f>
        <v>6.8872727272727285</v>
      </c>
      <c r="M2006">
        <f>shipments[[#This Row],[Profit]]*5%</f>
        <v>0.34436363636363643</v>
      </c>
      <c r="N2006">
        <f>shipments[[#This Row],[Profit]]-shipments[[#This Row],[Tax]]</f>
        <v>6.5429090909090917</v>
      </c>
    </row>
    <row r="2007" spans="3:14" x14ac:dyDescent="0.35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  <c r="I2007">
        <f>IFERROR(shipments[[#This Row],[Sales]]/shipments[[#This Row],[Boxes]], 0)</f>
        <v>2.0735294117647061</v>
      </c>
      <c r="J2007">
        <f>_xlfn.XLOOKUP(shipments[[#This Row],[Product]],'Dimension Data'!B:B,'Dimension Data'!D:D)</f>
        <v>5.72</v>
      </c>
      <c r="K2007">
        <f>shipments[[#This Row],[Total cost]]*shipments[[#This Row],[Boxes]]</f>
        <v>2042.04</v>
      </c>
      <c r="L2007">
        <f>shipments[[#This Row],[Sale for 1 box]]-shipments[[#This Row],[Total cost]]</f>
        <v>-3.6464705882352937</v>
      </c>
      <c r="M2007">
        <f>shipments[[#This Row],[Profit]]*5%</f>
        <v>-0.18232352941176469</v>
      </c>
      <c r="N2007">
        <f>shipments[[#This Row],[Profit]]-shipments[[#This Row],[Tax]]</f>
        <v>-3.4641470588235288</v>
      </c>
    </row>
    <row r="2008" spans="3:14" x14ac:dyDescent="0.35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  <c r="I2008">
        <f>IFERROR(shipments[[#This Row],[Sales]]/shipments[[#This Row],[Boxes]], 0)</f>
        <v>13.060975609756097</v>
      </c>
      <c r="J2008">
        <f>_xlfn.XLOOKUP(shipments[[#This Row],[Product]],'Dimension Data'!B:B,'Dimension Data'!D:D)</f>
        <v>8.2200000000000006</v>
      </c>
      <c r="K2008">
        <f>shipments[[#This Row],[Total cost]]*shipments[[#This Row],[Boxes]]</f>
        <v>3707.2200000000003</v>
      </c>
      <c r="L2008">
        <f>shipments[[#This Row],[Sale for 1 box]]-shipments[[#This Row],[Total cost]]</f>
        <v>4.8409756097560965</v>
      </c>
      <c r="M2008">
        <f>shipments[[#This Row],[Profit]]*5%</f>
        <v>0.24204878048780484</v>
      </c>
      <c r="N2008">
        <f>shipments[[#This Row],[Profit]]-shipments[[#This Row],[Tax]]</f>
        <v>4.5989268292682919</v>
      </c>
    </row>
    <row r="2009" spans="3:14" x14ac:dyDescent="0.35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  <c r="I2009">
        <f>IFERROR(shipments[[#This Row],[Sales]]/shipments[[#This Row],[Boxes]], 0)</f>
        <v>11.507493188010899</v>
      </c>
      <c r="J2009">
        <f>_xlfn.XLOOKUP(shipments[[#This Row],[Product]],'Dimension Data'!B:B,'Dimension Data'!D:D)</f>
        <v>5.72</v>
      </c>
      <c r="K2009">
        <f>shipments[[#This Row],[Total cost]]*shipments[[#This Row],[Boxes]]</f>
        <v>2099.2399999999998</v>
      </c>
      <c r="L2009">
        <f>shipments[[#This Row],[Sale for 1 box]]-shipments[[#This Row],[Total cost]]</f>
        <v>5.7874931880108997</v>
      </c>
      <c r="M2009">
        <f>shipments[[#This Row],[Profit]]*5%</f>
        <v>0.28937465940054502</v>
      </c>
      <c r="N2009">
        <f>shipments[[#This Row],[Profit]]-shipments[[#This Row],[Tax]]</f>
        <v>5.4981185286103544</v>
      </c>
    </row>
    <row r="2010" spans="3:14" x14ac:dyDescent="0.35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  <c r="I2010">
        <f>IFERROR(shipments[[#This Row],[Sales]]/shipments[[#This Row],[Boxes]], 0)</f>
        <v>12.881342062193125</v>
      </c>
      <c r="J2010">
        <f>_xlfn.XLOOKUP(shipments[[#This Row],[Product]],'Dimension Data'!B:B,'Dimension Data'!D:D)</f>
        <v>9.57</v>
      </c>
      <c r="K2010">
        <f>shipments[[#This Row],[Total cost]]*shipments[[#This Row],[Boxes]]</f>
        <v>5847.27</v>
      </c>
      <c r="L2010">
        <f>shipments[[#This Row],[Sale for 1 box]]-shipments[[#This Row],[Total cost]]</f>
        <v>3.3113420621931251</v>
      </c>
      <c r="M2010">
        <f>shipments[[#This Row],[Profit]]*5%</f>
        <v>0.16556710310965628</v>
      </c>
      <c r="N2010">
        <f>shipments[[#This Row],[Profit]]-shipments[[#This Row],[Tax]]</f>
        <v>3.1457749590834689</v>
      </c>
    </row>
    <row r="2011" spans="3:14" x14ac:dyDescent="0.35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  <c r="I2011">
        <f>IFERROR(shipments[[#This Row],[Sales]]/shipments[[#This Row],[Boxes]], 0)</f>
        <v>16.8955078125</v>
      </c>
      <c r="J2011">
        <f>_xlfn.XLOOKUP(shipments[[#This Row],[Product]],'Dimension Data'!B:B,'Dimension Data'!D:D)</f>
        <v>8.43</v>
      </c>
      <c r="K2011">
        <f>shipments[[#This Row],[Total cost]]*shipments[[#This Row],[Boxes]]</f>
        <v>6474.24</v>
      </c>
      <c r="L2011">
        <f>shipments[[#This Row],[Sale for 1 box]]-shipments[[#This Row],[Total cost]]</f>
        <v>8.4655078125000003</v>
      </c>
      <c r="M2011">
        <f>shipments[[#This Row],[Profit]]*5%</f>
        <v>0.42327539062500003</v>
      </c>
      <c r="N2011">
        <f>shipments[[#This Row],[Profit]]-shipments[[#This Row],[Tax]]</f>
        <v>8.042232421875001</v>
      </c>
    </row>
    <row r="2012" spans="3:14" x14ac:dyDescent="0.35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  <c r="I2012">
        <f>IFERROR(shipments[[#This Row],[Sales]]/shipments[[#This Row],[Boxes]], 0)</f>
        <v>1.7468051118210863</v>
      </c>
      <c r="J2012">
        <f>_xlfn.XLOOKUP(shipments[[#This Row],[Product]],'Dimension Data'!B:B,'Dimension Data'!D:D)</f>
        <v>12.41</v>
      </c>
      <c r="K2012">
        <f>shipments[[#This Row],[Total cost]]*shipments[[#This Row],[Boxes]]</f>
        <v>3884.33</v>
      </c>
      <c r="L2012">
        <f>shipments[[#This Row],[Sale for 1 box]]-shipments[[#This Row],[Total cost]]</f>
        <v>-10.663194888178914</v>
      </c>
      <c r="M2012">
        <f>shipments[[#This Row],[Profit]]*5%</f>
        <v>-0.53315974440894576</v>
      </c>
      <c r="N2012">
        <f>shipments[[#This Row],[Profit]]-shipments[[#This Row],[Tax]]</f>
        <v>-10.130035143769968</v>
      </c>
    </row>
    <row r="2013" spans="3:14" x14ac:dyDescent="0.35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  <c r="I2013">
        <f>IFERROR(shipments[[#This Row],[Sales]]/shipments[[#This Row],[Boxes]], 0)</f>
        <v>118.86206896551724</v>
      </c>
      <c r="J2013">
        <f>_xlfn.XLOOKUP(shipments[[#This Row],[Product]],'Dimension Data'!B:B,'Dimension Data'!D:D)</f>
        <v>6.43</v>
      </c>
      <c r="K2013">
        <f>shipments[[#This Row],[Total cost]]*shipments[[#This Row],[Boxes]]</f>
        <v>372.94</v>
      </c>
      <c r="L2013">
        <f>shipments[[#This Row],[Sale for 1 box]]-shipments[[#This Row],[Total cost]]</f>
        <v>112.43206896551723</v>
      </c>
      <c r="M2013">
        <f>shipments[[#This Row],[Profit]]*5%</f>
        <v>5.6216034482758621</v>
      </c>
      <c r="N2013">
        <f>shipments[[#This Row],[Profit]]-shipments[[#This Row],[Tax]]</f>
        <v>106.81046551724137</v>
      </c>
    </row>
    <row r="2014" spans="3:14" x14ac:dyDescent="0.35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  <c r="I2014">
        <f>IFERROR(shipments[[#This Row],[Sales]]/shipments[[#This Row],[Boxes]], 0)</f>
        <v>23.222222222222221</v>
      </c>
      <c r="J2014">
        <f>_xlfn.XLOOKUP(shipments[[#This Row],[Product]],'Dimension Data'!B:B,'Dimension Data'!D:D)</f>
        <v>5.72</v>
      </c>
      <c r="K2014">
        <f>shipments[[#This Row],[Total cost]]*shipments[[#This Row],[Boxes]]</f>
        <v>463.32</v>
      </c>
      <c r="L2014">
        <f>shipments[[#This Row],[Sale for 1 box]]-shipments[[#This Row],[Total cost]]</f>
        <v>17.502222222222223</v>
      </c>
      <c r="M2014">
        <f>shipments[[#This Row],[Profit]]*5%</f>
        <v>0.87511111111111117</v>
      </c>
      <c r="N2014">
        <f>shipments[[#This Row],[Profit]]-shipments[[#This Row],[Tax]]</f>
        <v>16.627111111111113</v>
      </c>
    </row>
    <row r="2015" spans="3:14" x14ac:dyDescent="0.35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  <c r="I2015">
        <f>IFERROR(shipments[[#This Row],[Sales]]/shipments[[#This Row],[Boxes]], 0)</f>
        <v>6.9928414096916303</v>
      </c>
      <c r="J2015">
        <f>_xlfn.XLOOKUP(shipments[[#This Row],[Product]],'Dimension Data'!B:B,'Dimension Data'!D:D)</f>
        <v>7.48</v>
      </c>
      <c r="K2015">
        <f>shipments[[#This Row],[Total cost]]*shipments[[#This Row],[Boxes]]</f>
        <v>3395.92</v>
      </c>
      <c r="L2015">
        <f>shipments[[#This Row],[Sale for 1 box]]-shipments[[#This Row],[Total cost]]</f>
        <v>-0.48715859030837017</v>
      </c>
      <c r="M2015">
        <f>shipments[[#This Row],[Profit]]*5%</f>
        <v>-2.435792951541851E-2</v>
      </c>
      <c r="N2015">
        <f>shipments[[#This Row],[Profit]]-shipments[[#This Row],[Tax]]</f>
        <v>-0.46280066079295168</v>
      </c>
    </row>
    <row r="2016" spans="3:14" x14ac:dyDescent="0.35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  <c r="I2016">
        <f>IFERROR(shipments[[#This Row],[Sales]]/shipments[[#This Row],[Boxes]], 0)</f>
        <v>19.748815165876778</v>
      </c>
      <c r="J2016">
        <f>_xlfn.XLOOKUP(shipments[[#This Row],[Product]],'Dimension Data'!B:B,'Dimension Data'!D:D)</f>
        <v>3.32</v>
      </c>
      <c r="K2016">
        <f>shipments[[#This Row],[Total cost]]*shipments[[#This Row],[Boxes]]</f>
        <v>1401.04</v>
      </c>
      <c r="L2016">
        <f>shipments[[#This Row],[Sale for 1 box]]-shipments[[#This Row],[Total cost]]</f>
        <v>16.428815165876777</v>
      </c>
      <c r="M2016">
        <f>shipments[[#This Row],[Profit]]*5%</f>
        <v>0.82144075829383889</v>
      </c>
      <c r="N2016">
        <f>shipments[[#This Row],[Profit]]-shipments[[#This Row],[Tax]]</f>
        <v>15.607374407582938</v>
      </c>
    </row>
    <row r="2017" spans="3:14" x14ac:dyDescent="0.35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  <c r="I2017">
        <f>IFERROR(shipments[[#This Row],[Sales]]/shipments[[#This Row],[Boxes]], 0)</f>
        <v>9.211224489795919</v>
      </c>
      <c r="J2017">
        <f>_xlfn.XLOOKUP(shipments[[#This Row],[Product]],'Dimension Data'!B:B,'Dimension Data'!D:D)</f>
        <v>5.04</v>
      </c>
      <c r="K2017">
        <f>shipments[[#This Row],[Total cost]]*shipments[[#This Row],[Boxes]]</f>
        <v>1234.8</v>
      </c>
      <c r="L2017">
        <f>shipments[[#This Row],[Sale for 1 box]]-shipments[[#This Row],[Total cost]]</f>
        <v>4.171224489795919</v>
      </c>
      <c r="M2017">
        <f>shipments[[#This Row],[Profit]]*5%</f>
        <v>0.20856122448979597</v>
      </c>
      <c r="N2017">
        <f>shipments[[#This Row],[Profit]]-shipments[[#This Row],[Tax]]</f>
        <v>3.9626632653061229</v>
      </c>
    </row>
    <row r="2018" spans="3:14" x14ac:dyDescent="0.35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  <c r="I2018">
        <f>IFERROR(shipments[[#This Row],[Sales]]/shipments[[#This Row],[Boxes]], 0)</f>
        <v>44.295180722891565</v>
      </c>
      <c r="J2018">
        <f>_xlfn.XLOOKUP(shipments[[#This Row],[Product]],'Dimension Data'!B:B,'Dimension Data'!D:D)</f>
        <v>10.23</v>
      </c>
      <c r="K2018">
        <f>shipments[[#This Row],[Total cost]]*shipments[[#This Row],[Boxes]]</f>
        <v>1698.18</v>
      </c>
      <c r="L2018">
        <f>shipments[[#This Row],[Sale for 1 box]]-shipments[[#This Row],[Total cost]]</f>
        <v>34.065180722891569</v>
      </c>
      <c r="M2018">
        <f>shipments[[#This Row],[Profit]]*5%</f>
        <v>1.7032590361445785</v>
      </c>
      <c r="N2018">
        <f>shipments[[#This Row],[Profit]]-shipments[[#This Row],[Tax]]</f>
        <v>32.361921686746989</v>
      </c>
    </row>
    <row r="2019" spans="3:14" x14ac:dyDescent="0.35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  <c r="I2019">
        <f>IFERROR(shipments[[#This Row],[Sales]]/shipments[[#This Row],[Boxes]], 0)</f>
        <v>6.4151925078043703</v>
      </c>
      <c r="J2019">
        <f>_xlfn.XLOOKUP(shipments[[#This Row],[Product]],'Dimension Data'!B:B,'Dimension Data'!D:D)</f>
        <v>10.23</v>
      </c>
      <c r="K2019">
        <f>shipments[[#This Row],[Total cost]]*shipments[[#This Row],[Boxes]]</f>
        <v>9831.0300000000007</v>
      </c>
      <c r="L2019">
        <f>shipments[[#This Row],[Sale for 1 box]]-shipments[[#This Row],[Total cost]]</f>
        <v>-3.8148074921956301</v>
      </c>
      <c r="M2019">
        <f>shipments[[#This Row],[Profit]]*5%</f>
        <v>-0.19074037460978152</v>
      </c>
      <c r="N2019">
        <f>shipments[[#This Row],[Profit]]-shipments[[#This Row],[Tax]]</f>
        <v>-3.6240671175858488</v>
      </c>
    </row>
    <row r="2020" spans="3:14" x14ac:dyDescent="0.35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  <c r="I2020">
        <f>IFERROR(shipments[[#This Row],[Sales]]/shipments[[#This Row],[Boxes]], 0)</f>
        <v>1.4368583162217659</v>
      </c>
      <c r="J2020">
        <f>_xlfn.XLOOKUP(shipments[[#This Row],[Product]],'Dimension Data'!B:B,'Dimension Data'!D:D)</f>
        <v>3.85</v>
      </c>
      <c r="K2020">
        <f>shipments[[#This Row],[Total cost]]*shipments[[#This Row],[Boxes]]</f>
        <v>1874.95</v>
      </c>
      <c r="L2020">
        <f>shipments[[#This Row],[Sale for 1 box]]-shipments[[#This Row],[Total cost]]</f>
        <v>-2.4131416837782345</v>
      </c>
      <c r="M2020">
        <f>shipments[[#This Row],[Profit]]*5%</f>
        <v>-0.12065708418891173</v>
      </c>
      <c r="N2020">
        <f>shipments[[#This Row],[Profit]]-shipments[[#This Row],[Tax]]</f>
        <v>-2.2924845995893226</v>
      </c>
    </row>
    <row r="2021" spans="3:14" x14ac:dyDescent="0.35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  <c r="I2021">
        <f>IFERROR(shipments[[#This Row],[Sales]]/shipments[[#This Row],[Boxes]], 0)</f>
        <v>29.52091836734694</v>
      </c>
      <c r="J2021">
        <f>_xlfn.XLOOKUP(shipments[[#This Row],[Product]],'Dimension Data'!B:B,'Dimension Data'!D:D)</f>
        <v>12.41</v>
      </c>
      <c r="K2021">
        <f>shipments[[#This Row],[Total cost]]*shipments[[#This Row],[Boxes]]</f>
        <v>6080.9</v>
      </c>
      <c r="L2021">
        <f>shipments[[#This Row],[Sale for 1 box]]-shipments[[#This Row],[Total cost]]</f>
        <v>17.11091836734694</v>
      </c>
      <c r="M2021">
        <f>shipments[[#This Row],[Profit]]*5%</f>
        <v>0.85554591836734706</v>
      </c>
      <c r="N2021">
        <f>shipments[[#This Row],[Profit]]-shipments[[#This Row],[Tax]]</f>
        <v>16.255372448979593</v>
      </c>
    </row>
    <row r="2022" spans="3:14" x14ac:dyDescent="0.35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  <c r="I2022">
        <f>IFERROR(shipments[[#This Row],[Sales]]/shipments[[#This Row],[Boxes]], 0)</f>
        <v>0.34742647058823528</v>
      </c>
      <c r="J2022">
        <f>_xlfn.XLOOKUP(shipments[[#This Row],[Product]],'Dimension Data'!B:B,'Dimension Data'!D:D)</f>
        <v>6.8</v>
      </c>
      <c r="K2022">
        <f>shipments[[#This Row],[Total cost]]*shipments[[#This Row],[Boxes]]</f>
        <v>924.8</v>
      </c>
      <c r="L2022">
        <f>shipments[[#This Row],[Sale for 1 box]]-shipments[[#This Row],[Total cost]]</f>
        <v>-6.4525735294117643</v>
      </c>
      <c r="M2022">
        <f>shipments[[#This Row],[Profit]]*5%</f>
        <v>-0.32262867647058824</v>
      </c>
      <c r="N2022">
        <f>shipments[[#This Row],[Profit]]-shipments[[#This Row],[Tax]]</f>
        <v>-6.1299448529411764</v>
      </c>
    </row>
    <row r="2023" spans="3:14" x14ac:dyDescent="0.35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  <c r="I2023">
        <f>IFERROR(shipments[[#This Row],[Sales]]/shipments[[#This Row],[Boxes]], 0)</f>
        <v>30.637987012987011</v>
      </c>
      <c r="J2023">
        <f>_xlfn.XLOOKUP(shipments[[#This Row],[Product]],'Dimension Data'!B:B,'Dimension Data'!D:D)</f>
        <v>8.2200000000000006</v>
      </c>
      <c r="K2023">
        <f>shipments[[#This Row],[Total cost]]*shipments[[#This Row],[Boxes]]</f>
        <v>1265.8800000000001</v>
      </c>
      <c r="L2023">
        <f>shipments[[#This Row],[Sale for 1 box]]-shipments[[#This Row],[Total cost]]</f>
        <v>22.417987012987012</v>
      </c>
      <c r="M2023">
        <f>shipments[[#This Row],[Profit]]*5%</f>
        <v>1.1208993506493508</v>
      </c>
      <c r="N2023">
        <f>shipments[[#This Row],[Profit]]-shipments[[#This Row],[Tax]]</f>
        <v>21.297087662337663</v>
      </c>
    </row>
    <row r="2024" spans="3:14" x14ac:dyDescent="0.35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  <c r="I2024">
        <f>IFERROR(shipments[[#This Row],[Sales]]/shipments[[#This Row],[Boxes]], 0)</f>
        <v>61.400390625</v>
      </c>
      <c r="J2024">
        <f>_xlfn.XLOOKUP(shipments[[#This Row],[Product]],'Dimension Data'!B:B,'Dimension Data'!D:D)</f>
        <v>8.43</v>
      </c>
      <c r="K2024">
        <f>shipments[[#This Row],[Total cost]]*shipments[[#This Row],[Boxes]]</f>
        <v>1079.04</v>
      </c>
      <c r="L2024">
        <f>shipments[[#This Row],[Sale for 1 box]]-shipments[[#This Row],[Total cost]]</f>
        <v>52.970390625</v>
      </c>
      <c r="M2024">
        <f>shipments[[#This Row],[Profit]]*5%</f>
        <v>2.6485195312500003</v>
      </c>
      <c r="N2024">
        <f>shipments[[#This Row],[Profit]]-shipments[[#This Row],[Tax]]</f>
        <v>50.321871093749998</v>
      </c>
    </row>
    <row r="2025" spans="3:14" x14ac:dyDescent="0.35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  <c r="I2025">
        <f>IFERROR(shipments[[#This Row],[Sales]]/shipments[[#This Row],[Boxes]], 0)</f>
        <v>5.1044776119402986</v>
      </c>
      <c r="J2025">
        <f>_xlfn.XLOOKUP(shipments[[#This Row],[Product]],'Dimension Data'!B:B,'Dimension Data'!D:D)</f>
        <v>6.43</v>
      </c>
      <c r="K2025">
        <f>shipments[[#This Row],[Total cost]]*shipments[[#This Row],[Boxes]]</f>
        <v>2154.0499999999997</v>
      </c>
      <c r="L2025">
        <f>shipments[[#This Row],[Sale for 1 box]]-shipments[[#This Row],[Total cost]]</f>
        <v>-1.3255223880597011</v>
      </c>
      <c r="M2025">
        <f>shipments[[#This Row],[Profit]]*5%</f>
        <v>-6.6276119402985056E-2</v>
      </c>
      <c r="N2025">
        <f>shipments[[#This Row],[Profit]]-shipments[[#This Row],[Tax]]</f>
        <v>-1.2592462686567161</v>
      </c>
    </row>
    <row r="2026" spans="3:14" x14ac:dyDescent="0.35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  <c r="I2026">
        <f>IFERROR(shipments[[#This Row],[Sales]]/shipments[[#This Row],[Boxes]], 0)</f>
        <v>4.9645161290322584</v>
      </c>
      <c r="J2026">
        <f>_xlfn.XLOOKUP(shipments[[#This Row],[Product]],'Dimension Data'!B:B,'Dimension Data'!D:D)</f>
        <v>3.32</v>
      </c>
      <c r="K2026">
        <f>shipments[[#This Row],[Total cost]]*shipments[[#This Row],[Boxes]]</f>
        <v>1029.2</v>
      </c>
      <c r="L2026">
        <f>shipments[[#This Row],[Sale for 1 box]]-shipments[[#This Row],[Total cost]]</f>
        <v>1.6445161290322585</v>
      </c>
      <c r="M2026">
        <f>shipments[[#This Row],[Profit]]*5%</f>
        <v>8.2225806451612926E-2</v>
      </c>
      <c r="N2026">
        <f>shipments[[#This Row],[Profit]]-shipments[[#This Row],[Tax]]</f>
        <v>1.5622903225806457</v>
      </c>
    </row>
    <row r="2027" spans="3:14" x14ac:dyDescent="0.35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  <c r="I2027">
        <f>IFERROR(shipments[[#This Row],[Sales]]/shipments[[#This Row],[Boxes]], 0)</f>
        <v>48.719594594594597</v>
      </c>
      <c r="J2027">
        <f>_xlfn.XLOOKUP(shipments[[#This Row],[Product]],'Dimension Data'!B:B,'Dimension Data'!D:D)</f>
        <v>6.43</v>
      </c>
      <c r="K2027">
        <f>shipments[[#This Row],[Total cost]]*shipments[[#This Row],[Boxes]]</f>
        <v>1427.46</v>
      </c>
      <c r="L2027">
        <f>shipments[[#This Row],[Sale for 1 box]]-shipments[[#This Row],[Total cost]]</f>
        <v>42.289594594594597</v>
      </c>
      <c r="M2027">
        <f>shipments[[#This Row],[Profit]]*5%</f>
        <v>2.1144797297297298</v>
      </c>
      <c r="N2027">
        <f>shipments[[#This Row],[Profit]]-shipments[[#This Row],[Tax]]</f>
        <v>40.175114864864867</v>
      </c>
    </row>
    <row r="2028" spans="3:14" x14ac:dyDescent="0.35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  <c r="I2028">
        <f>IFERROR(shipments[[#This Row],[Sales]]/shipments[[#This Row],[Boxes]], 0)</f>
        <v>37.911654135338345</v>
      </c>
      <c r="J2028">
        <f>_xlfn.XLOOKUP(shipments[[#This Row],[Product]],'Dimension Data'!B:B,'Dimension Data'!D:D)</f>
        <v>9.94</v>
      </c>
      <c r="K2028">
        <f>shipments[[#This Row],[Total cost]]*shipments[[#This Row],[Boxes]]</f>
        <v>1322.02</v>
      </c>
      <c r="L2028">
        <f>shipments[[#This Row],[Sale for 1 box]]-shipments[[#This Row],[Total cost]]</f>
        <v>27.971654135338348</v>
      </c>
      <c r="M2028">
        <f>shipments[[#This Row],[Profit]]*5%</f>
        <v>1.3985827067669174</v>
      </c>
      <c r="N2028">
        <f>shipments[[#This Row],[Profit]]-shipments[[#This Row],[Tax]]</f>
        <v>26.573071428571431</v>
      </c>
    </row>
    <row r="2029" spans="3:14" x14ac:dyDescent="0.35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  <c r="I2029">
        <f>IFERROR(shipments[[#This Row],[Sales]]/shipments[[#This Row],[Boxes]], 0)</f>
        <v>9.2114999999999991</v>
      </c>
      <c r="J2029">
        <f>_xlfn.XLOOKUP(shipments[[#This Row],[Product]],'Dimension Data'!B:B,'Dimension Data'!D:D)</f>
        <v>5.26</v>
      </c>
      <c r="K2029">
        <f>shipments[[#This Row],[Total cost]]*shipments[[#This Row],[Boxes]]</f>
        <v>2630</v>
      </c>
      <c r="L2029">
        <f>shipments[[#This Row],[Sale for 1 box]]-shipments[[#This Row],[Total cost]]</f>
        <v>3.9514999999999993</v>
      </c>
      <c r="M2029">
        <f>shipments[[#This Row],[Profit]]*5%</f>
        <v>0.19757499999999997</v>
      </c>
      <c r="N2029">
        <f>shipments[[#This Row],[Profit]]-shipments[[#This Row],[Tax]]</f>
        <v>3.7539249999999993</v>
      </c>
    </row>
    <row r="2030" spans="3:14" x14ac:dyDescent="0.35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  <c r="I2030">
        <f>IFERROR(shipments[[#This Row],[Sales]]/shipments[[#This Row],[Boxes]], 0)</f>
        <v>13.856249999999999</v>
      </c>
      <c r="J2030">
        <f>_xlfn.XLOOKUP(shipments[[#This Row],[Product]],'Dimension Data'!B:B,'Dimension Data'!D:D)</f>
        <v>5.72</v>
      </c>
      <c r="K2030">
        <f>shipments[[#This Row],[Total cost]]*shipments[[#This Row],[Boxes]]</f>
        <v>1372.8</v>
      </c>
      <c r="L2030">
        <f>shipments[[#This Row],[Sale for 1 box]]-shipments[[#This Row],[Total cost]]</f>
        <v>8.1362500000000004</v>
      </c>
      <c r="M2030">
        <f>shipments[[#This Row],[Profit]]*5%</f>
        <v>0.40681250000000002</v>
      </c>
      <c r="N2030">
        <f>shipments[[#This Row],[Profit]]-shipments[[#This Row],[Tax]]</f>
        <v>7.7294375000000004</v>
      </c>
    </row>
    <row r="2031" spans="3:14" x14ac:dyDescent="0.35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  <c r="I2031">
        <f>IFERROR(shipments[[#This Row],[Sales]]/shipments[[#This Row],[Boxes]], 0)</f>
        <v>17.18780487804878</v>
      </c>
      <c r="J2031">
        <f>_xlfn.XLOOKUP(shipments[[#This Row],[Product]],'Dimension Data'!B:B,'Dimension Data'!D:D)</f>
        <v>8.43</v>
      </c>
      <c r="K2031">
        <f>shipments[[#This Row],[Total cost]]*shipments[[#This Row],[Boxes]]</f>
        <v>1728.1499999999999</v>
      </c>
      <c r="L2031">
        <f>shipments[[#This Row],[Sale for 1 box]]-shipments[[#This Row],[Total cost]]</f>
        <v>8.7578048780487805</v>
      </c>
      <c r="M2031">
        <f>shipments[[#This Row],[Profit]]*5%</f>
        <v>0.43789024390243902</v>
      </c>
      <c r="N2031">
        <f>shipments[[#This Row],[Profit]]-shipments[[#This Row],[Tax]]</f>
        <v>8.3199146341463415</v>
      </c>
    </row>
    <row r="2032" spans="3:14" x14ac:dyDescent="0.35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  <c r="I2032">
        <f>IFERROR(shipments[[#This Row],[Sales]]/shipments[[#This Row],[Boxes]], 0)</f>
        <v>29.470031545741325</v>
      </c>
      <c r="J2032">
        <f>_xlfn.XLOOKUP(shipments[[#This Row],[Product]],'Dimension Data'!B:B,'Dimension Data'!D:D)</f>
        <v>3.68</v>
      </c>
      <c r="K2032">
        <f>shipments[[#This Row],[Total cost]]*shipments[[#This Row],[Boxes]]</f>
        <v>1166.56</v>
      </c>
      <c r="L2032">
        <f>shipments[[#This Row],[Sale for 1 box]]-shipments[[#This Row],[Total cost]]</f>
        <v>25.790031545741325</v>
      </c>
      <c r="M2032">
        <f>shipments[[#This Row],[Profit]]*5%</f>
        <v>1.2895015772870664</v>
      </c>
      <c r="N2032">
        <f>shipments[[#This Row],[Profit]]-shipments[[#This Row],[Tax]]</f>
        <v>24.500529968454259</v>
      </c>
    </row>
    <row r="2033" spans="3:14" x14ac:dyDescent="0.35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  <c r="I2033">
        <f>IFERROR(shipments[[#This Row],[Sales]]/shipments[[#This Row],[Boxes]], 0)</f>
        <v>7.2823660714285712</v>
      </c>
      <c r="J2033">
        <f>_xlfn.XLOOKUP(shipments[[#This Row],[Product]],'Dimension Data'!B:B,'Dimension Data'!D:D)</f>
        <v>4.74</v>
      </c>
      <c r="K2033">
        <f>shipments[[#This Row],[Total cost]]*shipments[[#This Row],[Boxes]]</f>
        <v>2123.52</v>
      </c>
      <c r="L2033">
        <f>shipments[[#This Row],[Sale for 1 box]]-shipments[[#This Row],[Total cost]]</f>
        <v>2.542366071428571</v>
      </c>
      <c r="M2033">
        <f>shipments[[#This Row],[Profit]]*5%</f>
        <v>0.12711830357142856</v>
      </c>
      <c r="N2033">
        <f>shipments[[#This Row],[Profit]]-shipments[[#This Row],[Tax]]</f>
        <v>2.4152477678571422</v>
      </c>
    </row>
    <row r="2034" spans="3:14" x14ac:dyDescent="0.35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  <c r="I2034">
        <f>IFERROR(shipments[[#This Row],[Sales]]/shipments[[#This Row],[Boxes]], 0)</f>
        <v>91.852941176470594</v>
      </c>
      <c r="J2034">
        <f>_xlfn.XLOOKUP(shipments[[#This Row],[Product]],'Dimension Data'!B:B,'Dimension Data'!D:D)</f>
        <v>7.48</v>
      </c>
      <c r="K2034">
        <f>shipments[[#This Row],[Total cost]]*shipments[[#This Row],[Boxes]]</f>
        <v>635.80000000000007</v>
      </c>
      <c r="L2034">
        <f>shipments[[#This Row],[Sale for 1 box]]-shipments[[#This Row],[Total cost]]</f>
        <v>84.37294117647059</v>
      </c>
      <c r="M2034">
        <f>shipments[[#This Row],[Profit]]*5%</f>
        <v>4.2186470588235299</v>
      </c>
      <c r="N2034">
        <f>shipments[[#This Row],[Profit]]-shipments[[#This Row],[Tax]]</f>
        <v>80.154294117647055</v>
      </c>
    </row>
    <row r="2035" spans="3:14" x14ac:dyDescent="0.35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  <c r="I2035">
        <f>IFERROR(shipments[[#This Row],[Sales]]/shipments[[#This Row],[Boxes]], 0)</f>
        <v>3.627025738798856</v>
      </c>
      <c r="J2035">
        <f>_xlfn.XLOOKUP(shipments[[#This Row],[Product]],'Dimension Data'!B:B,'Dimension Data'!D:D)</f>
        <v>3.85</v>
      </c>
      <c r="K2035">
        <f>shipments[[#This Row],[Total cost]]*shipments[[#This Row],[Boxes]]</f>
        <v>4038.65</v>
      </c>
      <c r="L2035">
        <f>shipments[[#This Row],[Sale for 1 box]]-shipments[[#This Row],[Total cost]]</f>
        <v>-0.22297426120114405</v>
      </c>
      <c r="M2035">
        <f>shipments[[#This Row],[Profit]]*5%</f>
        <v>-1.1148713060057203E-2</v>
      </c>
      <c r="N2035">
        <f>shipments[[#This Row],[Profit]]-shipments[[#This Row],[Tax]]</f>
        <v>-0.21182554814108684</v>
      </c>
    </row>
    <row r="2036" spans="3:14" x14ac:dyDescent="0.35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  <c r="I2036">
        <f>IFERROR(shipments[[#This Row],[Sales]]/shipments[[#This Row],[Boxes]], 0)</f>
        <v>15.1734375</v>
      </c>
      <c r="J2036">
        <f>_xlfn.XLOOKUP(shipments[[#This Row],[Product]],'Dimension Data'!B:B,'Dimension Data'!D:D)</f>
        <v>8.2200000000000006</v>
      </c>
      <c r="K2036">
        <f>shipments[[#This Row],[Total cost]]*shipments[[#This Row],[Boxes]]</f>
        <v>1315.2</v>
      </c>
      <c r="L2036">
        <f>shipments[[#This Row],[Sale for 1 box]]-shipments[[#This Row],[Total cost]]</f>
        <v>6.9534374999999997</v>
      </c>
      <c r="M2036">
        <f>shipments[[#This Row],[Profit]]*5%</f>
        <v>0.34767187500000002</v>
      </c>
      <c r="N2036">
        <f>shipments[[#This Row],[Profit]]-shipments[[#This Row],[Tax]]</f>
        <v>6.6057656250000001</v>
      </c>
    </row>
    <row r="2037" spans="3:14" x14ac:dyDescent="0.35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  <c r="I2037">
        <f>IFERROR(shipments[[#This Row],[Sales]]/shipments[[#This Row],[Boxes]], 0)</f>
        <v>78.3131067961165</v>
      </c>
      <c r="J2037">
        <f>_xlfn.XLOOKUP(shipments[[#This Row],[Product]],'Dimension Data'!B:B,'Dimension Data'!D:D)</f>
        <v>6.8</v>
      </c>
      <c r="K2037">
        <f>shipments[[#This Row],[Total cost]]*shipments[[#This Row],[Boxes]]</f>
        <v>700.4</v>
      </c>
      <c r="L2037">
        <f>shipments[[#This Row],[Sale for 1 box]]-shipments[[#This Row],[Total cost]]</f>
        <v>71.513106796116503</v>
      </c>
      <c r="M2037">
        <f>shipments[[#This Row],[Profit]]*5%</f>
        <v>3.5756553398058255</v>
      </c>
      <c r="N2037">
        <f>shipments[[#This Row],[Profit]]-shipments[[#This Row],[Tax]]</f>
        <v>67.937451456310683</v>
      </c>
    </row>
    <row r="2038" spans="3:14" x14ac:dyDescent="0.35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  <c r="I2038">
        <f>IFERROR(shipments[[#This Row],[Sales]]/shipments[[#This Row],[Boxes]], 0)</f>
        <v>44.798684210526318</v>
      </c>
      <c r="J2038">
        <f>_xlfn.XLOOKUP(shipments[[#This Row],[Product]],'Dimension Data'!B:B,'Dimension Data'!D:D)</f>
        <v>10.23</v>
      </c>
      <c r="K2038">
        <f>shipments[[#This Row],[Total cost]]*shipments[[#This Row],[Boxes]]</f>
        <v>1943.7</v>
      </c>
      <c r="L2038">
        <f>shipments[[#This Row],[Sale for 1 box]]-shipments[[#This Row],[Total cost]]</f>
        <v>34.568684210526314</v>
      </c>
      <c r="M2038">
        <f>shipments[[#This Row],[Profit]]*5%</f>
        <v>1.7284342105263157</v>
      </c>
      <c r="N2038">
        <f>shipments[[#This Row],[Profit]]-shipments[[#This Row],[Tax]]</f>
        <v>32.840249999999997</v>
      </c>
    </row>
    <row r="2039" spans="3:14" x14ac:dyDescent="0.35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  <c r="I2039">
        <f>IFERROR(shipments[[#This Row],[Sales]]/shipments[[#This Row],[Boxes]], 0)</f>
        <v>27.853448275862068</v>
      </c>
      <c r="J2039">
        <f>_xlfn.XLOOKUP(shipments[[#This Row],[Product]],'Dimension Data'!B:B,'Dimension Data'!D:D)</f>
        <v>5.26</v>
      </c>
      <c r="K2039">
        <f>shipments[[#This Row],[Total cost]]*shipments[[#This Row],[Boxes]]</f>
        <v>610.16</v>
      </c>
      <c r="L2039">
        <f>shipments[[#This Row],[Sale for 1 box]]-shipments[[#This Row],[Total cost]]</f>
        <v>22.593448275862066</v>
      </c>
      <c r="M2039">
        <f>shipments[[#This Row],[Profit]]*5%</f>
        <v>1.1296724137931033</v>
      </c>
      <c r="N2039">
        <f>shipments[[#This Row],[Profit]]-shipments[[#This Row],[Tax]]</f>
        <v>21.463775862068964</v>
      </c>
    </row>
    <row r="2040" spans="3:14" x14ac:dyDescent="0.35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  <c r="I2040">
        <f>IFERROR(shipments[[#This Row],[Sales]]/shipments[[#This Row],[Boxes]], 0)</f>
        <v>43.434782608695649</v>
      </c>
      <c r="J2040">
        <f>_xlfn.XLOOKUP(shipments[[#This Row],[Product]],'Dimension Data'!B:B,'Dimension Data'!D:D)</f>
        <v>3.85</v>
      </c>
      <c r="K2040">
        <f>shipments[[#This Row],[Total cost]]*shipments[[#This Row],[Boxes]]</f>
        <v>265.65000000000003</v>
      </c>
      <c r="L2040">
        <f>shipments[[#This Row],[Sale for 1 box]]-shipments[[#This Row],[Total cost]]</f>
        <v>39.584782608695647</v>
      </c>
      <c r="M2040">
        <f>shipments[[#This Row],[Profit]]*5%</f>
        <v>1.9792391304347825</v>
      </c>
      <c r="N2040">
        <f>shipments[[#This Row],[Profit]]-shipments[[#This Row],[Tax]]</f>
        <v>37.605543478260863</v>
      </c>
    </row>
    <row r="2041" spans="3:14" x14ac:dyDescent="0.35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  <c r="I2041">
        <f>IFERROR(shipments[[#This Row],[Sales]]/shipments[[#This Row],[Boxes]], 0)</f>
        <v>38.036177105831534</v>
      </c>
      <c r="J2041">
        <f>_xlfn.XLOOKUP(shipments[[#This Row],[Product]],'Dimension Data'!B:B,'Dimension Data'!D:D)</f>
        <v>2.76</v>
      </c>
      <c r="K2041">
        <f>shipments[[#This Row],[Total cost]]*shipments[[#This Row],[Boxes]]</f>
        <v>1277.8799999999999</v>
      </c>
      <c r="L2041">
        <f>shipments[[#This Row],[Sale for 1 box]]-shipments[[#This Row],[Total cost]]</f>
        <v>35.276177105831536</v>
      </c>
      <c r="M2041">
        <f>shipments[[#This Row],[Profit]]*5%</f>
        <v>1.7638088552915769</v>
      </c>
      <c r="N2041">
        <f>shipments[[#This Row],[Profit]]-shipments[[#This Row],[Tax]]</f>
        <v>33.512368250539957</v>
      </c>
    </row>
    <row r="2042" spans="3:14" x14ac:dyDescent="0.35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  <c r="I2042">
        <f>IFERROR(shipments[[#This Row],[Sales]]/shipments[[#This Row],[Boxes]], 0)</f>
        <v>4.0795454545454541</v>
      </c>
      <c r="J2042">
        <f>_xlfn.XLOOKUP(shipments[[#This Row],[Product]],'Dimension Data'!B:B,'Dimension Data'!D:D)</f>
        <v>3.85</v>
      </c>
      <c r="K2042">
        <f>shipments[[#This Row],[Total cost]]*shipments[[#This Row],[Boxes]]</f>
        <v>1524.6000000000001</v>
      </c>
      <c r="L2042">
        <f>shipments[[#This Row],[Sale for 1 box]]-shipments[[#This Row],[Total cost]]</f>
        <v>0.22954545454545405</v>
      </c>
      <c r="M2042">
        <f>shipments[[#This Row],[Profit]]*5%</f>
        <v>1.1477272727272704E-2</v>
      </c>
      <c r="N2042">
        <f>shipments[[#This Row],[Profit]]-shipments[[#This Row],[Tax]]</f>
        <v>0.21806818181818136</v>
      </c>
    </row>
    <row r="2043" spans="3:14" x14ac:dyDescent="0.35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  <c r="I2043">
        <f>IFERROR(shipments[[#This Row],[Sales]]/shipments[[#This Row],[Boxes]], 0)</f>
        <v>28.541832669322709</v>
      </c>
      <c r="J2043">
        <f>_xlfn.XLOOKUP(shipments[[#This Row],[Product]],'Dimension Data'!B:B,'Dimension Data'!D:D)</f>
        <v>10.23</v>
      </c>
      <c r="K2043">
        <f>shipments[[#This Row],[Total cost]]*shipments[[#This Row],[Boxes]]</f>
        <v>2567.73</v>
      </c>
      <c r="L2043">
        <f>shipments[[#This Row],[Sale for 1 box]]-shipments[[#This Row],[Total cost]]</f>
        <v>18.311832669322708</v>
      </c>
      <c r="M2043">
        <f>shipments[[#This Row],[Profit]]*5%</f>
        <v>0.91559163346613548</v>
      </c>
      <c r="N2043">
        <f>shipments[[#This Row],[Profit]]-shipments[[#This Row],[Tax]]</f>
        <v>17.396241035856573</v>
      </c>
    </row>
    <row r="2044" spans="3:14" x14ac:dyDescent="0.35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  <c r="I2044">
        <f>IFERROR(shipments[[#This Row],[Sales]]/shipments[[#This Row],[Boxes]], 0)</f>
        <v>59.715000000000003</v>
      </c>
      <c r="J2044">
        <f>_xlfn.XLOOKUP(shipments[[#This Row],[Product]],'Dimension Data'!B:B,'Dimension Data'!D:D)</f>
        <v>12.41</v>
      </c>
      <c r="K2044">
        <f>shipments[[#This Row],[Total cost]]*shipments[[#This Row],[Boxes]]</f>
        <v>2482</v>
      </c>
      <c r="L2044">
        <f>shipments[[#This Row],[Sale for 1 box]]-shipments[[#This Row],[Total cost]]</f>
        <v>47.305000000000007</v>
      </c>
      <c r="M2044">
        <f>shipments[[#This Row],[Profit]]*5%</f>
        <v>2.3652500000000005</v>
      </c>
      <c r="N2044">
        <f>shipments[[#This Row],[Profit]]-shipments[[#This Row],[Tax]]</f>
        <v>44.939750000000004</v>
      </c>
    </row>
    <row r="2045" spans="3:14" x14ac:dyDescent="0.35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  <c r="I2045">
        <f>IFERROR(shipments[[#This Row],[Sales]]/shipments[[#This Row],[Boxes]], 0)</f>
        <v>76.235294117647058</v>
      </c>
      <c r="J2045">
        <f>_xlfn.XLOOKUP(shipments[[#This Row],[Product]],'Dimension Data'!B:B,'Dimension Data'!D:D)</f>
        <v>3.68</v>
      </c>
      <c r="K2045">
        <f>shipments[[#This Row],[Total cost]]*shipments[[#This Row],[Boxes]]</f>
        <v>437.92</v>
      </c>
      <c r="L2045">
        <f>shipments[[#This Row],[Sale for 1 box]]-shipments[[#This Row],[Total cost]]</f>
        <v>72.555294117647051</v>
      </c>
      <c r="M2045">
        <f>shipments[[#This Row],[Profit]]*5%</f>
        <v>3.6277647058823526</v>
      </c>
      <c r="N2045">
        <f>shipments[[#This Row],[Profit]]-shipments[[#This Row],[Tax]]</f>
        <v>68.927529411764695</v>
      </c>
    </row>
    <row r="2046" spans="3:14" x14ac:dyDescent="0.35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  <c r="I2046">
        <f>IFERROR(shipments[[#This Row],[Sales]]/shipments[[#This Row],[Boxes]], 0)</f>
        <v>7.6818181818181817</v>
      </c>
      <c r="J2046">
        <f>_xlfn.XLOOKUP(shipments[[#This Row],[Product]],'Dimension Data'!B:B,'Dimension Data'!D:D)</f>
        <v>6.8</v>
      </c>
      <c r="K2046">
        <f>shipments[[#This Row],[Total cost]]*shipments[[#This Row],[Boxes]]</f>
        <v>1346.3999999999999</v>
      </c>
      <c r="L2046">
        <f>shipments[[#This Row],[Sale for 1 box]]-shipments[[#This Row],[Total cost]]</f>
        <v>0.88181818181818183</v>
      </c>
      <c r="M2046">
        <f>shipments[[#This Row],[Profit]]*5%</f>
        <v>4.4090909090909097E-2</v>
      </c>
      <c r="N2046">
        <f>shipments[[#This Row],[Profit]]-shipments[[#This Row],[Tax]]</f>
        <v>0.83772727272727276</v>
      </c>
    </row>
    <row r="2047" spans="3:14" x14ac:dyDescent="0.35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  <c r="I2047">
        <f>IFERROR(shipments[[#This Row],[Sales]]/shipments[[#This Row],[Boxes]], 0)</f>
        <v>18.590425531914892</v>
      </c>
      <c r="J2047">
        <f>_xlfn.XLOOKUP(shipments[[#This Row],[Product]],'Dimension Data'!B:B,'Dimension Data'!D:D)</f>
        <v>12.41</v>
      </c>
      <c r="K2047">
        <f>shipments[[#This Row],[Total cost]]*shipments[[#This Row],[Boxes]]</f>
        <v>6999.24</v>
      </c>
      <c r="L2047">
        <f>shipments[[#This Row],[Sale for 1 box]]-shipments[[#This Row],[Total cost]]</f>
        <v>6.1804255319148922</v>
      </c>
      <c r="M2047">
        <f>shipments[[#This Row],[Profit]]*5%</f>
        <v>0.30902127659574463</v>
      </c>
      <c r="N2047">
        <f>shipments[[#This Row],[Profit]]-shipments[[#This Row],[Tax]]</f>
        <v>5.8714042553191472</v>
      </c>
    </row>
    <row r="2048" spans="3:14" x14ac:dyDescent="0.35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  <c r="I2048">
        <f>IFERROR(shipments[[#This Row],[Sales]]/shipments[[#This Row],[Boxes]], 0)</f>
        <v>1.7374517374517374E-2</v>
      </c>
      <c r="J2048">
        <f>_xlfn.XLOOKUP(shipments[[#This Row],[Product]],'Dimension Data'!B:B,'Dimension Data'!D:D)</f>
        <v>12.41</v>
      </c>
      <c r="K2048">
        <f>shipments[[#This Row],[Total cost]]*shipments[[#This Row],[Boxes]]</f>
        <v>3214.19</v>
      </c>
      <c r="L2048">
        <f>shipments[[#This Row],[Sale for 1 box]]-shipments[[#This Row],[Total cost]]</f>
        <v>-12.392625482625483</v>
      </c>
      <c r="M2048">
        <f>shipments[[#This Row],[Profit]]*5%</f>
        <v>-0.61963127413127417</v>
      </c>
      <c r="N2048">
        <f>shipments[[#This Row],[Profit]]-shipments[[#This Row],[Tax]]</f>
        <v>-11.772994208494209</v>
      </c>
    </row>
    <row r="2049" spans="3:14" x14ac:dyDescent="0.35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  <c r="I2049">
        <f>IFERROR(shipments[[#This Row],[Sales]]/shipments[[#This Row],[Boxes]], 0)</f>
        <v>0.15365853658536585</v>
      </c>
      <c r="J2049">
        <f>_xlfn.XLOOKUP(shipments[[#This Row],[Product]],'Dimension Data'!B:B,'Dimension Data'!D:D)</f>
        <v>3.85</v>
      </c>
      <c r="K2049">
        <f>shipments[[#This Row],[Total cost]]*shipments[[#This Row],[Boxes]]</f>
        <v>789.25</v>
      </c>
      <c r="L2049">
        <f>shipments[[#This Row],[Sale for 1 box]]-shipments[[#This Row],[Total cost]]</f>
        <v>-3.6963414634146341</v>
      </c>
      <c r="M2049">
        <f>shipments[[#This Row],[Profit]]*5%</f>
        <v>-0.1848170731707317</v>
      </c>
      <c r="N2049">
        <f>shipments[[#This Row],[Profit]]-shipments[[#This Row],[Tax]]</f>
        <v>-3.5115243902439026</v>
      </c>
    </row>
    <row r="2050" spans="3:14" x14ac:dyDescent="0.35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  <c r="I2050">
        <f>IFERROR(shipments[[#This Row],[Sales]]/shipments[[#This Row],[Boxes]], 0)</f>
        <v>12.363013698630137</v>
      </c>
      <c r="J2050">
        <f>_xlfn.XLOOKUP(shipments[[#This Row],[Product]],'Dimension Data'!B:B,'Dimension Data'!D:D)</f>
        <v>7.48</v>
      </c>
      <c r="K2050">
        <f>shipments[[#This Row],[Total cost]]*shipments[[#This Row],[Boxes]]</f>
        <v>4914.3600000000006</v>
      </c>
      <c r="L2050">
        <f>shipments[[#This Row],[Sale for 1 box]]-shipments[[#This Row],[Total cost]]</f>
        <v>4.8830136986301369</v>
      </c>
      <c r="M2050">
        <f>shipments[[#This Row],[Profit]]*5%</f>
        <v>0.24415068493150685</v>
      </c>
      <c r="N2050">
        <f>shipments[[#This Row],[Profit]]-shipments[[#This Row],[Tax]]</f>
        <v>4.6388630136986304</v>
      </c>
    </row>
    <row r="2051" spans="3:14" x14ac:dyDescent="0.35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  <c r="I2051">
        <f>IFERROR(shipments[[#This Row],[Sales]]/shipments[[#This Row],[Boxes]], 0)</f>
        <v>15.624125874125873</v>
      </c>
      <c r="J2051">
        <f>_xlfn.XLOOKUP(shipments[[#This Row],[Product]],'Dimension Data'!B:B,'Dimension Data'!D:D)</f>
        <v>5.04</v>
      </c>
      <c r="K2051">
        <f>shipments[[#This Row],[Total cost]]*shipments[[#This Row],[Boxes]]</f>
        <v>1441.44</v>
      </c>
      <c r="L2051">
        <f>shipments[[#This Row],[Sale for 1 box]]-shipments[[#This Row],[Total cost]]</f>
        <v>10.584125874125874</v>
      </c>
      <c r="M2051">
        <f>shipments[[#This Row],[Profit]]*5%</f>
        <v>0.52920629370629368</v>
      </c>
      <c r="N2051">
        <f>shipments[[#This Row],[Profit]]-shipments[[#This Row],[Tax]]</f>
        <v>10.054919580419581</v>
      </c>
    </row>
    <row r="2052" spans="3:14" x14ac:dyDescent="0.35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  <c r="I2052">
        <f>IFERROR(shipments[[#This Row],[Sales]]/shipments[[#This Row],[Boxes]], 0)</f>
        <v>30.114473684210527</v>
      </c>
      <c r="J2052">
        <f>_xlfn.XLOOKUP(shipments[[#This Row],[Product]],'Dimension Data'!B:B,'Dimension Data'!D:D)</f>
        <v>7.48</v>
      </c>
      <c r="K2052">
        <f>shipments[[#This Row],[Total cost]]*shipments[[#This Row],[Boxes]]</f>
        <v>1421.2</v>
      </c>
      <c r="L2052">
        <f>shipments[[#This Row],[Sale for 1 box]]-shipments[[#This Row],[Total cost]]</f>
        <v>22.634473684210526</v>
      </c>
      <c r="M2052">
        <f>shipments[[#This Row],[Profit]]*5%</f>
        <v>1.1317236842105263</v>
      </c>
      <c r="N2052">
        <f>shipments[[#This Row],[Profit]]-shipments[[#This Row],[Tax]]</f>
        <v>21.502749999999999</v>
      </c>
    </row>
    <row r="2053" spans="3:14" x14ac:dyDescent="0.35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  <c r="I2053">
        <f>IFERROR(shipments[[#This Row],[Sales]]/shipments[[#This Row],[Boxes]], 0)</f>
        <v>267.5625</v>
      </c>
      <c r="J2053">
        <f>_xlfn.XLOOKUP(shipments[[#This Row],[Product]],'Dimension Data'!B:B,'Dimension Data'!D:D)</f>
        <v>5.04</v>
      </c>
      <c r="K2053">
        <f>shipments[[#This Row],[Total cost]]*shipments[[#This Row],[Boxes]]</f>
        <v>60.480000000000004</v>
      </c>
      <c r="L2053">
        <f>shipments[[#This Row],[Sale for 1 box]]-shipments[[#This Row],[Total cost]]</f>
        <v>262.52249999999998</v>
      </c>
      <c r="M2053">
        <f>shipments[[#This Row],[Profit]]*5%</f>
        <v>13.126125</v>
      </c>
      <c r="N2053">
        <f>shipments[[#This Row],[Profit]]-shipments[[#This Row],[Tax]]</f>
        <v>249.39637499999998</v>
      </c>
    </row>
    <row r="2054" spans="3:14" x14ac:dyDescent="0.35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  <c r="I2054">
        <f>IFERROR(shipments[[#This Row],[Sales]]/shipments[[#This Row],[Boxes]], 0)</f>
        <v>7.657258064516129</v>
      </c>
      <c r="J2054">
        <f>_xlfn.XLOOKUP(shipments[[#This Row],[Product]],'Dimension Data'!B:B,'Dimension Data'!D:D)</f>
        <v>3.85</v>
      </c>
      <c r="K2054">
        <f>shipments[[#This Row],[Total cost]]*shipments[[#This Row],[Boxes]]</f>
        <v>716.1</v>
      </c>
      <c r="L2054">
        <f>shipments[[#This Row],[Sale for 1 box]]-shipments[[#This Row],[Total cost]]</f>
        <v>3.8072580645161289</v>
      </c>
      <c r="M2054">
        <f>shipments[[#This Row],[Profit]]*5%</f>
        <v>0.19036290322580646</v>
      </c>
      <c r="N2054">
        <f>shipments[[#This Row],[Profit]]-shipments[[#This Row],[Tax]]</f>
        <v>3.6168951612903224</v>
      </c>
    </row>
    <row r="2055" spans="3:14" x14ac:dyDescent="0.35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  <c r="I2055">
        <f>IFERROR(shipments[[#This Row],[Sales]]/shipments[[#This Row],[Boxes]], 0)</f>
        <v>67.166666666666671</v>
      </c>
      <c r="J2055">
        <f>_xlfn.XLOOKUP(shipments[[#This Row],[Product]],'Dimension Data'!B:B,'Dimension Data'!D:D)</f>
        <v>12.41</v>
      </c>
      <c r="K2055">
        <f>shipments[[#This Row],[Total cost]]*shipments[[#This Row],[Boxes]]</f>
        <v>2345.4900000000002</v>
      </c>
      <c r="L2055">
        <f>shipments[[#This Row],[Sale for 1 box]]-shipments[[#This Row],[Total cost]]</f>
        <v>54.756666666666675</v>
      </c>
      <c r="M2055">
        <f>shipments[[#This Row],[Profit]]*5%</f>
        <v>2.737833333333334</v>
      </c>
      <c r="N2055">
        <f>shipments[[#This Row],[Profit]]-shipments[[#This Row],[Tax]]</f>
        <v>52.01883333333334</v>
      </c>
    </row>
    <row r="2056" spans="3:14" x14ac:dyDescent="0.35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  <c r="I2056">
        <f>IFERROR(shipments[[#This Row],[Sales]]/shipments[[#This Row],[Boxes]], 0)</f>
        <v>471.375</v>
      </c>
      <c r="J2056">
        <f>_xlfn.XLOOKUP(shipments[[#This Row],[Product]],'Dimension Data'!B:B,'Dimension Data'!D:D)</f>
        <v>9.57</v>
      </c>
      <c r="K2056">
        <f>shipments[[#This Row],[Total cost]]*shipments[[#This Row],[Boxes]]</f>
        <v>325.38</v>
      </c>
      <c r="L2056">
        <f>shipments[[#This Row],[Sale for 1 box]]-shipments[[#This Row],[Total cost]]</f>
        <v>461.80500000000001</v>
      </c>
      <c r="M2056">
        <f>shipments[[#This Row],[Profit]]*5%</f>
        <v>23.090250000000001</v>
      </c>
      <c r="N2056">
        <f>shipments[[#This Row],[Profit]]-shipments[[#This Row],[Tax]]</f>
        <v>438.71474999999998</v>
      </c>
    </row>
    <row r="2057" spans="3:14" x14ac:dyDescent="0.35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  <c r="I2057">
        <f>IFERROR(shipments[[#This Row],[Sales]]/shipments[[#This Row],[Boxes]], 0)</f>
        <v>27.634361233480178</v>
      </c>
      <c r="J2057">
        <f>_xlfn.XLOOKUP(shipments[[#This Row],[Product]],'Dimension Data'!B:B,'Dimension Data'!D:D)</f>
        <v>5.15</v>
      </c>
      <c r="K2057">
        <f>shipments[[#This Row],[Total cost]]*shipments[[#This Row],[Boxes]]</f>
        <v>1169.0500000000002</v>
      </c>
      <c r="L2057">
        <f>shipments[[#This Row],[Sale for 1 box]]-shipments[[#This Row],[Total cost]]</f>
        <v>22.484361233480179</v>
      </c>
      <c r="M2057">
        <f>shipments[[#This Row],[Profit]]*5%</f>
        <v>1.124218061674009</v>
      </c>
      <c r="N2057">
        <f>shipments[[#This Row],[Profit]]-shipments[[#This Row],[Tax]]</f>
        <v>21.360143171806172</v>
      </c>
    </row>
    <row r="2058" spans="3:14" x14ac:dyDescent="0.35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  <c r="I2058">
        <f>IFERROR(shipments[[#This Row],[Sales]]/shipments[[#This Row],[Boxes]], 0)</f>
        <v>144.84375</v>
      </c>
      <c r="J2058">
        <f>_xlfn.XLOOKUP(shipments[[#This Row],[Product]],'Dimension Data'!B:B,'Dimension Data'!D:D)</f>
        <v>5.72</v>
      </c>
      <c r="K2058">
        <f>shipments[[#This Row],[Total cost]]*shipments[[#This Row],[Boxes]]</f>
        <v>45.76</v>
      </c>
      <c r="L2058">
        <f>shipments[[#This Row],[Sale for 1 box]]-shipments[[#This Row],[Total cost]]</f>
        <v>139.12375</v>
      </c>
      <c r="M2058">
        <f>shipments[[#This Row],[Profit]]*5%</f>
        <v>6.9561875000000004</v>
      </c>
      <c r="N2058">
        <f>shipments[[#This Row],[Profit]]-shipments[[#This Row],[Tax]]</f>
        <v>132.1675625</v>
      </c>
    </row>
    <row r="2059" spans="3:14" x14ac:dyDescent="0.35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  <c r="I2059">
        <f>IFERROR(shipments[[#This Row],[Sales]]/shipments[[#This Row],[Boxes]], 0)</f>
        <v>17.759541984732824</v>
      </c>
      <c r="J2059">
        <f>_xlfn.XLOOKUP(shipments[[#This Row],[Product]],'Dimension Data'!B:B,'Dimension Data'!D:D)</f>
        <v>7.73</v>
      </c>
      <c r="K2059">
        <f>shipments[[#This Row],[Total cost]]*shipments[[#This Row],[Boxes]]</f>
        <v>3037.8900000000003</v>
      </c>
      <c r="L2059">
        <f>shipments[[#This Row],[Sale for 1 box]]-shipments[[#This Row],[Total cost]]</f>
        <v>10.029541984732823</v>
      </c>
      <c r="M2059">
        <f>shipments[[#This Row],[Profit]]*5%</f>
        <v>0.50147709923664119</v>
      </c>
      <c r="N2059">
        <f>shipments[[#This Row],[Profit]]-shipments[[#This Row],[Tax]]</f>
        <v>9.5280648854961818</v>
      </c>
    </row>
    <row r="2060" spans="3:14" x14ac:dyDescent="0.35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  <c r="I2060">
        <f>IFERROR(shipments[[#This Row],[Sales]]/shipments[[#This Row],[Boxes]], 0)</f>
        <v>67.190624999999997</v>
      </c>
      <c r="J2060">
        <f>_xlfn.XLOOKUP(shipments[[#This Row],[Product]],'Dimension Data'!B:B,'Dimension Data'!D:D)</f>
        <v>3.68</v>
      </c>
      <c r="K2060">
        <f>shipments[[#This Row],[Total cost]]*shipments[[#This Row],[Boxes]]</f>
        <v>294.40000000000003</v>
      </c>
      <c r="L2060">
        <f>shipments[[#This Row],[Sale for 1 box]]-shipments[[#This Row],[Total cost]]</f>
        <v>63.510624999999997</v>
      </c>
      <c r="M2060">
        <f>shipments[[#This Row],[Profit]]*5%</f>
        <v>3.1755312500000001</v>
      </c>
      <c r="N2060">
        <f>shipments[[#This Row],[Profit]]-shipments[[#This Row],[Tax]]</f>
        <v>60.335093749999999</v>
      </c>
    </row>
    <row r="2061" spans="3:14" x14ac:dyDescent="0.35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  <c r="I2061">
        <f>IFERROR(shipments[[#This Row],[Sales]]/shipments[[#This Row],[Boxes]], 0)</f>
        <v>109.1925</v>
      </c>
      <c r="J2061">
        <f>_xlfn.XLOOKUP(shipments[[#This Row],[Product]],'Dimension Data'!B:B,'Dimension Data'!D:D)</f>
        <v>9.57</v>
      </c>
      <c r="K2061">
        <f>shipments[[#This Row],[Total cost]]*shipments[[#This Row],[Boxes]]</f>
        <v>957</v>
      </c>
      <c r="L2061">
        <f>shipments[[#This Row],[Sale for 1 box]]-shipments[[#This Row],[Total cost]]</f>
        <v>99.622500000000002</v>
      </c>
      <c r="M2061">
        <f>shipments[[#This Row],[Profit]]*5%</f>
        <v>4.9811250000000005</v>
      </c>
      <c r="N2061">
        <f>shipments[[#This Row],[Profit]]-shipments[[#This Row],[Tax]]</f>
        <v>94.641374999999996</v>
      </c>
    </row>
    <row r="2062" spans="3:14" x14ac:dyDescent="0.35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  <c r="I2062">
        <f>IFERROR(shipments[[#This Row],[Sales]]/shipments[[#This Row],[Boxes]], 0)</f>
        <v>27.234060402684563</v>
      </c>
      <c r="J2062">
        <f>_xlfn.XLOOKUP(shipments[[#This Row],[Product]],'Dimension Data'!B:B,'Dimension Data'!D:D)</f>
        <v>5.04</v>
      </c>
      <c r="K2062">
        <f>shipments[[#This Row],[Total cost]]*shipments[[#This Row],[Boxes]]</f>
        <v>1501.92</v>
      </c>
      <c r="L2062">
        <f>shipments[[#This Row],[Sale for 1 box]]-shipments[[#This Row],[Total cost]]</f>
        <v>22.194060402684563</v>
      </c>
      <c r="M2062">
        <f>shipments[[#This Row],[Profit]]*5%</f>
        <v>1.1097030201342282</v>
      </c>
      <c r="N2062">
        <f>shipments[[#This Row],[Profit]]-shipments[[#This Row],[Tax]]</f>
        <v>21.084357382550337</v>
      </c>
    </row>
    <row r="2063" spans="3:14" x14ac:dyDescent="0.35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  <c r="I2063">
        <f>IFERROR(shipments[[#This Row],[Sales]]/shipments[[#This Row],[Boxes]], 0)</f>
        <v>198.32142857142858</v>
      </c>
      <c r="J2063">
        <f>_xlfn.XLOOKUP(shipments[[#This Row],[Product]],'Dimension Data'!B:B,'Dimension Data'!D:D)</f>
        <v>5.26</v>
      </c>
      <c r="K2063">
        <f>shipments[[#This Row],[Total cost]]*shipments[[#This Row],[Boxes]]</f>
        <v>220.92</v>
      </c>
      <c r="L2063">
        <f>shipments[[#This Row],[Sale for 1 box]]-shipments[[#This Row],[Total cost]]</f>
        <v>193.06142857142859</v>
      </c>
      <c r="M2063">
        <f>shipments[[#This Row],[Profit]]*5%</f>
        <v>9.6530714285714296</v>
      </c>
      <c r="N2063">
        <f>shipments[[#This Row],[Profit]]-shipments[[#This Row],[Tax]]</f>
        <v>183.40835714285717</v>
      </c>
    </row>
    <row r="2064" spans="3:14" x14ac:dyDescent="0.35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  <c r="I2064">
        <f>IFERROR(shipments[[#This Row],[Sales]]/shipments[[#This Row],[Boxes]], 0)</f>
        <v>3.2425233644859812</v>
      </c>
      <c r="J2064">
        <f>_xlfn.XLOOKUP(shipments[[#This Row],[Product]],'Dimension Data'!B:B,'Dimension Data'!D:D)</f>
        <v>3.85</v>
      </c>
      <c r="K2064">
        <f>shipments[[#This Row],[Total cost]]*shipments[[#This Row],[Boxes]]</f>
        <v>2059.75</v>
      </c>
      <c r="L2064">
        <f>shipments[[#This Row],[Sale for 1 box]]-shipments[[#This Row],[Total cost]]</f>
        <v>-0.60747663551401887</v>
      </c>
      <c r="M2064">
        <f>shipments[[#This Row],[Profit]]*5%</f>
        <v>-3.0373831775700945E-2</v>
      </c>
      <c r="N2064">
        <f>shipments[[#This Row],[Profit]]-shipments[[#This Row],[Tax]]</f>
        <v>-0.5771028037383179</v>
      </c>
    </row>
    <row r="2065" spans="3:14" x14ac:dyDescent="0.35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  <c r="I2065">
        <f>IFERROR(shipments[[#This Row],[Sales]]/shipments[[#This Row],[Boxes]], 0)</f>
        <v>3.5</v>
      </c>
      <c r="J2065">
        <f>_xlfn.XLOOKUP(shipments[[#This Row],[Product]],'Dimension Data'!B:B,'Dimension Data'!D:D)</f>
        <v>5.04</v>
      </c>
      <c r="K2065">
        <f>shipments[[#This Row],[Total cost]]*shipments[[#This Row],[Boxes]]</f>
        <v>1043.28</v>
      </c>
      <c r="L2065">
        <f>shipments[[#This Row],[Sale for 1 box]]-shipments[[#This Row],[Total cost]]</f>
        <v>-1.54</v>
      </c>
      <c r="M2065">
        <f>shipments[[#This Row],[Profit]]*5%</f>
        <v>-7.7000000000000013E-2</v>
      </c>
      <c r="N2065">
        <f>shipments[[#This Row],[Profit]]-shipments[[#This Row],[Tax]]</f>
        <v>-1.4630000000000001</v>
      </c>
    </row>
    <row r="2066" spans="3:14" x14ac:dyDescent="0.35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  <c r="I2066">
        <f>IFERROR(shipments[[#This Row],[Sales]]/shipments[[#This Row],[Boxes]], 0)</f>
        <v>6.2653846153846153</v>
      </c>
      <c r="J2066">
        <f>_xlfn.XLOOKUP(shipments[[#This Row],[Product]],'Dimension Data'!B:B,'Dimension Data'!D:D)</f>
        <v>5.72</v>
      </c>
      <c r="K2066">
        <f>shipments[[#This Row],[Total cost]]*shipments[[#This Row],[Boxes]]</f>
        <v>1115.3999999999999</v>
      </c>
      <c r="L2066">
        <f>shipments[[#This Row],[Sale for 1 box]]-shipments[[#This Row],[Total cost]]</f>
        <v>0.54538461538461558</v>
      </c>
      <c r="M2066">
        <f>shipments[[#This Row],[Profit]]*5%</f>
        <v>2.7269230769230782E-2</v>
      </c>
      <c r="N2066">
        <f>shipments[[#This Row],[Profit]]-shipments[[#This Row],[Tax]]</f>
        <v>0.51811538461538476</v>
      </c>
    </row>
    <row r="2067" spans="3:14" x14ac:dyDescent="0.35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  <c r="I2067">
        <f>IFERROR(shipments[[#This Row],[Sales]]/shipments[[#This Row],[Boxes]], 0)</f>
        <v>988.875</v>
      </c>
      <c r="J2067">
        <f>_xlfn.XLOOKUP(shipments[[#This Row],[Product]],'Dimension Data'!B:B,'Dimension Data'!D:D)</f>
        <v>5.72</v>
      </c>
      <c r="K2067">
        <f>shipments[[#This Row],[Total cost]]*shipments[[#This Row],[Boxes]]</f>
        <v>11.44</v>
      </c>
      <c r="L2067">
        <f>shipments[[#This Row],[Sale for 1 box]]-shipments[[#This Row],[Total cost]]</f>
        <v>983.15499999999997</v>
      </c>
      <c r="M2067">
        <f>shipments[[#This Row],[Profit]]*5%</f>
        <v>49.15775</v>
      </c>
      <c r="N2067">
        <f>shipments[[#This Row],[Profit]]-shipments[[#This Row],[Tax]]</f>
        <v>933.99725000000001</v>
      </c>
    </row>
    <row r="2068" spans="3:14" x14ac:dyDescent="0.35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  <c r="I2068">
        <f>IFERROR(shipments[[#This Row],[Sales]]/shipments[[#This Row],[Boxes]], 0)</f>
        <v>1.9138554216867469</v>
      </c>
      <c r="J2068">
        <f>_xlfn.XLOOKUP(shipments[[#This Row],[Product]],'Dimension Data'!B:B,'Dimension Data'!D:D)</f>
        <v>7.48</v>
      </c>
      <c r="K2068">
        <f>shipments[[#This Row],[Total cost]]*shipments[[#This Row],[Boxes]]</f>
        <v>12416.800000000001</v>
      </c>
      <c r="L2068">
        <f>shipments[[#This Row],[Sale for 1 box]]-shipments[[#This Row],[Total cost]]</f>
        <v>-5.5661445783132537</v>
      </c>
      <c r="M2068">
        <f>shipments[[#This Row],[Profit]]*5%</f>
        <v>-0.27830722891566267</v>
      </c>
      <c r="N2068">
        <f>shipments[[#This Row],[Profit]]-shipments[[#This Row],[Tax]]</f>
        <v>-5.2878373493975914</v>
      </c>
    </row>
    <row r="2069" spans="3:14" x14ac:dyDescent="0.35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  <c r="I2069">
        <f>IFERROR(shipments[[#This Row],[Sales]]/shipments[[#This Row],[Boxes]], 0)</f>
        <v>10.545373665480428</v>
      </c>
      <c r="J2069">
        <f>_xlfn.XLOOKUP(shipments[[#This Row],[Product]],'Dimension Data'!B:B,'Dimension Data'!D:D)</f>
        <v>6.43</v>
      </c>
      <c r="K2069">
        <f>shipments[[#This Row],[Total cost]]*shipments[[#This Row],[Boxes]]</f>
        <v>1806.83</v>
      </c>
      <c r="L2069">
        <f>shipments[[#This Row],[Sale for 1 box]]-shipments[[#This Row],[Total cost]]</f>
        <v>4.115373665480428</v>
      </c>
      <c r="M2069">
        <f>shipments[[#This Row],[Profit]]*5%</f>
        <v>0.20576868327402142</v>
      </c>
      <c r="N2069">
        <f>shipments[[#This Row],[Profit]]-shipments[[#This Row],[Tax]]</f>
        <v>3.9096049822064067</v>
      </c>
    </row>
    <row r="2070" spans="3:14" x14ac:dyDescent="0.35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  <c r="I2070">
        <f>IFERROR(shipments[[#This Row],[Sales]]/shipments[[#This Row],[Boxes]], 0)</f>
        <v>6.9078947368421053</v>
      </c>
      <c r="J2070">
        <f>_xlfn.XLOOKUP(shipments[[#This Row],[Product]],'Dimension Data'!B:B,'Dimension Data'!D:D)</f>
        <v>12.41</v>
      </c>
      <c r="K2070">
        <f>shipments[[#This Row],[Total cost]]*shipments[[#This Row],[Boxes]]</f>
        <v>4951.59</v>
      </c>
      <c r="L2070">
        <f>shipments[[#This Row],[Sale for 1 box]]-shipments[[#This Row],[Total cost]]</f>
        <v>-5.5021052631578948</v>
      </c>
      <c r="M2070">
        <f>shipments[[#This Row],[Profit]]*5%</f>
        <v>-0.27510526315789474</v>
      </c>
      <c r="N2070">
        <f>shipments[[#This Row],[Profit]]-shipments[[#This Row],[Tax]]</f>
        <v>-5.2270000000000003</v>
      </c>
    </row>
    <row r="2071" spans="3:14" x14ac:dyDescent="0.35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  <c r="I2071">
        <f>IFERROR(shipments[[#This Row],[Sales]]/shipments[[#This Row],[Boxes]], 0)</f>
        <v>17.953448275862069</v>
      </c>
      <c r="J2071">
        <f>_xlfn.XLOOKUP(shipments[[#This Row],[Product]],'Dimension Data'!B:B,'Dimension Data'!D:D)</f>
        <v>12.41</v>
      </c>
      <c r="K2071">
        <f>shipments[[#This Row],[Total cost]]*shipments[[#This Row],[Boxes]]</f>
        <v>5398.35</v>
      </c>
      <c r="L2071">
        <f>shipments[[#This Row],[Sale for 1 box]]-shipments[[#This Row],[Total cost]]</f>
        <v>5.5434482758620689</v>
      </c>
      <c r="M2071">
        <f>shipments[[#This Row],[Profit]]*5%</f>
        <v>0.27717241379310348</v>
      </c>
      <c r="N2071">
        <f>shipments[[#This Row],[Profit]]-shipments[[#This Row],[Tax]]</f>
        <v>5.2662758620689658</v>
      </c>
    </row>
    <row r="2072" spans="3:14" x14ac:dyDescent="0.35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  <c r="I2072">
        <f>IFERROR(shipments[[#This Row],[Sales]]/shipments[[#This Row],[Boxes]], 0)</f>
        <v>9.4650837988826808</v>
      </c>
      <c r="J2072">
        <f>_xlfn.XLOOKUP(shipments[[#This Row],[Product]],'Dimension Data'!B:B,'Dimension Data'!D:D)</f>
        <v>10.23</v>
      </c>
      <c r="K2072">
        <f>shipments[[#This Row],[Total cost]]*shipments[[#This Row],[Boxes]]</f>
        <v>3662.34</v>
      </c>
      <c r="L2072">
        <f>shipments[[#This Row],[Sale for 1 box]]-shipments[[#This Row],[Total cost]]</f>
        <v>-0.76491620111731962</v>
      </c>
      <c r="M2072">
        <f>shipments[[#This Row],[Profit]]*5%</f>
        <v>-3.8245810055865984E-2</v>
      </c>
      <c r="N2072">
        <f>shipments[[#This Row],[Profit]]-shipments[[#This Row],[Tax]]</f>
        <v>-0.72667039106145359</v>
      </c>
    </row>
    <row r="2073" spans="3:14" x14ac:dyDescent="0.35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  <c r="I2073">
        <f>IFERROR(shipments[[#This Row],[Sales]]/shipments[[#This Row],[Boxes]], 0)</f>
        <v>21.958860759493671</v>
      </c>
      <c r="J2073">
        <f>_xlfn.XLOOKUP(shipments[[#This Row],[Product]],'Dimension Data'!B:B,'Dimension Data'!D:D)</f>
        <v>5.72</v>
      </c>
      <c r="K2073">
        <f>shipments[[#This Row],[Total cost]]*shipments[[#This Row],[Boxes]]</f>
        <v>451.88</v>
      </c>
      <c r="L2073">
        <f>shipments[[#This Row],[Sale for 1 box]]-shipments[[#This Row],[Total cost]]</f>
        <v>16.238860759493672</v>
      </c>
      <c r="M2073">
        <f>shipments[[#This Row],[Profit]]*5%</f>
        <v>0.8119430379746837</v>
      </c>
      <c r="N2073">
        <f>shipments[[#This Row],[Profit]]-shipments[[#This Row],[Tax]]</f>
        <v>15.426917721518988</v>
      </c>
    </row>
    <row r="2074" spans="3:14" x14ac:dyDescent="0.35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  <c r="I2074">
        <f>IFERROR(shipments[[#This Row],[Sales]]/shipments[[#This Row],[Boxes]], 0)</f>
        <v>6.7242366412213741</v>
      </c>
      <c r="J2074">
        <f>_xlfn.XLOOKUP(shipments[[#This Row],[Product]],'Dimension Data'!B:B,'Dimension Data'!D:D)</f>
        <v>5.04</v>
      </c>
      <c r="K2074">
        <f>shipments[[#This Row],[Total cost]]*shipments[[#This Row],[Boxes]]</f>
        <v>1320.48</v>
      </c>
      <c r="L2074">
        <f>shipments[[#This Row],[Sale for 1 box]]-shipments[[#This Row],[Total cost]]</f>
        <v>1.6842366412213741</v>
      </c>
      <c r="M2074">
        <f>shipments[[#This Row],[Profit]]*5%</f>
        <v>8.4211832061068706E-2</v>
      </c>
      <c r="N2074">
        <f>shipments[[#This Row],[Profit]]-shipments[[#This Row],[Tax]]</f>
        <v>1.6000248091603053</v>
      </c>
    </row>
    <row r="2075" spans="3:14" x14ac:dyDescent="0.35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  <c r="I2075">
        <f>IFERROR(shipments[[#This Row],[Sales]]/shipments[[#This Row],[Boxes]], 0)</f>
        <v>18.44701986754967</v>
      </c>
      <c r="J2075">
        <f>_xlfn.XLOOKUP(shipments[[#This Row],[Product]],'Dimension Data'!B:B,'Dimension Data'!D:D)</f>
        <v>9.94</v>
      </c>
      <c r="K2075">
        <f>shipments[[#This Row],[Total cost]]*shipments[[#This Row],[Boxes]]</f>
        <v>3001.8799999999997</v>
      </c>
      <c r="L2075">
        <f>shipments[[#This Row],[Sale for 1 box]]-shipments[[#This Row],[Total cost]]</f>
        <v>8.5070198675496709</v>
      </c>
      <c r="M2075">
        <f>shipments[[#This Row],[Profit]]*5%</f>
        <v>0.42535099337748355</v>
      </c>
      <c r="N2075">
        <f>shipments[[#This Row],[Profit]]-shipments[[#This Row],[Tax]]</f>
        <v>8.0816688741721876</v>
      </c>
    </row>
    <row r="2076" spans="3:14" x14ac:dyDescent="0.35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  <c r="I2076">
        <f>IFERROR(shipments[[#This Row],[Sales]]/shipments[[#This Row],[Boxes]], 0)</f>
        <v>4.0267579340385815</v>
      </c>
      <c r="J2076">
        <f>_xlfn.XLOOKUP(shipments[[#This Row],[Product]],'Dimension Data'!B:B,'Dimension Data'!D:D)</f>
        <v>7.48</v>
      </c>
      <c r="K2076">
        <f>shipments[[#This Row],[Total cost]]*shipments[[#This Row],[Boxes]]</f>
        <v>12020.36</v>
      </c>
      <c r="L2076">
        <f>shipments[[#This Row],[Sale for 1 box]]-shipments[[#This Row],[Total cost]]</f>
        <v>-3.4532420659614189</v>
      </c>
      <c r="M2076">
        <f>shipments[[#This Row],[Profit]]*5%</f>
        <v>-0.17266210329807097</v>
      </c>
      <c r="N2076">
        <f>shipments[[#This Row],[Profit]]-shipments[[#This Row],[Tax]]</f>
        <v>-3.2805799626633481</v>
      </c>
    </row>
    <row r="2077" spans="3:14" x14ac:dyDescent="0.35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  <c r="I2077">
        <f>IFERROR(shipments[[#This Row],[Sales]]/shipments[[#This Row],[Boxes]], 0)</f>
        <v>1.7556228373702423</v>
      </c>
      <c r="J2077">
        <f>_xlfn.XLOOKUP(shipments[[#This Row],[Product]],'Dimension Data'!B:B,'Dimension Data'!D:D)</f>
        <v>5.72</v>
      </c>
      <c r="K2077">
        <f>shipments[[#This Row],[Total cost]]*shipments[[#This Row],[Boxes]]</f>
        <v>3306.16</v>
      </c>
      <c r="L2077">
        <f>shipments[[#This Row],[Sale for 1 box]]-shipments[[#This Row],[Total cost]]</f>
        <v>-3.9643771626297575</v>
      </c>
      <c r="M2077">
        <f>shipments[[#This Row],[Profit]]*5%</f>
        <v>-0.19821885813148787</v>
      </c>
      <c r="N2077">
        <f>shipments[[#This Row],[Profit]]-shipments[[#This Row],[Tax]]</f>
        <v>-3.7661583044982696</v>
      </c>
    </row>
    <row r="2078" spans="3:14" x14ac:dyDescent="0.35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  <c r="I2078">
        <f>IFERROR(shipments[[#This Row],[Sales]]/shipments[[#This Row],[Boxes]], 0)</f>
        <v>18.537662337662336</v>
      </c>
      <c r="J2078">
        <f>_xlfn.XLOOKUP(shipments[[#This Row],[Product]],'Dimension Data'!B:B,'Dimension Data'!D:D)</f>
        <v>7.73</v>
      </c>
      <c r="K2078">
        <f>shipments[[#This Row],[Total cost]]*shipments[[#This Row],[Boxes]]</f>
        <v>2976.05</v>
      </c>
      <c r="L2078">
        <f>shipments[[#This Row],[Sale for 1 box]]-shipments[[#This Row],[Total cost]]</f>
        <v>10.807662337662336</v>
      </c>
      <c r="M2078">
        <f>shipments[[#This Row],[Profit]]*5%</f>
        <v>0.5403831168831168</v>
      </c>
      <c r="N2078">
        <f>shipments[[#This Row],[Profit]]-shipments[[#This Row],[Tax]]</f>
        <v>10.267279220779219</v>
      </c>
    </row>
    <row r="2079" spans="3:14" x14ac:dyDescent="0.35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  <c r="I2079">
        <f>IFERROR(shipments[[#This Row],[Sales]]/shipments[[#This Row],[Boxes]], 0)</f>
        <v>96</v>
      </c>
      <c r="J2079">
        <f>_xlfn.XLOOKUP(shipments[[#This Row],[Product]],'Dimension Data'!B:B,'Dimension Data'!D:D)</f>
        <v>5.72</v>
      </c>
      <c r="K2079">
        <f>shipments[[#This Row],[Total cost]]*shipments[[#This Row],[Boxes]]</f>
        <v>308.88</v>
      </c>
      <c r="L2079">
        <f>shipments[[#This Row],[Sale for 1 box]]-shipments[[#This Row],[Total cost]]</f>
        <v>90.28</v>
      </c>
      <c r="M2079">
        <f>shipments[[#This Row],[Profit]]*5%</f>
        <v>4.5140000000000002</v>
      </c>
      <c r="N2079">
        <f>shipments[[#This Row],[Profit]]-shipments[[#This Row],[Tax]]</f>
        <v>85.766000000000005</v>
      </c>
    </row>
    <row r="2080" spans="3:14" x14ac:dyDescent="0.35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  <c r="I2080">
        <f>IFERROR(shipments[[#This Row],[Sales]]/shipments[[#This Row],[Boxes]], 0)</f>
        <v>23.960526315789473</v>
      </c>
      <c r="J2080">
        <f>_xlfn.XLOOKUP(shipments[[#This Row],[Product]],'Dimension Data'!B:B,'Dimension Data'!D:D)</f>
        <v>10.23</v>
      </c>
      <c r="K2080">
        <f>shipments[[#This Row],[Total cost]]*shipments[[#This Row],[Boxes]]</f>
        <v>1749.3300000000002</v>
      </c>
      <c r="L2080">
        <f>shipments[[#This Row],[Sale for 1 box]]-shipments[[#This Row],[Total cost]]</f>
        <v>13.730526315789472</v>
      </c>
      <c r="M2080">
        <f>shipments[[#This Row],[Profit]]*5%</f>
        <v>0.68652631578947365</v>
      </c>
      <c r="N2080">
        <f>shipments[[#This Row],[Profit]]-shipments[[#This Row],[Tax]]</f>
        <v>13.043999999999999</v>
      </c>
    </row>
    <row r="2081" spans="3:14" x14ac:dyDescent="0.35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  <c r="I2081">
        <f>IFERROR(shipments[[#This Row],[Sales]]/shipments[[#This Row],[Boxes]], 0)</f>
        <v>2936.25</v>
      </c>
      <c r="J2081">
        <f>_xlfn.XLOOKUP(shipments[[#This Row],[Product]],'Dimension Data'!B:B,'Dimension Data'!D:D)</f>
        <v>3.68</v>
      </c>
      <c r="K2081">
        <f>shipments[[#This Row],[Total cost]]*shipments[[#This Row],[Boxes]]</f>
        <v>7.36</v>
      </c>
      <c r="L2081">
        <f>shipments[[#This Row],[Sale for 1 box]]-shipments[[#This Row],[Total cost]]</f>
        <v>2932.57</v>
      </c>
      <c r="M2081">
        <f>shipments[[#This Row],[Profit]]*5%</f>
        <v>146.6285</v>
      </c>
      <c r="N2081">
        <f>shipments[[#This Row],[Profit]]-shipments[[#This Row],[Tax]]</f>
        <v>2785.9415000000004</v>
      </c>
    </row>
    <row r="2082" spans="3:14" x14ac:dyDescent="0.35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  <c r="I2082">
        <f>IFERROR(shipments[[#This Row],[Sales]]/shipments[[#This Row],[Boxes]], 0)</f>
        <v>93.915000000000006</v>
      </c>
      <c r="J2082">
        <f>_xlfn.XLOOKUP(shipments[[#This Row],[Product]],'Dimension Data'!B:B,'Dimension Data'!D:D)</f>
        <v>7.73</v>
      </c>
      <c r="K2082">
        <f>shipments[[#This Row],[Total cost]]*shipments[[#This Row],[Boxes]]</f>
        <v>773</v>
      </c>
      <c r="L2082">
        <f>shipments[[#This Row],[Sale for 1 box]]-shipments[[#This Row],[Total cost]]</f>
        <v>86.185000000000002</v>
      </c>
      <c r="M2082">
        <f>shipments[[#This Row],[Profit]]*5%</f>
        <v>4.3092500000000005</v>
      </c>
      <c r="N2082">
        <f>shipments[[#This Row],[Profit]]-shipments[[#This Row],[Tax]]</f>
        <v>81.875749999999996</v>
      </c>
    </row>
    <row r="2083" spans="3:14" x14ac:dyDescent="0.35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  <c r="I2083">
        <f>IFERROR(shipments[[#This Row],[Sales]]/shipments[[#This Row],[Boxes]], 0)</f>
        <v>5.7976313079299695</v>
      </c>
      <c r="J2083">
        <f>_xlfn.XLOOKUP(shipments[[#This Row],[Product]],'Dimension Data'!B:B,'Dimension Data'!D:D)</f>
        <v>9.94</v>
      </c>
      <c r="K2083">
        <f>shipments[[#This Row],[Total cost]]*shipments[[#This Row],[Boxes]]</f>
        <v>9651.74</v>
      </c>
      <c r="L2083">
        <f>shipments[[#This Row],[Sale for 1 box]]-shipments[[#This Row],[Total cost]]</f>
        <v>-4.14236869207003</v>
      </c>
      <c r="M2083">
        <f>shipments[[#This Row],[Profit]]*5%</f>
        <v>-0.20711843460350152</v>
      </c>
      <c r="N2083">
        <f>shipments[[#This Row],[Profit]]-shipments[[#This Row],[Tax]]</f>
        <v>-3.9352502574665285</v>
      </c>
    </row>
    <row r="2084" spans="3:14" x14ac:dyDescent="0.35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  <c r="I2084">
        <f>IFERROR(shipments[[#This Row],[Sales]]/shipments[[#This Row],[Boxes]], 0)</f>
        <v>5.8125</v>
      </c>
      <c r="J2084">
        <f>_xlfn.XLOOKUP(shipments[[#This Row],[Product]],'Dimension Data'!B:B,'Dimension Data'!D:D)</f>
        <v>8.2200000000000006</v>
      </c>
      <c r="K2084">
        <f>shipments[[#This Row],[Total cost]]*shipments[[#This Row],[Boxes]]</f>
        <v>789.12000000000012</v>
      </c>
      <c r="L2084">
        <f>shipments[[#This Row],[Sale for 1 box]]-shipments[[#This Row],[Total cost]]</f>
        <v>-2.4075000000000006</v>
      </c>
      <c r="M2084">
        <f>shipments[[#This Row],[Profit]]*5%</f>
        <v>-0.12037500000000004</v>
      </c>
      <c r="N2084">
        <f>shipments[[#This Row],[Profit]]-shipments[[#This Row],[Tax]]</f>
        <v>-2.2871250000000005</v>
      </c>
    </row>
    <row r="2085" spans="3:14" x14ac:dyDescent="0.35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  <c r="I2085">
        <f>IFERROR(shipments[[#This Row],[Sales]]/shipments[[#This Row],[Boxes]], 0)</f>
        <v>179.13461538461539</v>
      </c>
      <c r="J2085">
        <f>_xlfn.XLOOKUP(shipments[[#This Row],[Product]],'Dimension Data'!B:B,'Dimension Data'!D:D)</f>
        <v>7.73</v>
      </c>
      <c r="K2085">
        <f>shipments[[#This Row],[Total cost]]*shipments[[#This Row],[Boxes]]</f>
        <v>200.98000000000002</v>
      </c>
      <c r="L2085">
        <f>shipments[[#This Row],[Sale for 1 box]]-shipments[[#This Row],[Total cost]]</f>
        <v>171.4046153846154</v>
      </c>
      <c r="M2085">
        <f>shipments[[#This Row],[Profit]]*5%</f>
        <v>8.5702307692307702</v>
      </c>
      <c r="N2085">
        <f>shipments[[#This Row],[Profit]]-shipments[[#This Row],[Tax]]</f>
        <v>162.83438461538464</v>
      </c>
    </row>
    <row r="2086" spans="3:14" x14ac:dyDescent="0.35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  <c r="I2086">
        <f>IFERROR(shipments[[#This Row],[Sales]]/shipments[[#This Row],[Boxes]], 0)</f>
        <v>179.93571428571428</v>
      </c>
      <c r="J2086">
        <f>_xlfn.XLOOKUP(shipments[[#This Row],[Product]],'Dimension Data'!B:B,'Dimension Data'!D:D)</f>
        <v>5.26</v>
      </c>
      <c r="K2086">
        <f>shipments[[#This Row],[Total cost]]*shipments[[#This Row],[Boxes]]</f>
        <v>184.1</v>
      </c>
      <c r="L2086">
        <f>shipments[[#This Row],[Sale for 1 box]]-shipments[[#This Row],[Total cost]]</f>
        <v>174.67571428571429</v>
      </c>
      <c r="M2086">
        <f>shipments[[#This Row],[Profit]]*5%</f>
        <v>8.7337857142857143</v>
      </c>
      <c r="N2086">
        <f>shipments[[#This Row],[Profit]]-shipments[[#This Row],[Tax]]</f>
        <v>165.94192857142858</v>
      </c>
    </row>
    <row r="2087" spans="3:14" x14ac:dyDescent="0.35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  <c r="I2087">
        <f>IFERROR(shipments[[#This Row],[Sales]]/shipments[[#This Row],[Boxes]], 0)</f>
        <v>10.147308781869688</v>
      </c>
      <c r="J2087">
        <f>_xlfn.XLOOKUP(shipments[[#This Row],[Product]],'Dimension Data'!B:B,'Dimension Data'!D:D)</f>
        <v>12.41</v>
      </c>
      <c r="K2087">
        <f>shipments[[#This Row],[Total cost]]*shipments[[#This Row],[Boxes]]</f>
        <v>4380.7300000000005</v>
      </c>
      <c r="L2087">
        <f>shipments[[#This Row],[Sale for 1 box]]-shipments[[#This Row],[Total cost]]</f>
        <v>-2.2626912181303123</v>
      </c>
      <c r="M2087">
        <f>shipments[[#This Row],[Profit]]*5%</f>
        <v>-0.11313456090651562</v>
      </c>
      <c r="N2087">
        <f>shipments[[#This Row],[Profit]]-shipments[[#This Row],[Tax]]</f>
        <v>-2.1495566572237967</v>
      </c>
    </row>
    <row r="2088" spans="3:14" x14ac:dyDescent="0.35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  <c r="I2088">
        <f>IFERROR(shipments[[#This Row],[Sales]]/shipments[[#This Row],[Boxes]], 0)</f>
        <v>29.065677966101696</v>
      </c>
      <c r="J2088">
        <f>_xlfn.XLOOKUP(shipments[[#This Row],[Product]],'Dimension Data'!B:B,'Dimension Data'!D:D)</f>
        <v>6.43</v>
      </c>
      <c r="K2088">
        <f>shipments[[#This Row],[Total cost]]*shipments[[#This Row],[Boxes]]</f>
        <v>2276.2199999999998</v>
      </c>
      <c r="L2088">
        <f>shipments[[#This Row],[Sale for 1 box]]-shipments[[#This Row],[Total cost]]</f>
        <v>22.635677966101696</v>
      </c>
      <c r="M2088">
        <f>shipments[[#This Row],[Profit]]*5%</f>
        <v>1.1317838983050847</v>
      </c>
      <c r="N2088">
        <f>shipments[[#This Row],[Profit]]-shipments[[#This Row],[Tax]]</f>
        <v>21.503894067796612</v>
      </c>
    </row>
    <row r="2089" spans="3:14" x14ac:dyDescent="0.35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  <c r="I2089">
        <f>IFERROR(shipments[[#This Row],[Sales]]/shipments[[#This Row],[Boxes]], 0)</f>
        <v>14.06860465116279</v>
      </c>
      <c r="J2089">
        <f>_xlfn.XLOOKUP(shipments[[#This Row],[Product]],'Dimension Data'!B:B,'Dimension Data'!D:D)</f>
        <v>5.15</v>
      </c>
      <c r="K2089">
        <f>shipments[[#This Row],[Total cost]]*shipments[[#This Row],[Boxes]]</f>
        <v>3321.7500000000005</v>
      </c>
      <c r="L2089">
        <f>shipments[[#This Row],[Sale for 1 box]]-shipments[[#This Row],[Total cost]]</f>
        <v>8.9186046511627897</v>
      </c>
      <c r="M2089">
        <f>shipments[[#This Row],[Profit]]*5%</f>
        <v>0.44593023255813952</v>
      </c>
      <c r="N2089">
        <f>shipments[[#This Row],[Profit]]-shipments[[#This Row],[Tax]]</f>
        <v>8.472674418604651</v>
      </c>
    </row>
    <row r="2090" spans="3:14" x14ac:dyDescent="0.35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  <c r="I2090">
        <f>IFERROR(shipments[[#This Row],[Sales]]/shipments[[#This Row],[Boxes]], 0)</f>
        <v>0.48214285714285715</v>
      </c>
      <c r="J2090">
        <f>_xlfn.XLOOKUP(shipments[[#This Row],[Product]],'Dimension Data'!B:B,'Dimension Data'!D:D)</f>
        <v>2.76</v>
      </c>
      <c r="K2090">
        <f>shipments[[#This Row],[Total cost]]*shipments[[#This Row],[Boxes]]</f>
        <v>1043.28</v>
      </c>
      <c r="L2090">
        <f>shipments[[#This Row],[Sale for 1 box]]-shipments[[#This Row],[Total cost]]</f>
        <v>-2.2778571428571426</v>
      </c>
      <c r="M2090">
        <f>shipments[[#This Row],[Profit]]*5%</f>
        <v>-0.11389285714285713</v>
      </c>
      <c r="N2090">
        <f>shipments[[#This Row],[Profit]]-shipments[[#This Row],[Tax]]</f>
        <v>-2.1639642857142856</v>
      </c>
    </row>
    <row r="2091" spans="3:14" x14ac:dyDescent="0.35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  <c r="I2091">
        <f>IFERROR(shipments[[#This Row],[Sales]]/shipments[[#This Row],[Boxes]], 0)</f>
        <v>0.74544072948328266</v>
      </c>
      <c r="J2091">
        <f>_xlfn.XLOOKUP(shipments[[#This Row],[Product]],'Dimension Data'!B:B,'Dimension Data'!D:D)</f>
        <v>5.04</v>
      </c>
      <c r="K2091">
        <f>shipments[[#This Row],[Total cost]]*shipments[[#This Row],[Boxes]]</f>
        <v>3316.32</v>
      </c>
      <c r="L2091">
        <f>shipments[[#This Row],[Sale for 1 box]]-shipments[[#This Row],[Total cost]]</f>
        <v>-4.294559270516717</v>
      </c>
      <c r="M2091">
        <f>shipments[[#This Row],[Profit]]*5%</f>
        <v>-0.21472796352583587</v>
      </c>
      <c r="N2091">
        <f>shipments[[#This Row],[Profit]]-shipments[[#This Row],[Tax]]</f>
        <v>-4.0798313069908811</v>
      </c>
    </row>
    <row r="2092" spans="3:14" x14ac:dyDescent="0.35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  <c r="I2092">
        <f>IFERROR(shipments[[#This Row],[Sales]]/shipments[[#This Row],[Boxes]], 0)</f>
        <v>7.2512953367875648</v>
      </c>
      <c r="J2092">
        <f>_xlfn.XLOOKUP(shipments[[#This Row],[Product]],'Dimension Data'!B:B,'Dimension Data'!D:D)</f>
        <v>2.76</v>
      </c>
      <c r="K2092">
        <f>shipments[[#This Row],[Total cost]]*shipments[[#This Row],[Boxes]]</f>
        <v>532.67999999999995</v>
      </c>
      <c r="L2092">
        <f>shipments[[#This Row],[Sale for 1 box]]-shipments[[#This Row],[Total cost]]</f>
        <v>4.491295336787565</v>
      </c>
      <c r="M2092">
        <f>shipments[[#This Row],[Profit]]*5%</f>
        <v>0.22456476683937826</v>
      </c>
      <c r="N2092">
        <f>shipments[[#This Row],[Profit]]-shipments[[#This Row],[Tax]]</f>
        <v>4.2667305699481863</v>
      </c>
    </row>
    <row r="2093" spans="3:14" x14ac:dyDescent="0.35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  <c r="I2093">
        <f>IFERROR(shipments[[#This Row],[Sales]]/shipments[[#This Row],[Boxes]], 0)</f>
        <v>8.7142857142857135</v>
      </c>
      <c r="J2093">
        <f>_xlfn.XLOOKUP(shipments[[#This Row],[Product]],'Dimension Data'!B:B,'Dimension Data'!D:D)</f>
        <v>2.65</v>
      </c>
      <c r="K2093">
        <f>shipments[[#This Row],[Total cost]]*shipments[[#This Row],[Boxes]]</f>
        <v>2003.3999999999999</v>
      </c>
      <c r="L2093">
        <f>shipments[[#This Row],[Sale for 1 box]]-shipments[[#This Row],[Total cost]]</f>
        <v>6.0642857142857132</v>
      </c>
      <c r="M2093">
        <f>shipments[[#This Row],[Profit]]*5%</f>
        <v>0.30321428571428566</v>
      </c>
      <c r="N2093">
        <f>shipments[[#This Row],[Profit]]-shipments[[#This Row],[Tax]]</f>
        <v>5.7610714285714275</v>
      </c>
    </row>
    <row r="2094" spans="3:14" x14ac:dyDescent="0.35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  <c r="I2094">
        <f>IFERROR(shipments[[#This Row],[Sales]]/shipments[[#This Row],[Boxes]], 0)</f>
        <v>177.65625</v>
      </c>
      <c r="J2094">
        <f>_xlfn.XLOOKUP(shipments[[#This Row],[Product]],'Dimension Data'!B:B,'Dimension Data'!D:D)</f>
        <v>3.85</v>
      </c>
      <c r="K2094">
        <f>shipments[[#This Row],[Total cost]]*shipments[[#This Row],[Boxes]]</f>
        <v>92.4</v>
      </c>
      <c r="L2094">
        <f>shipments[[#This Row],[Sale for 1 box]]-shipments[[#This Row],[Total cost]]</f>
        <v>173.80625000000001</v>
      </c>
      <c r="M2094">
        <f>shipments[[#This Row],[Profit]]*5%</f>
        <v>8.690312500000001</v>
      </c>
      <c r="N2094">
        <f>shipments[[#This Row],[Profit]]-shipments[[#This Row],[Tax]]</f>
        <v>165.1159375</v>
      </c>
    </row>
    <row r="2095" spans="3:14" x14ac:dyDescent="0.35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  <c r="I2095">
        <f>IFERROR(shipments[[#This Row],[Sales]]/shipments[[#This Row],[Boxes]], 0)</f>
        <v>1249.2</v>
      </c>
      <c r="J2095">
        <f>_xlfn.XLOOKUP(shipments[[#This Row],[Product]],'Dimension Data'!B:B,'Dimension Data'!D:D)</f>
        <v>12.41</v>
      </c>
      <c r="K2095">
        <f>shipments[[#This Row],[Total cost]]*shipments[[#This Row],[Boxes]]</f>
        <v>62.05</v>
      </c>
      <c r="L2095">
        <f>shipments[[#This Row],[Sale for 1 box]]-shipments[[#This Row],[Total cost]]</f>
        <v>1236.79</v>
      </c>
      <c r="M2095">
        <f>shipments[[#This Row],[Profit]]*5%</f>
        <v>61.839500000000001</v>
      </c>
      <c r="N2095">
        <f>shipments[[#This Row],[Profit]]-shipments[[#This Row],[Tax]]</f>
        <v>1174.9504999999999</v>
      </c>
    </row>
    <row r="2096" spans="3:14" x14ac:dyDescent="0.35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  <c r="I2096">
        <f>IFERROR(shipments[[#This Row],[Sales]]/shipments[[#This Row],[Boxes]], 0)</f>
        <v>15.407360406091371</v>
      </c>
      <c r="J2096">
        <f>_xlfn.XLOOKUP(shipments[[#This Row],[Product]],'Dimension Data'!B:B,'Dimension Data'!D:D)</f>
        <v>5.72</v>
      </c>
      <c r="K2096">
        <f>shipments[[#This Row],[Total cost]]*shipments[[#This Row],[Boxes]]</f>
        <v>1126.8399999999999</v>
      </c>
      <c r="L2096">
        <f>shipments[[#This Row],[Sale for 1 box]]-shipments[[#This Row],[Total cost]]</f>
        <v>9.6873604060913721</v>
      </c>
      <c r="M2096">
        <f>shipments[[#This Row],[Profit]]*5%</f>
        <v>0.4843680203045686</v>
      </c>
      <c r="N2096">
        <f>shipments[[#This Row],[Profit]]-shipments[[#This Row],[Tax]]</f>
        <v>9.2029923857868035</v>
      </c>
    </row>
    <row r="2097" spans="3:14" x14ac:dyDescent="0.35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  <c r="I2097">
        <f>IFERROR(shipments[[#This Row],[Sales]]/shipments[[#This Row],[Boxes]], 0)</f>
        <v>41.189361702127663</v>
      </c>
      <c r="J2097">
        <f>_xlfn.XLOOKUP(shipments[[#This Row],[Product]],'Dimension Data'!B:B,'Dimension Data'!D:D)</f>
        <v>7.73</v>
      </c>
      <c r="K2097">
        <f>shipments[[#This Row],[Total cost]]*shipments[[#This Row],[Boxes]]</f>
        <v>1816.5500000000002</v>
      </c>
      <c r="L2097">
        <f>shipments[[#This Row],[Sale for 1 box]]-shipments[[#This Row],[Total cost]]</f>
        <v>33.459361702127666</v>
      </c>
      <c r="M2097">
        <f>shipments[[#This Row],[Profit]]*5%</f>
        <v>1.6729680851063833</v>
      </c>
      <c r="N2097">
        <f>shipments[[#This Row],[Profit]]-shipments[[#This Row],[Tax]]</f>
        <v>31.786393617021282</v>
      </c>
    </row>
    <row r="2098" spans="3:14" x14ac:dyDescent="0.35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  <c r="I2098">
        <f>IFERROR(shipments[[#This Row],[Sales]]/shipments[[#This Row],[Boxes]], 0)</f>
        <v>17.55</v>
      </c>
      <c r="J2098">
        <f>_xlfn.XLOOKUP(shipments[[#This Row],[Product]],'Dimension Data'!B:B,'Dimension Data'!D:D)</f>
        <v>6.8</v>
      </c>
      <c r="K2098">
        <f>shipments[[#This Row],[Total cost]]*shipments[[#This Row],[Boxes]]</f>
        <v>748</v>
      </c>
      <c r="L2098">
        <f>shipments[[#This Row],[Sale for 1 box]]-shipments[[#This Row],[Total cost]]</f>
        <v>10.75</v>
      </c>
      <c r="M2098">
        <f>shipments[[#This Row],[Profit]]*5%</f>
        <v>0.53749999999999998</v>
      </c>
      <c r="N2098">
        <f>shipments[[#This Row],[Profit]]-shipments[[#This Row],[Tax]]</f>
        <v>10.2125</v>
      </c>
    </row>
    <row r="2099" spans="3:14" x14ac:dyDescent="0.35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  <c r="I2099">
        <f>IFERROR(shipments[[#This Row],[Sales]]/shipments[[#This Row],[Boxes]], 0)</f>
        <v>11.142504118616145</v>
      </c>
      <c r="J2099">
        <f>_xlfn.XLOOKUP(shipments[[#This Row],[Product]],'Dimension Data'!B:B,'Dimension Data'!D:D)</f>
        <v>3.85</v>
      </c>
      <c r="K2099">
        <f>shipments[[#This Row],[Total cost]]*shipments[[#This Row],[Boxes]]</f>
        <v>2336.9500000000003</v>
      </c>
      <c r="L2099">
        <f>shipments[[#This Row],[Sale for 1 box]]-shipments[[#This Row],[Total cost]]</f>
        <v>7.2925041186161454</v>
      </c>
      <c r="M2099">
        <f>shipments[[#This Row],[Profit]]*5%</f>
        <v>0.36462520593080727</v>
      </c>
      <c r="N2099">
        <f>shipments[[#This Row],[Profit]]-shipments[[#This Row],[Tax]]</f>
        <v>6.9278789126853386</v>
      </c>
    </row>
    <row r="2100" spans="3:14" x14ac:dyDescent="0.35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  <c r="I2100">
        <f>IFERROR(shipments[[#This Row],[Sales]]/shipments[[#This Row],[Boxes]], 0)</f>
        <v>22.795391061452513</v>
      </c>
      <c r="J2100">
        <f>_xlfn.XLOOKUP(shipments[[#This Row],[Product]],'Dimension Data'!B:B,'Dimension Data'!D:D)</f>
        <v>10.51</v>
      </c>
      <c r="K2100">
        <f>shipments[[#This Row],[Total cost]]*shipments[[#This Row],[Boxes]]</f>
        <v>3762.58</v>
      </c>
      <c r="L2100">
        <f>shipments[[#This Row],[Sale for 1 box]]-shipments[[#This Row],[Total cost]]</f>
        <v>12.285391061452513</v>
      </c>
      <c r="M2100">
        <f>shipments[[#This Row],[Profit]]*5%</f>
        <v>0.61426955307262565</v>
      </c>
      <c r="N2100">
        <f>shipments[[#This Row],[Profit]]-shipments[[#This Row],[Tax]]</f>
        <v>11.671121508379887</v>
      </c>
    </row>
    <row r="2101" spans="3:14" x14ac:dyDescent="0.35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  <c r="I2101">
        <f>IFERROR(shipments[[#This Row],[Sales]]/shipments[[#This Row],[Boxes]], 0)</f>
        <v>12.044642857142858</v>
      </c>
      <c r="J2101">
        <f>_xlfn.XLOOKUP(shipments[[#This Row],[Product]],'Dimension Data'!B:B,'Dimension Data'!D:D)</f>
        <v>3.85</v>
      </c>
      <c r="K2101">
        <f>shipments[[#This Row],[Total cost]]*shipments[[#This Row],[Boxes]]</f>
        <v>970.2</v>
      </c>
      <c r="L2101">
        <f>shipments[[#This Row],[Sale for 1 box]]-shipments[[#This Row],[Total cost]]</f>
        <v>8.194642857142858</v>
      </c>
      <c r="M2101">
        <f>shipments[[#This Row],[Profit]]*5%</f>
        <v>0.40973214285714293</v>
      </c>
      <c r="N2101">
        <f>shipments[[#This Row],[Profit]]-shipments[[#This Row],[Tax]]</f>
        <v>7.784910714285715</v>
      </c>
    </row>
    <row r="2102" spans="3:14" x14ac:dyDescent="0.35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  <c r="I2102">
        <f>IFERROR(shipments[[#This Row],[Sales]]/shipments[[#This Row],[Boxes]], 0)</f>
        <v>1.8889358108108107</v>
      </c>
      <c r="J2102">
        <f>_xlfn.XLOOKUP(shipments[[#This Row],[Product]],'Dimension Data'!B:B,'Dimension Data'!D:D)</f>
        <v>3.32</v>
      </c>
      <c r="K2102">
        <f>shipments[[#This Row],[Total cost]]*shipments[[#This Row],[Boxes]]</f>
        <v>1965.4399999999998</v>
      </c>
      <c r="L2102">
        <f>shipments[[#This Row],[Sale for 1 box]]-shipments[[#This Row],[Total cost]]</f>
        <v>-1.4310641891891891</v>
      </c>
      <c r="M2102">
        <f>shipments[[#This Row],[Profit]]*5%</f>
        <v>-7.1553209459459463E-2</v>
      </c>
      <c r="N2102">
        <f>shipments[[#This Row],[Profit]]-shipments[[#This Row],[Tax]]</f>
        <v>-1.3595109797297296</v>
      </c>
    </row>
    <row r="2103" spans="3:14" x14ac:dyDescent="0.35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  <c r="I2103">
        <f>IFERROR(shipments[[#This Row],[Sales]]/shipments[[#This Row],[Boxes]], 0)</f>
        <v>40.712446351931334</v>
      </c>
      <c r="J2103">
        <f>_xlfn.XLOOKUP(shipments[[#This Row],[Product]],'Dimension Data'!B:B,'Dimension Data'!D:D)</f>
        <v>12.41</v>
      </c>
      <c r="K2103">
        <f>shipments[[#This Row],[Total cost]]*shipments[[#This Row],[Boxes]]</f>
        <v>2891.53</v>
      </c>
      <c r="L2103">
        <f>shipments[[#This Row],[Sale for 1 box]]-shipments[[#This Row],[Total cost]]</f>
        <v>28.302446351931334</v>
      </c>
      <c r="M2103">
        <f>shipments[[#This Row],[Profit]]*5%</f>
        <v>1.4151223175965668</v>
      </c>
      <c r="N2103">
        <f>shipments[[#This Row],[Profit]]-shipments[[#This Row],[Tax]]</f>
        <v>26.887324034334767</v>
      </c>
    </row>
    <row r="2104" spans="3:14" x14ac:dyDescent="0.35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  <c r="I2104">
        <f>IFERROR(shipments[[#This Row],[Sales]]/shipments[[#This Row],[Boxes]], 0)</f>
        <v>137.85365853658536</v>
      </c>
      <c r="J2104">
        <f>_xlfn.XLOOKUP(shipments[[#This Row],[Product]],'Dimension Data'!B:B,'Dimension Data'!D:D)</f>
        <v>7.73</v>
      </c>
      <c r="K2104">
        <f>shipments[[#This Row],[Total cost]]*shipments[[#This Row],[Boxes]]</f>
        <v>316.93</v>
      </c>
      <c r="L2104">
        <f>shipments[[#This Row],[Sale for 1 box]]-shipments[[#This Row],[Total cost]]</f>
        <v>130.12365853658537</v>
      </c>
      <c r="M2104">
        <f>shipments[[#This Row],[Profit]]*5%</f>
        <v>6.5061829268292684</v>
      </c>
      <c r="N2104">
        <f>shipments[[#This Row],[Profit]]-shipments[[#This Row],[Tax]]</f>
        <v>123.6174756097561</v>
      </c>
    </row>
    <row r="2105" spans="3:14" x14ac:dyDescent="0.35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  <c r="I2105">
        <f>IFERROR(shipments[[#This Row],[Sales]]/shipments[[#This Row],[Boxes]], 0)</f>
        <v>5.9759174311926602</v>
      </c>
      <c r="J2105">
        <f>_xlfn.XLOOKUP(shipments[[#This Row],[Product]],'Dimension Data'!B:B,'Dimension Data'!D:D)</f>
        <v>6.31</v>
      </c>
      <c r="K2105">
        <f>shipments[[#This Row],[Total cost]]*shipments[[#This Row],[Boxes]]</f>
        <v>4126.74</v>
      </c>
      <c r="L2105">
        <f>shipments[[#This Row],[Sale for 1 box]]-shipments[[#This Row],[Total cost]]</f>
        <v>-0.33408256880733944</v>
      </c>
      <c r="M2105">
        <f>shipments[[#This Row],[Profit]]*5%</f>
        <v>-1.6704128440366974E-2</v>
      </c>
      <c r="N2105">
        <f>shipments[[#This Row],[Profit]]-shipments[[#This Row],[Tax]]</f>
        <v>-0.31737844036697249</v>
      </c>
    </row>
    <row r="2106" spans="3:14" x14ac:dyDescent="0.35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  <c r="I2106">
        <f>IFERROR(shipments[[#This Row],[Sales]]/shipments[[#This Row],[Boxes]], 0)</f>
        <v>41.457857142857144</v>
      </c>
      <c r="J2106">
        <f>_xlfn.XLOOKUP(shipments[[#This Row],[Product]],'Dimension Data'!B:B,'Dimension Data'!D:D)</f>
        <v>7.73</v>
      </c>
      <c r="K2106">
        <f>shipments[[#This Row],[Total cost]]*shipments[[#This Row],[Boxes]]</f>
        <v>2705.5</v>
      </c>
      <c r="L2106">
        <f>shipments[[#This Row],[Sale for 1 box]]-shipments[[#This Row],[Total cost]]</f>
        <v>33.727857142857147</v>
      </c>
      <c r="M2106">
        <f>shipments[[#This Row],[Profit]]*5%</f>
        <v>1.6863928571428575</v>
      </c>
      <c r="N2106">
        <f>shipments[[#This Row],[Profit]]-shipments[[#This Row],[Tax]]</f>
        <v>32.041464285714291</v>
      </c>
    </row>
    <row r="2107" spans="3:14" x14ac:dyDescent="0.35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  <c r="I2107">
        <f>IFERROR(shipments[[#This Row],[Sales]]/shipments[[#This Row],[Boxes]], 0)</f>
        <v>25.854192355117139</v>
      </c>
      <c r="J2107">
        <f>_xlfn.XLOOKUP(shipments[[#This Row],[Product]],'Dimension Data'!B:B,'Dimension Data'!D:D)</f>
        <v>9.57</v>
      </c>
      <c r="K2107">
        <f>shipments[[#This Row],[Total cost]]*shipments[[#This Row],[Boxes]]</f>
        <v>7761.27</v>
      </c>
      <c r="L2107">
        <f>shipments[[#This Row],[Sale for 1 box]]-shipments[[#This Row],[Total cost]]</f>
        <v>16.284192355117138</v>
      </c>
      <c r="M2107">
        <f>shipments[[#This Row],[Profit]]*5%</f>
        <v>0.81420961775585698</v>
      </c>
      <c r="N2107">
        <f>shipments[[#This Row],[Profit]]-shipments[[#This Row],[Tax]]</f>
        <v>15.469982737361281</v>
      </c>
    </row>
    <row r="2108" spans="3:14" x14ac:dyDescent="0.35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  <c r="I2108">
        <f>IFERROR(shipments[[#This Row],[Sales]]/shipments[[#This Row],[Boxes]], 0)</f>
        <v>15.55739299610895</v>
      </c>
      <c r="J2108">
        <f>_xlfn.XLOOKUP(shipments[[#This Row],[Product]],'Dimension Data'!B:B,'Dimension Data'!D:D)</f>
        <v>2.65</v>
      </c>
      <c r="K2108">
        <f>shipments[[#This Row],[Total cost]]*shipments[[#This Row],[Boxes]]</f>
        <v>1362.1</v>
      </c>
      <c r="L2108">
        <f>shipments[[#This Row],[Sale for 1 box]]-shipments[[#This Row],[Total cost]]</f>
        <v>12.90739299610895</v>
      </c>
      <c r="M2108">
        <f>shipments[[#This Row],[Profit]]*5%</f>
        <v>0.64536964980544753</v>
      </c>
      <c r="N2108">
        <f>shipments[[#This Row],[Profit]]-shipments[[#This Row],[Tax]]</f>
        <v>12.262023346303502</v>
      </c>
    </row>
    <row r="2109" spans="3:14" x14ac:dyDescent="0.35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  <c r="I2109">
        <f>IFERROR(shipments[[#This Row],[Sales]]/shipments[[#This Row],[Boxes]], 0)</f>
        <v>2.4064569536423841</v>
      </c>
      <c r="J2109">
        <f>_xlfn.XLOOKUP(shipments[[#This Row],[Product]],'Dimension Data'!B:B,'Dimension Data'!D:D)</f>
        <v>7.73</v>
      </c>
      <c r="K2109">
        <f>shipments[[#This Row],[Total cost]]*shipments[[#This Row],[Boxes]]</f>
        <v>4668.92</v>
      </c>
      <c r="L2109">
        <f>shipments[[#This Row],[Sale for 1 box]]-shipments[[#This Row],[Total cost]]</f>
        <v>-5.3235430463576163</v>
      </c>
      <c r="M2109">
        <f>shipments[[#This Row],[Profit]]*5%</f>
        <v>-0.26617715231788081</v>
      </c>
      <c r="N2109">
        <f>shipments[[#This Row],[Profit]]-shipments[[#This Row],[Tax]]</f>
        <v>-5.0573658940397355</v>
      </c>
    </row>
    <row r="2110" spans="3:14" x14ac:dyDescent="0.35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  <c r="I2110">
        <f>IFERROR(shipments[[#This Row],[Sales]]/shipments[[#This Row],[Boxes]], 0)</f>
        <v>143.45270270270271</v>
      </c>
      <c r="J2110">
        <f>_xlfn.XLOOKUP(shipments[[#This Row],[Product]],'Dimension Data'!B:B,'Dimension Data'!D:D)</f>
        <v>2.65</v>
      </c>
      <c r="K2110">
        <f>shipments[[#This Row],[Total cost]]*shipments[[#This Row],[Boxes]]</f>
        <v>98.05</v>
      </c>
      <c r="L2110">
        <f>shipments[[#This Row],[Sale for 1 box]]-shipments[[#This Row],[Total cost]]</f>
        <v>140.8027027027027</v>
      </c>
      <c r="M2110">
        <f>shipments[[#This Row],[Profit]]*5%</f>
        <v>7.0401351351351353</v>
      </c>
      <c r="N2110">
        <f>shipments[[#This Row],[Profit]]-shipments[[#This Row],[Tax]]</f>
        <v>133.76256756756757</v>
      </c>
    </row>
    <row r="2111" spans="3:14" x14ac:dyDescent="0.35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  <c r="I2111">
        <f>IFERROR(shipments[[#This Row],[Sales]]/shipments[[#This Row],[Boxes]], 0)</f>
        <v>79.135714285714286</v>
      </c>
      <c r="J2111">
        <f>_xlfn.XLOOKUP(shipments[[#This Row],[Product]],'Dimension Data'!B:B,'Dimension Data'!D:D)</f>
        <v>6.31</v>
      </c>
      <c r="K2111">
        <f>shipments[[#This Row],[Total cost]]*shipments[[#This Row],[Boxes]]</f>
        <v>441.7</v>
      </c>
      <c r="L2111">
        <f>shipments[[#This Row],[Sale for 1 box]]-shipments[[#This Row],[Total cost]]</f>
        <v>72.825714285714284</v>
      </c>
      <c r="M2111">
        <f>shipments[[#This Row],[Profit]]*5%</f>
        <v>3.6412857142857145</v>
      </c>
      <c r="N2111">
        <f>shipments[[#This Row],[Profit]]-shipments[[#This Row],[Tax]]</f>
        <v>69.184428571428569</v>
      </c>
    </row>
    <row r="2112" spans="3:14" x14ac:dyDescent="0.35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  <c r="I2112">
        <f>IFERROR(shipments[[#This Row],[Sales]]/shipments[[#This Row],[Boxes]], 0)</f>
        <v>2.196396664681358</v>
      </c>
      <c r="J2112">
        <f>_xlfn.XLOOKUP(shipments[[#This Row],[Product]],'Dimension Data'!B:B,'Dimension Data'!D:D)</f>
        <v>7.48</v>
      </c>
      <c r="K2112">
        <f>shipments[[#This Row],[Total cost]]*shipments[[#This Row],[Boxes]]</f>
        <v>12558.92</v>
      </c>
      <c r="L2112">
        <f>shipments[[#This Row],[Sale for 1 box]]-shipments[[#This Row],[Total cost]]</f>
        <v>-5.2836033353186425</v>
      </c>
      <c r="M2112">
        <f>shipments[[#This Row],[Profit]]*5%</f>
        <v>-0.26418016676593215</v>
      </c>
      <c r="N2112">
        <f>shipments[[#This Row],[Profit]]-shipments[[#This Row],[Tax]]</f>
        <v>-5.0194231685527102</v>
      </c>
    </row>
    <row r="2113" spans="3:14" x14ac:dyDescent="0.35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  <c r="I2113">
        <f>IFERROR(shipments[[#This Row],[Sales]]/shipments[[#This Row],[Boxes]], 0)</f>
        <v>12.314516129032258</v>
      </c>
      <c r="J2113">
        <f>_xlfn.XLOOKUP(shipments[[#This Row],[Product]],'Dimension Data'!B:B,'Dimension Data'!D:D)</f>
        <v>10.51</v>
      </c>
      <c r="K2113">
        <f>shipments[[#This Row],[Total cost]]*shipments[[#This Row],[Boxes]]</f>
        <v>1954.86</v>
      </c>
      <c r="L2113">
        <f>shipments[[#This Row],[Sale for 1 box]]-shipments[[#This Row],[Total cost]]</f>
        <v>1.8045161290322582</v>
      </c>
      <c r="M2113">
        <f>shipments[[#This Row],[Profit]]*5%</f>
        <v>9.0225806451612919E-2</v>
      </c>
      <c r="N2113">
        <f>shipments[[#This Row],[Profit]]-shipments[[#This Row],[Tax]]</f>
        <v>1.7142903225806454</v>
      </c>
    </row>
    <row r="2114" spans="3:14" x14ac:dyDescent="0.35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  <c r="I2114">
        <f>IFERROR(shipments[[#This Row],[Sales]]/shipments[[#This Row],[Boxes]], 0)</f>
        <v>2.7624277456647399</v>
      </c>
      <c r="J2114">
        <f>_xlfn.XLOOKUP(shipments[[#This Row],[Product]],'Dimension Data'!B:B,'Dimension Data'!D:D)</f>
        <v>2.65</v>
      </c>
      <c r="K2114">
        <f>shipments[[#This Row],[Total cost]]*shipments[[#This Row],[Boxes]]</f>
        <v>2292.25</v>
      </c>
      <c r="L2114">
        <f>shipments[[#This Row],[Sale for 1 box]]-shipments[[#This Row],[Total cost]]</f>
        <v>0.11242774566474001</v>
      </c>
      <c r="M2114">
        <f>shipments[[#This Row],[Profit]]*5%</f>
        <v>5.621387283237001E-3</v>
      </c>
      <c r="N2114">
        <f>shipments[[#This Row],[Profit]]-shipments[[#This Row],[Tax]]</f>
        <v>0.10680635838150301</v>
      </c>
    </row>
    <row r="2115" spans="3:14" x14ac:dyDescent="0.35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  <c r="I2115">
        <f>IFERROR(shipments[[#This Row],[Sales]]/shipments[[#This Row],[Boxes]], 0)</f>
        <v>53.001879699248121</v>
      </c>
      <c r="J2115">
        <f>_xlfn.XLOOKUP(shipments[[#This Row],[Product]],'Dimension Data'!B:B,'Dimension Data'!D:D)</f>
        <v>6.8</v>
      </c>
      <c r="K2115">
        <f>shipments[[#This Row],[Total cost]]*shipments[[#This Row],[Boxes]]</f>
        <v>904.4</v>
      </c>
      <c r="L2115">
        <f>shipments[[#This Row],[Sale for 1 box]]-shipments[[#This Row],[Total cost]]</f>
        <v>46.201879699248124</v>
      </c>
      <c r="M2115">
        <f>shipments[[#This Row],[Profit]]*5%</f>
        <v>2.3100939849624065</v>
      </c>
      <c r="N2115">
        <f>shipments[[#This Row],[Profit]]-shipments[[#This Row],[Tax]]</f>
        <v>43.891785714285717</v>
      </c>
    </row>
    <row r="2116" spans="3:14" x14ac:dyDescent="0.35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  <c r="I2116">
        <f>IFERROR(shipments[[#This Row],[Sales]]/shipments[[#This Row],[Boxes]], 0)</f>
        <v>5.7996530789245444</v>
      </c>
      <c r="J2116">
        <f>_xlfn.XLOOKUP(shipments[[#This Row],[Product]],'Dimension Data'!B:B,'Dimension Data'!D:D)</f>
        <v>8.43</v>
      </c>
      <c r="K2116">
        <f>shipments[[#This Row],[Total cost]]*shipments[[#This Row],[Boxes]]</f>
        <v>9719.7899999999991</v>
      </c>
      <c r="L2116">
        <f>shipments[[#This Row],[Sale for 1 box]]-shipments[[#This Row],[Total cost]]</f>
        <v>-2.6303469210754553</v>
      </c>
      <c r="M2116">
        <f>shipments[[#This Row],[Profit]]*5%</f>
        <v>-0.13151734605377277</v>
      </c>
      <c r="N2116">
        <f>shipments[[#This Row],[Profit]]-shipments[[#This Row],[Tax]]</f>
        <v>-2.4988295750216825</v>
      </c>
    </row>
    <row r="2117" spans="3:14" x14ac:dyDescent="0.35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  <c r="I2117">
        <f>IFERROR(shipments[[#This Row],[Sales]]/shipments[[#This Row],[Boxes]], 0)</f>
        <v>15.025423728813559</v>
      </c>
      <c r="J2117">
        <f>_xlfn.XLOOKUP(shipments[[#This Row],[Product]],'Dimension Data'!B:B,'Dimension Data'!D:D)</f>
        <v>5.72</v>
      </c>
      <c r="K2117">
        <f>shipments[[#This Row],[Total cost]]*shipments[[#This Row],[Boxes]]</f>
        <v>1012.4399999999999</v>
      </c>
      <c r="L2117">
        <f>shipments[[#This Row],[Sale for 1 box]]-shipments[[#This Row],[Total cost]]</f>
        <v>9.3054237288135582</v>
      </c>
      <c r="M2117">
        <f>shipments[[#This Row],[Profit]]*5%</f>
        <v>0.46527118644067794</v>
      </c>
      <c r="N2117">
        <f>shipments[[#This Row],[Profit]]-shipments[[#This Row],[Tax]]</f>
        <v>8.8401525423728806</v>
      </c>
    </row>
    <row r="2118" spans="3:14" x14ac:dyDescent="0.35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  <c r="I2118">
        <f>IFERROR(shipments[[#This Row],[Sales]]/shipments[[#This Row],[Boxes]], 0)</f>
        <v>12.075757575757576</v>
      </c>
      <c r="J2118">
        <f>_xlfn.XLOOKUP(shipments[[#This Row],[Product]],'Dimension Data'!B:B,'Dimension Data'!D:D)</f>
        <v>5.15</v>
      </c>
      <c r="K2118">
        <f>shipments[[#This Row],[Total cost]]*shipments[[#This Row],[Boxes]]</f>
        <v>3059.1000000000004</v>
      </c>
      <c r="L2118">
        <f>shipments[[#This Row],[Sale for 1 box]]-shipments[[#This Row],[Total cost]]</f>
        <v>6.9257575757575758</v>
      </c>
      <c r="M2118">
        <f>shipments[[#This Row],[Profit]]*5%</f>
        <v>0.34628787878787881</v>
      </c>
      <c r="N2118">
        <f>shipments[[#This Row],[Profit]]-shipments[[#This Row],[Tax]]</f>
        <v>6.5794696969696966</v>
      </c>
    </row>
    <row r="2119" spans="3:14" x14ac:dyDescent="0.35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  <c r="I2119">
        <f>IFERROR(shipments[[#This Row],[Sales]]/shipments[[#This Row],[Boxes]], 0)</f>
        <v>202.60714285714286</v>
      </c>
      <c r="J2119">
        <f>_xlfn.XLOOKUP(shipments[[#This Row],[Product]],'Dimension Data'!B:B,'Dimension Data'!D:D)</f>
        <v>3.68</v>
      </c>
      <c r="K2119">
        <f>shipments[[#This Row],[Total cost]]*shipments[[#This Row],[Boxes]]</f>
        <v>231.84</v>
      </c>
      <c r="L2119">
        <f>shipments[[#This Row],[Sale for 1 box]]-shipments[[#This Row],[Total cost]]</f>
        <v>198.92714285714285</v>
      </c>
      <c r="M2119">
        <f>shipments[[#This Row],[Profit]]*5%</f>
        <v>9.9463571428571438</v>
      </c>
      <c r="N2119">
        <f>shipments[[#This Row],[Profit]]-shipments[[#This Row],[Tax]]</f>
        <v>188.9807857142857</v>
      </c>
    </row>
    <row r="2120" spans="3:14" x14ac:dyDescent="0.35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  <c r="I2120">
        <f>IFERROR(shipments[[#This Row],[Sales]]/shipments[[#This Row],[Boxes]], 0)</f>
        <v>2.8869230769230767</v>
      </c>
      <c r="J2120">
        <f>_xlfn.XLOOKUP(shipments[[#This Row],[Product]],'Dimension Data'!B:B,'Dimension Data'!D:D)</f>
        <v>5.15</v>
      </c>
      <c r="K2120">
        <f>shipments[[#This Row],[Total cost]]*shipments[[#This Row],[Boxes]]</f>
        <v>1673.7500000000002</v>
      </c>
      <c r="L2120">
        <f>shipments[[#This Row],[Sale for 1 box]]-shipments[[#This Row],[Total cost]]</f>
        <v>-2.2630769230769237</v>
      </c>
      <c r="M2120">
        <f>shipments[[#This Row],[Profit]]*5%</f>
        <v>-0.11315384615384619</v>
      </c>
      <c r="N2120">
        <f>shipments[[#This Row],[Profit]]-shipments[[#This Row],[Tax]]</f>
        <v>-2.1499230769230775</v>
      </c>
    </row>
    <row r="2121" spans="3:14" x14ac:dyDescent="0.35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  <c r="I2121">
        <f>IFERROR(shipments[[#This Row],[Sales]]/shipments[[#This Row],[Boxes]], 0)</f>
        <v>15.163907284768213</v>
      </c>
      <c r="J2121">
        <f>_xlfn.XLOOKUP(shipments[[#This Row],[Product]],'Dimension Data'!B:B,'Dimension Data'!D:D)</f>
        <v>3.68</v>
      </c>
      <c r="K2121">
        <f>shipments[[#This Row],[Total cost]]*shipments[[#This Row],[Boxes]]</f>
        <v>1667.04</v>
      </c>
      <c r="L2121">
        <f>shipments[[#This Row],[Sale for 1 box]]-shipments[[#This Row],[Total cost]]</f>
        <v>11.483907284768213</v>
      </c>
      <c r="M2121">
        <f>shipments[[#This Row],[Profit]]*5%</f>
        <v>0.57419536423841067</v>
      </c>
      <c r="N2121">
        <f>shipments[[#This Row],[Profit]]-shipments[[#This Row],[Tax]]</f>
        <v>10.909711920529801</v>
      </c>
    </row>
    <row r="2122" spans="3:14" x14ac:dyDescent="0.35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  <c r="I2122">
        <f>IFERROR(shipments[[#This Row],[Sales]]/shipments[[#This Row],[Boxes]], 0)</f>
        <v>8.2699468085106389</v>
      </c>
      <c r="J2122">
        <f>_xlfn.XLOOKUP(shipments[[#This Row],[Product]],'Dimension Data'!B:B,'Dimension Data'!D:D)</f>
        <v>10.23</v>
      </c>
      <c r="K2122">
        <f>shipments[[#This Row],[Total cost]]*shipments[[#This Row],[Boxes]]</f>
        <v>5769.72</v>
      </c>
      <c r="L2122">
        <f>shipments[[#This Row],[Sale for 1 box]]-shipments[[#This Row],[Total cost]]</f>
        <v>-1.9600531914893615</v>
      </c>
      <c r="M2122">
        <f>shipments[[#This Row],[Profit]]*5%</f>
        <v>-9.8002659574468076E-2</v>
      </c>
      <c r="N2122">
        <f>shipments[[#This Row],[Profit]]-shipments[[#This Row],[Tax]]</f>
        <v>-1.8620505319148934</v>
      </c>
    </row>
    <row r="2123" spans="3:14" x14ac:dyDescent="0.35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  <c r="I2123">
        <f>IFERROR(shipments[[#This Row],[Sales]]/shipments[[#This Row],[Boxes]], 0)</f>
        <v>19.652777777777779</v>
      </c>
      <c r="J2123">
        <f>_xlfn.XLOOKUP(shipments[[#This Row],[Product]],'Dimension Data'!B:B,'Dimension Data'!D:D)</f>
        <v>2.65</v>
      </c>
      <c r="K2123">
        <f>shipments[[#This Row],[Total cost]]*shipments[[#This Row],[Boxes]]</f>
        <v>1287.8999999999999</v>
      </c>
      <c r="L2123">
        <f>shipments[[#This Row],[Sale for 1 box]]-shipments[[#This Row],[Total cost]]</f>
        <v>17.00277777777778</v>
      </c>
      <c r="M2123">
        <f>shipments[[#This Row],[Profit]]*5%</f>
        <v>0.850138888888889</v>
      </c>
      <c r="N2123">
        <f>shipments[[#This Row],[Profit]]-shipments[[#This Row],[Tax]]</f>
        <v>16.152638888888891</v>
      </c>
    </row>
    <row r="2124" spans="3:14" x14ac:dyDescent="0.35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  <c r="I2124">
        <f>IFERROR(shipments[[#This Row],[Sales]]/shipments[[#This Row],[Boxes]], 0)</f>
        <v>162.64830508474577</v>
      </c>
      <c r="J2124">
        <f>_xlfn.XLOOKUP(shipments[[#This Row],[Product]],'Dimension Data'!B:B,'Dimension Data'!D:D)</f>
        <v>2.76</v>
      </c>
      <c r="K2124">
        <f>shipments[[#This Row],[Total cost]]*shipments[[#This Row],[Boxes]]</f>
        <v>162.83999999999997</v>
      </c>
      <c r="L2124">
        <f>shipments[[#This Row],[Sale for 1 box]]-shipments[[#This Row],[Total cost]]</f>
        <v>159.88830508474578</v>
      </c>
      <c r="M2124">
        <f>shipments[[#This Row],[Profit]]*5%</f>
        <v>7.994415254237289</v>
      </c>
      <c r="N2124">
        <f>shipments[[#This Row],[Profit]]-shipments[[#This Row],[Tax]]</f>
        <v>151.8938898305085</v>
      </c>
    </row>
    <row r="2125" spans="3:14" x14ac:dyDescent="0.35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  <c r="I2125">
        <f>IFERROR(shipments[[#This Row],[Sales]]/shipments[[#This Row],[Boxes]], 0)</f>
        <v>7.9985294117647054</v>
      </c>
      <c r="J2125">
        <f>_xlfn.XLOOKUP(shipments[[#This Row],[Product]],'Dimension Data'!B:B,'Dimension Data'!D:D)</f>
        <v>12.41</v>
      </c>
      <c r="K2125">
        <f>shipments[[#This Row],[Total cost]]*shipments[[#This Row],[Boxes]]</f>
        <v>6329.1</v>
      </c>
      <c r="L2125">
        <f>shipments[[#This Row],[Sale for 1 box]]-shipments[[#This Row],[Total cost]]</f>
        <v>-4.4114705882352947</v>
      </c>
      <c r="M2125">
        <f>shipments[[#This Row],[Profit]]*5%</f>
        <v>-0.22057352941176475</v>
      </c>
      <c r="N2125">
        <f>shipments[[#This Row],[Profit]]-shipments[[#This Row],[Tax]]</f>
        <v>-4.1908970588235297</v>
      </c>
    </row>
    <row r="2126" spans="3:14" x14ac:dyDescent="0.35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  <c r="I2126">
        <f>IFERROR(shipments[[#This Row],[Sales]]/shipments[[#This Row],[Boxes]], 0)</f>
        <v>3.9475703324808182</v>
      </c>
      <c r="J2126">
        <f>_xlfn.XLOOKUP(shipments[[#This Row],[Product]],'Dimension Data'!B:B,'Dimension Data'!D:D)</f>
        <v>5.72</v>
      </c>
      <c r="K2126">
        <f>shipments[[#This Row],[Total cost]]*shipments[[#This Row],[Boxes]]</f>
        <v>2236.52</v>
      </c>
      <c r="L2126">
        <f>shipments[[#This Row],[Sale for 1 box]]-shipments[[#This Row],[Total cost]]</f>
        <v>-1.7724296675191815</v>
      </c>
      <c r="M2126">
        <f>shipments[[#This Row],[Profit]]*5%</f>
        <v>-8.8621483375959084E-2</v>
      </c>
      <c r="N2126">
        <f>shipments[[#This Row],[Profit]]-shipments[[#This Row],[Tax]]</f>
        <v>-1.6838081841432224</v>
      </c>
    </row>
    <row r="2127" spans="3:14" x14ac:dyDescent="0.35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  <c r="I2127">
        <f>IFERROR(shipments[[#This Row],[Sales]]/shipments[[#This Row],[Boxes]], 0)</f>
        <v>102.40243902439025</v>
      </c>
      <c r="J2127">
        <f>_xlfn.XLOOKUP(shipments[[#This Row],[Product]],'Dimension Data'!B:B,'Dimension Data'!D:D)</f>
        <v>10.23</v>
      </c>
      <c r="K2127">
        <f>shipments[[#This Row],[Total cost]]*shipments[[#This Row],[Boxes]]</f>
        <v>419.43</v>
      </c>
      <c r="L2127">
        <f>shipments[[#This Row],[Sale for 1 box]]-shipments[[#This Row],[Total cost]]</f>
        <v>92.172439024390243</v>
      </c>
      <c r="M2127">
        <f>shipments[[#This Row],[Profit]]*5%</f>
        <v>4.6086219512195123</v>
      </c>
      <c r="N2127">
        <f>shipments[[#This Row],[Profit]]-shipments[[#This Row],[Tax]]</f>
        <v>87.563817073170725</v>
      </c>
    </row>
    <row r="2128" spans="3:14" x14ac:dyDescent="0.35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  <c r="I2128">
        <f>IFERROR(shipments[[#This Row],[Sales]]/shipments[[#This Row],[Boxes]], 0)</f>
        <v>39.611344537815128</v>
      </c>
      <c r="J2128">
        <f>_xlfn.XLOOKUP(shipments[[#This Row],[Product]],'Dimension Data'!B:B,'Dimension Data'!D:D)</f>
        <v>10.23</v>
      </c>
      <c r="K2128">
        <f>shipments[[#This Row],[Total cost]]*shipments[[#This Row],[Boxes]]</f>
        <v>2434.7400000000002</v>
      </c>
      <c r="L2128">
        <f>shipments[[#This Row],[Sale for 1 box]]-shipments[[#This Row],[Total cost]]</f>
        <v>29.381344537815128</v>
      </c>
      <c r="M2128">
        <f>shipments[[#This Row],[Profit]]*5%</f>
        <v>1.4690672268907565</v>
      </c>
      <c r="N2128">
        <f>shipments[[#This Row],[Profit]]-shipments[[#This Row],[Tax]]</f>
        <v>27.91227731092437</v>
      </c>
    </row>
    <row r="2129" spans="3:14" x14ac:dyDescent="0.35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  <c r="I2129">
        <f>IFERROR(shipments[[#This Row],[Sales]]/shipments[[#This Row],[Boxes]], 0)</f>
        <v>2.19</v>
      </c>
      <c r="J2129">
        <f>_xlfn.XLOOKUP(shipments[[#This Row],[Product]],'Dimension Data'!B:B,'Dimension Data'!D:D)</f>
        <v>12.41</v>
      </c>
      <c r="K2129">
        <f>shipments[[#This Row],[Total cost]]*shipments[[#This Row],[Boxes]]</f>
        <v>930.75</v>
      </c>
      <c r="L2129">
        <f>shipments[[#This Row],[Sale for 1 box]]-shipments[[#This Row],[Total cost]]</f>
        <v>-10.220000000000001</v>
      </c>
      <c r="M2129">
        <f>shipments[[#This Row],[Profit]]*5%</f>
        <v>-0.51100000000000001</v>
      </c>
      <c r="N2129">
        <f>shipments[[#This Row],[Profit]]-shipments[[#This Row],[Tax]]</f>
        <v>-9.7090000000000014</v>
      </c>
    </row>
    <row r="2130" spans="3:14" x14ac:dyDescent="0.35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  <c r="I2130">
        <f>IFERROR(shipments[[#This Row],[Sales]]/shipments[[#This Row],[Boxes]], 0)</f>
        <v>4.8609510086455332</v>
      </c>
      <c r="J2130">
        <f>_xlfn.XLOOKUP(shipments[[#This Row],[Product]],'Dimension Data'!B:B,'Dimension Data'!D:D)</f>
        <v>4.74</v>
      </c>
      <c r="K2130">
        <f>shipments[[#This Row],[Total cost]]*shipments[[#This Row],[Boxes]]</f>
        <v>4934.34</v>
      </c>
      <c r="L2130">
        <f>shipments[[#This Row],[Sale for 1 box]]-shipments[[#This Row],[Total cost]]</f>
        <v>0.12095100864553299</v>
      </c>
      <c r="M2130">
        <f>shipments[[#This Row],[Profit]]*5%</f>
        <v>6.0475504322766499E-3</v>
      </c>
      <c r="N2130">
        <f>shipments[[#This Row],[Profit]]-shipments[[#This Row],[Tax]]</f>
        <v>0.11490345821325634</v>
      </c>
    </row>
    <row r="2131" spans="3:14" x14ac:dyDescent="0.35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  <c r="I2131">
        <f>IFERROR(shipments[[#This Row],[Sales]]/shipments[[#This Row],[Boxes]], 0)</f>
        <v>3.3182773109243699</v>
      </c>
      <c r="J2131">
        <f>_xlfn.XLOOKUP(shipments[[#This Row],[Product]],'Dimension Data'!B:B,'Dimension Data'!D:D)</f>
        <v>3.68</v>
      </c>
      <c r="K2131">
        <f>shipments[[#This Row],[Total cost]]*shipments[[#This Row],[Boxes]]</f>
        <v>1751.68</v>
      </c>
      <c r="L2131">
        <f>shipments[[#This Row],[Sale for 1 box]]-shipments[[#This Row],[Total cost]]</f>
        <v>-0.36172268907563021</v>
      </c>
      <c r="M2131">
        <f>shipments[[#This Row],[Profit]]*5%</f>
        <v>-1.8086134453781513E-2</v>
      </c>
      <c r="N2131">
        <f>shipments[[#This Row],[Profit]]-shipments[[#This Row],[Tax]]</f>
        <v>-0.34363655462184872</v>
      </c>
    </row>
    <row r="2132" spans="3:14" x14ac:dyDescent="0.35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  <c r="I2132">
        <f>IFERROR(shipments[[#This Row],[Sales]]/shipments[[#This Row],[Boxes]], 0)</f>
        <v>1.5903141361256545</v>
      </c>
      <c r="J2132">
        <f>_xlfn.XLOOKUP(shipments[[#This Row],[Product]],'Dimension Data'!B:B,'Dimension Data'!D:D)</f>
        <v>7.73</v>
      </c>
      <c r="K2132">
        <f>shipments[[#This Row],[Total cost]]*shipments[[#This Row],[Boxes]]</f>
        <v>1476.43</v>
      </c>
      <c r="L2132">
        <f>shipments[[#This Row],[Sale for 1 box]]-shipments[[#This Row],[Total cost]]</f>
        <v>-6.1396858638743463</v>
      </c>
      <c r="M2132">
        <f>shipments[[#This Row],[Profit]]*5%</f>
        <v>-0.30698429319371734</v>
      </c>
      <c r="N2132">
        <f>shipments[[#This Row],[Profit]]-shipments[[#This Row],[Tax]]</f>
        <v>-5.8327015706806291</v>
      </c>
    </row>
    <row r="2133" spans="3:14" x14ac:dyDescent="0.35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  <c r="I2133">
        <f>IFERROR(shipments[[#This Row],[Sales]]/shipments[[#This Row],[Boxes]], 0)</f>
        <v>10.587110481586402</v>
      </c>
      <c r="J2133">
        <f>_xlfn.XLOOKUP(shipments[[#This Row],[Product]],'Dimension Data'!B:B,'Dimension Data'!D:D)</f>
        <v>2.65</v>
      </c>
      <c r="K2133">
        <f>shipments[[#This Row],[Total cost]]*shipments[[#This Row],[Boxes]]</f>
        <v>1870.8999999999999</v>
      </c>
      <c r="L2133">
        <f>shipments[[#This Row],[Sale for 1 box]]-shipments[[#This Row],[Total cost]]</f>
        <v>7.9371104815864015</v>
      </c>
      <c r="M2133">
        <f>shipments[[#This Row],[Profit]]*5%</f>
        <v>0.39685552407932012</v>
      </c>
      <c r="N2133">
        <f>shipments[[#This Row],[Profit]]-shipments[[#This Row],[Tax]]</f>
        <v>7.5402549575070816</v>
      </c>
    </row>
    <row r="2134" spans="3:14" x14ac:dyDescent="0.35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  <c r="I2134">
        <f>IFERROR(shipments[[#This Row],[Sales]]/shipments[[#This Row],[Boxes]], 0)</f>
        <v>91.931415929203538</v>
      </c>
      <c r="J2134">
        <f>_xlfn.XLOOKUP(shipments[[#This Row],[Product]],'Dimension Data'!B:B,'Dimension Data'!D:D)</f>
        <v>6.8</v>
      </c>
      <c r="K2134">
        <f>shipments[[#This Row],[Total cost]]*shipments[[#This Row],[Boxes]]</f>
        <v>768.4</v>
      </c>
      <c r="L2134">
        <f>shipments[[#This Row],[Sale for 1 box]]-shipments[[#This Row],[Total cost]]</f>
        <v>85.131415929203541</v>
      </c>
      <c r="M2134">
        <f>shipments[[#This Row],[Profit]]*5%</f>
        <v>4.2565707964601769</v>
      </c>
      <c r="N2134">
        <f>shipments[[#This Row],[Profit]]-shipments[[#This Row],[Tax]]</f>
        <v>80.87484513274336</v>
      </c>
    </row>
    <row r="2135" spans="3:14" x14ac:dyDescent="0.35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  <c r="I2135">
        <f>IFERROR(shipments[[#This Row],[Sales]]/shipments[[#This Row],[Boxes]], 0)</f>
        <v>32.916891891891893</v>
      </c>
      <c r="J2135">
        <f>_xlfn.XLOOKUP(shipments[[#This Row],[Product]],'Dimension Data'!B:B,'Dimension Data'!D:D)</f>
        <v>2.65</v>
      </c>
      <c r="K2135">
        <f>shipments[[#This Row],[Total cost]]*shipments[[#This Row],[Boxes]]</f>
        <v>980.5</v>
      </c>
      <c r="L2135">
        <f>shipments[[#This Row],[Sale for 1 box]]-shipments[[#This Row],[Total cost]]</f>
        <v>30.266891891891895</v>
      </c>
      <c r="M2135">
        <f>shipments[[#This Row],[Profit]]*5%</f>
        <v>1.5133445945945949</v>
      </c>
      <c r="N2135">
        <f>shipments[[#This Row],[Profit]]-shipments[[#This Row],[Tax]]</f>
        <v>28.753547297297299</v>
      </c>
    </row>
    <row r="2136" spans="3:14" x14ac:dyDescent="0.35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  <c r="I2136">
        <f>IFERROR(shipments[[#This Row],[Sales]]/shipments[[#This Row],[Boxes]], 0)</f>
        <v>77.969758064516128</v>
      </c>
      <c r="J2136">
        <f>_xlfn.XLOOKUP(shipments[[#This Row],[Product]],'Dimension Data'!B:B,'Dimension Data'!D:D)</f>
        <v>12.41</v>
      </c>
      <c r="K2136">
        <f>shipments[[#This Row],[Total cost]]*shipments[[#This Row],[Boxes]]</f>
        <v>1538.84</v>
      </c>
      <c r="L2136">
        <f>shipments[[#This Row],[Sale for 1 box]]-shipments[[#This Row],[Total cost]]</f>
        <v>65.559758064516132</v>
      </c>
      <c r="M2136">
        <f>shipments[[#This Row],[Profit]]*5%</f>
        <v>3.2779879032258066</v>
      </c>
      <c r="N2136">
        <f>shipments[[#This Row],[Profit]]-shipments[[#This Row],[Tax]]</f>
        <v>62.281770161290325</v>
      </c>
    </row>
    <row r="2137" spans="3:14" x14ac:dyDescent="0.35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  <c r="I2137">
        <f>IFERROR(shipments[[#This Row],[Sales]]/shipments[[#This Row],[Boxes]], 0)</f>
        <v>8.4827293318233288</v>
      </c>
      <c r="J2137">
        <f>_xlfn.XLOOKUP(shipments[[#This Row],[Product]],'Dimension Data'!B:B,'Dimension Data'!D:D)</f>
        <v>9.57</v>
      </c>
      <c r="K2137">
        <f>shipments[[#This Row],[Total cost]]*shipments[[#This Row],[Boxes]]</f>
        <v>8450.31</v>
      </c>
      <c r="L2137">
        <f>shipments[[#This Row],[Sale for 1 box]]-shipments[[#This Row],[Total cost]]</f>
        <v>-1.0872706681766715</v>
      </c>
      <c r="M2137">
        <f>shipments[[#This Row],[Profit]]*5%</f>
        <v>-5.4363533408833577E-2</v>
      </c>
      <c r="N2137">
        <f>shipments[[#This Row],[Profit]]-shipments[[#This Row],[Tax]]</f>
        <v>-1.032907134767838</v>
      </c>
    </row>
    <row r="2138" spans="3:14" x14ac:dyDescent="0.35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  <c r="I2138">
        <f>IFERROR(shipments[[#This Row],[Sales]]/shipments[[#This Row],[Boxes]], 0)</f>
        <v>5.5760869565217392</v>
      </c>
      <c r="J2138">
        <f>_xlfn.XLOOKUP(shipments[[#This Row],[Product]],'Dimension Data'!B:B,'Dimension Data'!D:D)</f>
        <v>8.2200000000000006</v>
      </c>
      <c r="K2138">
        <f>shipments[[#This Row],[Total cost]]*shipments[[#This Row],[Boxes]]</f>
        <v>2457.7800000000002</v>
      </c>
      <c r="L2138">
        <f>shipments[[#This Row],[Sale for 1 box]]-shipments[[#This Row],[Total cost]]</f>
        <v>-2.6439130434782614</v>
      </c>
      <c r="M2138">
        <f>shipments[[#This Row],[Profit]]*5%</f>
        <v>-0.13219565217391308</v>
      </c>
      <c r="N2138">
        <f>shipments[[#This Row],[Profit]]-shipments[[#This Row],[Tax]]</f>
        <v>-2.5117173913043485</v>
      </c>
    </row>
    <row r="2139" spans="3:14" x14ac:dyDescent="0.35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  <c r="I2139">
        <f>IFERROR(shipments[[#This Row],[Sales]]/shipments[[#This Row],[Boxes]], 0)</f>
        <v>15.476123595505618</v>
      </c>
      <c r="J2139">
        <f>_xlfn.XLOOKUP(shipments[[#This Row],[Product]],'Dimension Data'!B:B,'Dimension Data'!D:D)</f>
        <v>5.04</v>
      </c>
      <c r="K2139">
        <f>shipments[[#This Row],[Total cost]]*shipments[[#This Row],[Boxes]]</f>
        <v>2691.36</v>
      </c>
      <c r="L2139">
        <f>shipments[[#This Row],[Sale for 1 box]]-shipments[[#This Row],[Total cost]]</f>
        <v>10.436123595505617</v>
      </c>
      <c r="M2139">
        <f>shipments[[#This Row],[Profit]]*5%</f>
        <v>0.52180617977528088</v>
      </c>
      <c r="N2139">
        <f>shipments[[#This Row],[Profit]]-shipments[[#This Row],[Tax]]</f>
        <v>9.914317415730336</v>
      </c>
    </row>
    <row r="2140" spans="3:14" x14ac:dyDescent="0.35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  <c r="I2140">
        <f>IFERROR(shipments[[#This Row],[Sales]]/shipments[[#This Row],[Boxes]], 0)</f>
        <v>15</v>
      </c>
      <c r="J2140">
        <f>_xlfn.XLOOKUP(shipments[[#This Row],[Product]],'Dimension Data'!B:B,'Dimension Data'!D:D)</f>
        <v>2.65</v>
      </c>
      <c r="K2140">
        <f>shipments[[#This Row],[Total cost]]*shipments[[#This Row],[Boxes]]</f>
        <v>1168.6499999999999</v>
      </c>
      <c r="L2140">
        <f>shipments[[#This Row],[Sale for 1 box]]-shipments[[#This Row],[Total cost]]</f>
        <v>12.35</v>
      </c>
      <c r="M2140">
        <f>shipments[[#This Row],[Profit]]*5%</f>
        <v>0.61750000000000005</v>
      </c>
      <c r="N2140">
        <f>shipments[[#This Row],[Profit]]-shipments[[#This Row],[Tax]]</f>
        <v>11.7325</v>
      </c>
    </row>
    <row r="2141" spans="3:14" x14ac:dyDescent="0.35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  <c r="I2141">
        <f>IFERROR(shipments[[#This Row],[Sales]]/shipments[[#This Row],[Boxes]], 0)</f>
        <v>6.6559233449477349</v>
      </c>
      <c r="J2141">
        <f>_xlfn.XLOOKUP(shipments[[#This Row],[Product]],'Dimension Data'!B:B,'Dimension Data'!D:D)</f>
        <v>5.26</v>
      </c>
      <c r="K2141">
        <f>shipments[[#This Row],[Total cost]]*shipments[[#This Row],[Boxes]]</f>
        <v>1509.62</v>
      </c>
      <c r="L2141">
        <f>shipments[[#This Row],[Sale for 1 box]]-shipments[[#This Row],[Total cost]]</f>
        <v>1.3959233449477351</v>
      </c>
      <c r="M2141">
        <f>shipments[[#This Row],[Profit]]*5%</f>
        <v>6.9796167247386756E-2</v>
      </c>
      <c r="N2141">
        <f>shipments[[#This Row],[Profit]]-shipments[[#This Row],[Tax]]</f>
        <v>1.3261271777003483</v>
      </c>
    </row>
    <row r="2142" spans="3:14" x14ac:dyDescent="0.35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  <c r="I2142">
        <f>IFERROR(shipments[[#This Row],[Sales]]/shipments[[#This Row],[Boxes]], 0)</f>
        <v>116.2</v>
      </c>
      <c r="J2142">
        <f>_xlfn.XLOOKUP(shipments[[#This Row],[Product]],'Dimension Data'!B:B,'Dimension Data'!D:D)</f>
        <v>10.51</v>
      </c>
      <c r="K2142">
        <f>shipments[[#This Row],[Total cost]]*shipments[[#This Row],[Boxes]]</f>
        <v>472.95</v>
      </c>
      <c r="L2142">
        <f>shipments[[#This Row],[Sale for 1 box]]-shipments[[#This Row],[Total cost]]</f>
        <v>105.69</v>
      </c>
      <c r="M2142">
        <f>shipments[[#This Row],[Profit]]*5%</f>
        <v>5.2845000000000004</v>
      </c>
      <c r="N2142">
        <f>shipments[[#This Row],[Profit]]-shipments[[#This Row],[Tax]]</f>
        <v>100.4055</v>
      </c>
    </row>
    <row r="2143" spans="3:14" x14ac:dyDescent="0.35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  <c r="I2143">
        <f>IFERROR(shipments[[#This Row],[Sales]]/shipments[[#This Row],[Boxes]], 0)</f>
        <v>4.2052401746724888</v>
      </c>
      <c r="J2143">
        <f>_xlfn.XLOOKUP(shipments[[#This Row],[Product]],'Dimension Data'!B:B,'Dimension Data'!D:D)</f>
        <v>3.85</v>
      </c>
      <c r="K2143">
        <f>shipments[[#This Row],[Total cost]]*shipments[[#This Row],[Boxes]]</f>
        <v>1763.3</v>
      </c>
      <c r="L2143">
        <f>shipments[[#This Row],[Sale for 1 box]]-shipments[[#This Row],[Total cost]]</f>
        <v>0.3552401746724887</v>
      </c>
      <c r="M2143">
        <f>shipments[[#This Row],[Profit]]*5%</f>
        <v>1.7762008733624435E-2</v>
      </c>
      <c r="N2143">
        <f>shipments[[#This Row],[Profit]]-shipments[[#This Row],[Tax]]</f>
        <v>0.33747816593886426</v>
      </c>
    </row>
    <row r="2144" spans="3:14" x14ac:dyDescent="0.35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  <c r="I2144">
        <f>IFERROR(shipments[[#This Row],[Sales]]/shipments[[#This Row],[Boxes]], 0)</f>
        <v>22.152684563758388</v>
      </c>
      <c r="J2144">
        <f>_xlfn.XLOOKUP(shipments[[#This Row],[Product]],'Dimension Data'!B:B,'Dimension Data'!D:D)</f>
        <v>5.15</v>
      </c>
      <c r="K2144">
        <f>shipments[[#This Row],[Total cost]]*shipments[[#This Row],[Boxes]]</f>
        <v>767.35</v>
      </c>
      <c r="L2144">
        <f>shipments[[#This Row],[Sale for 1 box]]-shipments[[#This Row],[Total cost]]</f>
        <v>17.002684563758386</v>
      </c>
      <c r="M2144">
        <f>shipments[[#This Row],[Profit]]*5%</f>
        <v>0.85013422818791939</v>
      </c>
      <c r="N2144">
        <f>shipments[[#This Row],[Profit]]-shipments[[#This Row],[Tax]]</f>
        <v>16.152550335570467</v>
      </c>
    </row>
    <row r="2145" spans="3:14" x14ac:dyDescent="0.35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  <c r="I2145">
        <f>IFERROR(shipments[[#This Row],[Sales]]/shipments[[#This Row],[Boxes]], 0)</f>
        <v>87.712500000000006</v>
      </c>
      <c r="J2145">
        <f>_xlfn.XLOOKUP(shipments[[#This Row],[Product]],'Dimension Data'!B:B,'Dimension Data'!D:D)</f>
        <v>3.32</v>
      </c>
      <c r="K2145">
        <f>shipments[[#This Row],[Total cost]]*shipments[[#This Row],[Boxes]]</f>
        <v>199.2</v>
      </c>
      <c r="L2145">
        <f>shipments[[#This Row],[Sale for 1 box]]-shipments[[#This Row],[Total cost]]</f>
        <v>84.392500000000013</v>
      </c>
      <c r="M2145">
        <f>shipments[[#This Row],[Profit]]*5%</f>
        <v>4.2196250000000006</v>
      </c>
      <c r="N2145">
        <f>shipments[[#This Row],[Profit]]-shipments[[#This Row],[Tax]]</f>
        <v>80.172875000000005</v>
      </c>
    </row>
    <row r="2146" spans="3:14" x14ac:dyDescent="0.35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  <c r="I2146">
        <f>IFERROR(shipments[[#This Row],[Sales]]/shipments[[#This Row],[Boxes]], 0)</f>
        <v>111.45</v>
      </c>
      <c r="J2146">
        <f>_xlfn.XLOOKUP(shipments[[#This Row],[Product]],'Dimension Data'!B:B,'Dimension Data'!D:D)</f>
        <v>5.04</v>
      </c>
      <c r="K2146">
        <f>shipments[[#This Row],[Total cost]]*shipments[[#This Row],[Boxes]]</f>
        <v>75.599999999999994</v>
      </c>
      <c r="L2146">
        <f>shipments[[#This Row],[Sale for 1 box]]-shipments[[#This Row],[Total cost]]</f>
        <v>106.41</v>
      </c>
      <c r="M2146">
        <f>shipments[[#This Row],[Profit]]*5%</f>
        <v>5.3205</v>
      </c>
      <c r="N2146">
        <f>shipments[[#This Row],[Profit]]-shipments[[#This Row],[Tax]]</f>
        <v>101.0895</v>
      </c>
    </row>
    <row r="2147" spans="3:14" x14ac:dyDescent="0.35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  <c r="I2147">
        <f>IFERROR(shipments[[#This Row],[Sales]]/shipments[[#This Row],[Boxes]], 0)</f>
        <v>31.981481481481481</v>
      </c>
      <c r="J2147">
        <f>_xlfn.XLOOKUP(shipments[[#This Row],[Product]],'Dimension Data'!B:B,'Dimension Data'!D:D)</f>
        <v>3.68</v>
      </c>
      <c r="K2147">
        <f>shipments[[#This Row],[Total cost]]*shipments[[#This Row],[Boxes]]</f>
        <v>894.24</v>
      </c>
      <c r="L2147">
        <f>shipments[[#This Row],[Sale for 1 box]]-shipments[[#This Row],[Total cost]]</f>
        <v>28.301481481481481</v>
      </c>
      <c r="M2147">
        <f>shipments[[#This Row],[Profit]]*5%</f>
        <v>1.4150740740740742</v>
      </c>
      <c r="N2147">
        <f>shipments[[#This Row],[Profit]]-shipments[[#This Row],[Tax]]</f>
        <v>26.886407407407408</v>
      </c>
    </row>
    <row r="2148" spans="3:14" x14ac:dyDescent="0.35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  <c r="I2148">
        <f>IFERROR(shipments[[#This Row],[Sales]]/shipments[[#This Row],[Boxes]], 0)</f>
        <v>26.96012658227848</v>
      </c>
      <c r="J2148">
        <f>_xlfn.XLOOKUP(shipments[[#This Row],[Product]],'Dimension Data'!B:B,'Dimension Data'!D:D)</f>
        <v>3.68</v>
      </c>
      <c r="K2148">
        <f>shipments[[#This Row],[Total cost]]*shipments[[#This Row],[Boxes]]</f>
        <v>1453.6000000000001</v>
      </c>
      <c r="L2148">
        <f>shipments[[#This Row],[Sale for 1 box]]-shipments[[#This Row],[Total cost]]</f>
        <v>23.280126582278481</v>
      </c>
      <c r="M2148">
        <f>shipments[[#This Row],[Profit]]*5%</f>
        <v>1.164006329113924</v>
      </c>
      <c r="N2148">
        <f>shipments[[#This Row],[Profit]]-shipments[[#This Row],[Tax]]</f>
        <v>22.116120253164556</v>
      </c>
    </row>
    <row r="2149" spans="3:14" x14ac:dyDescent="0.35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  <c r="I2149">
        <f>IFERROR(shipments[[#This Row],[Sales]]/shipments[[#This Row],[Boxes]], 0)</f>
        <v>72.717391304347828</v>
      </c>
      <c r="J2149">
        <f>_xlfn.XLOOKUP(shipments[[#This Row],[Product]],'Dimension Data'!B:B,'Dimension Data'!D:D)</f>
        <v>10.51</v>
      </c>
      <c r="K2149">
        <f>shipments[[#This Row],[Total cost]]*shipments[[#This Row],[Boxes]]</f>
        <v>725.18999999999994</v>
      </c>
      <c r="L2149">
        <f>shipments[[#This Row],[Sale for 1 box]]-shipments[[#This Row],[Total cost]]</f>
        <v>62.20739130434783</v>
      </c>
      <c r="M2149">
        <f>shipments[[#This Row],[Profit]]*5%</f>
        <v>3.1103695652173915</v>
      </c>
      <c r="N2149">
        <f>shipments[[#This Row],[Profit]]-shipments[[#This Row],[Tax]]</f>
        <v>59.09702173913044</v>
      </c>
    </row>
    <row r="2150" spans="3:14" x14ac:dyDescent="0.35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  <c r="I2150">
        <f>IFERROR(shipments[[#This Row],[Sales]]/shipments[[#This Row],[Boxes]], 0)</f>
        <v>17.674632352941178</v>
      </c>
      <c r="J2150">
        <f>_xlfn.XLOOKUP(shipments[[#This Row],[Product]],'Dimension Data'!B:B,'Dimension Data'!D:D)</f>
        <v>7.73</v>
      </c>
      <c r="K2150">
        <f>shipments[[#This Row],[Total cost]]*shipments[[#This Row],[Boxes]]</f>
        <v>3153.84</v>
      </c>
      <c r="L2150">
        <f>shipments[[#This Row],[Sale for 1 box]]-shipments[[#This Row],[Total cost]]</f>
        <v>9.9446323529411771</v>
      </c>
      <c r="M2150">
        <f>shipments[[#This Row],[Profit]]*5%</f>
        <v>0.49723161764705887</v>
      </c>
      <c r="N2150">
        <f>shipments[[#This Row],[Profit]]-shipments[[#This Row],[Tax]]</f>
        <v>9.4474007352941189</v>
      </c>
    </row>
    <row r="2151" spans="3:14" x14ac:dyDescent="0.35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  <c r="I2151">
        <f>IFERROR(shipments[[#This Row],[Sales]]/shipments[[#This Row],[Boxes]], 0)</f>
        <v>53.994512195121949</v>
      </c>
      <c r="J2151">
        <f>_xlfn.XLOOKUP(shipments[[#This Row],[Product]],'Dimension Data'!B:B,'Dimension Data'!D:D)</f>
        <v>3.85</v>
      </c>
      <c r="K2151">
        <f>shipments[[#This Row],[Total cost]]*shipments[[#This Row],[Boxes]]</f>
        <v>1578.5</v>
      </c>
      <c r="L2151">
        <f>shipments[[#This Row],[Sale for 1 box]]-shipments[[#This Row],[Total cost]]</f>
        <v>50.144512195121948</v>
      </c>
      <c r="M2151">
        <f>shipments[[#This Row],[Profit]]*5%</f>
        <v>2.5072256097560977</v>
      </c>
      <c r="N2151">
        <f>shipments[[#This Row],[Profit]]-shipments[[#This Row],[Tax]]</f>
        <v>47.63728658536585</v>
      </c>
    </row>
    <row r="2152" spans="3:14" x14ac:dyDescent="0.35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  <c r="I2152">
        <f>IFERROR(shipments[[#This Row],[Sales]]/shipments[[#This Row],[Boxes]], 0)</f>
        <v>18.545857988165679</v>
      </c>
      <c r="J2152">
        <f>_xlfn.XLOOKUP(shipments[[#This Row],[Product]],'Dimension Data'!B:B,'Dimension Data'!D:D)</f>
        <v>6.43</v>
      </c>
      <c r="K2152">
        <f>shipments[[#This Row],[Total cost]]*shipments[[#This Row],[Boxes]]</f>
        <v>2173.3399999999997</v>
      </c>
      <c r="L2152">
        <f>shipments[[#This Row],[Sale for 1 box]]-shipments[[#This Row],[Total cost]]</f>
        <v>12.115857988165679</v>
      </c>
      <c r="M2152">
        <f>shipments[[#This Row],[Profit]]*5%</f>
        <v>0.60579289940828396</v>
      </c>
      <c r="N2152">
        <f>shipments[[#This Row],[Profit]]-shipments[[#This Row],[Tax]]</f>
        <v>11.510065088757395</v>
      </c>
    </row>
    <row r="2153" spans="3:14" x14ac:dyDescent="0.35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  <c r="I2153">
        <f>IFERROR(shipments[[#This Row],[Sales]]/shipments[[#This Row],[Boxes]], 0)</f>
        <v>132.85714285714286</v>
      </c>
      <c r="J2153">
        <f>_xlfn.XLOOKUP(shipments[[#This Row],[Product]],'Dimension Data'!B:B,'Dimension Data'!D:D)</f>
        <v>6.43</v>
      </c>
      <c r="K2153">
        <f>shipments[[#This Row],[Total cost]]*shipments[[#This Row],[Boxes]]</f>
        <v>270.06</v>
      </c>
      <c r="L2153">
        <f>shipments[[#This Row],[Sale for 1 box]]-shipments[[#This Row],[Total cost]]</f>
        <v>126.42714285714285</v>
      </c>
      <c r="M2153">
        <f>shipments[[#This Row],[Profit]]*5%</f>
        <v>6.3213571428571429</v>
      </c>
      <c r="N2153">
        <f>shipments[[#This Row],[Profit]]-shipments[[#This Row],[Tax]]</f>
        <v>120.10578571428572</v>
      </c>
    </row>
    <row r="2154" spans="3:14" x14ac:dyDescent="0.35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  <c r="I2154">
        <f>IFERROR(shipments[[#This Row],[Sales]]/shipments[[#This Row],[Boxes]], 0)</f>
        <v>83.012019230769226</v>
      </c>
      <c r="J2154">
        <f>_xlfn.XLOOKUP(shipments[[#This Row],[Product]],'Dimension Data'!B:B,'Dimension Data'!D:D)</f>
        <v>5.72</v>
      </c>
      <c r="K2154">
        <f>shipments[[#This Row],[Total cost]]*shipments[[#This Row],[Boxes]]</f>
        <v>594.88</v>
      </c>
      <c r="L2154">
        <f>shipments[[#This Row],[Sale for 1 box]]-shipments[[#This Row],[Total cost]]</f>
        <v>77.292019230769228</v>
      </c>
      <c r="M2154">
        <f>shipments[[#This Row],[Profit]]*5%</f>
        <v>3.8646009615384616</v>
      </c>
      <c r="N2154">
        <f>shipments[[#This Row],[Profit]]-shipments[[#This Row],[Tax]]</f>
        <v>73.42741826923077</v>
      </c>
    </row>
    <row r="2155" spans="3:14" x14ac:dyDescent="0.35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  <c r="I2155">
        <f>IFERROR(shipments[[#This Row],[Sales]]/shipments[[#This Row],[Boxes]], 0)</f>
        <v>9.4180327868852451</v>
      </c>
      <c r="J2155">
        <f>_xlfn.XLOOKUP(shipments[[#This Row],[Product]],'Dimension Data'!B:B,'Dimension Data'!D:D)</f>
        <v>8.43</v>
      </c>
      <c r="K2155">
        <f>shipments[[#This Row],[Total cost]]*shipments[[#This Row],[Boxes]]</f>
        <v>1542.69</v>
      </c>
      <c r="L2155">
        <f>shipments[[#This Row],[Sale for 1 box]]-shipments[[#This Row],[Total cost]]</f>
        <v>0.98803278688524543</v>
      </c>
      <c r="M2155">
        <f>shipments[[#This Row],[Profit]]*5%</f>
        <v>4.9401639344262276E-2</v>
      </c>
      <c r="N2155">
        <f>shipments[[#This Row],[Profit]]-shipments[[#This Row],[Tax]]</f>
        <v>0.9386311475409832</v>
      </c>
    </row>
    <row r="2156" spans="3:14" x14ac:dyDescent="0.35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  <c r="I2156">
        <f>IFERROR(shipments[[#This Row],[Sales]]/shipments[[#This Row],[Boxes]], 0)</f>
        <v>52.219936708860757</v>
      </c>
      <c r="J2156">
        <f>_xlfn.XLOOKUP(shipments[[#This Row],[Product]],'Dimension Data'!B:B,'Dimension Data'!D:D)</f>
        <v>4.74</v>
      </c>
      <c r="K2156">
        <f>shipments[[#This Row],[Total cost]]*shipments[[#This Row],[Boxes]]</f>
        <v>748.92000000000007</v>
      </c>
      <c r="L2156">
        <f>shipments[[#This Row],[Sale for 1 box]]-shipments[[#This Row],[Total cost]]</f>
        <v>47.479936708860755</v>
      </c>
      <c r="M2156">
        <f>shipments[[#This Row],[Profit]]*5%</f>
        <v>2.3739968354430379</v>
      </c>
      <c r="N2156">
        <f>shipments[[#This Row],[Profit]]-shipments[[#This Row],[Tax]]</f>
        <v>45.105939873417718</v>
      </c>
    </row>
    <row r="2157" spans="3:14" x14ac:dyDescent="0.35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  <c r="I2157">
        <f>IFERROR(shipments[[#This Row],[Sales]]/shipments[[#This Row],[Boxes]], 0)</f>
        <v>1367.4375</v>
      </c>
      <c r="J2157">
        <f>_xlfn.XLOOKUP(shipments[[#This Row],[Product]],'Dimension Data'!B:B,'Dimension Data'!D:D)</f>
        <v>5.26</v>
      </c>
      <c r="K2157">
        <f>shipments[[#This Row],[Total cost]]*shipments[[#This Row],[Boxes]]</f>
        <v>42.08</v>
      </c>
      <c r="L2157">
        <f>shipments[[#This Row],[Sale for 1 box]]-shipments[[#This Row],[Total cost]]</f>
        <v>1362.1775</v>
      </c>
      <c r="M2157">
        <f>shipments[[#This Row],[Profit]]*5%</f>
        <v>68.108874999999998</v>
      </c>
      <c r="N2157">
        <f>shipments[[#This Row],[Profit]]-shipments[[#This Row],[Tax]]</f>
        <v>1294.0686250000001</v>
      </c>
    </row>
    <row r="2158" spans="3:14" x14ac:dyDescent="0.35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  <c r="I2158">
        <f>IFERROR(shipments[[#This Row],[Sales]]/shipments[[#This Row],[Boxes]], 0)</f>
        <v>576</v>
      </c>
      <c r="J2158">
        <f>_xlfn.XLOOKUP(shipments[[#This Row],[Product]],'Dimension Data'!B:B,'Dimension Data'!D:D)</f>
        <v>6.8</v>
      </c>
      <c r="K2158">
        <f>shipments[[#This Row],[Total cost]]*shipments[[#This Row],[Boxes]]</f>
        <v>88.399999999999991</v>
      </c>
      <c r="L2158">
        <f>shipments[[#This Row],[Sale for 1 box]]-shipments[[#This Row],[Total cost]]</f>
        <v>569.20000000000005</v>
      </c>
      <c r="M2158">
        <f>shipments[[#This Row],[Profit]]*5%</f>
        <v>28.460000000000004</v>
      </c>
      <c r="N2158">
        <f>shipments[[#This Row],[Profit]]-shipments[[#This Row],[Tax]]</f>
        <v>540.74</v>
      </c>
    </row>
    <row r="2159" spans="3:14" x14ac:dyDescent="0.35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  <c r="I2159">
        <f>IFERROR(shipments[[#This Row],[Sales]]/shipments[[#This Row],[Boxes]], 0)</f>
        <v>42.271653543307089</v>
      </c>
      <c r="J2159">
        <f>_xlfn.XLOOKUP(shipments[[#This Row],[Product]],'Dimension Data'!B:B,'Dimension Data'!D:D)</f>
        <v>5.04</v>
      </c>
      <c r="K2159">
        <f>shipments[[#This Row],[Total cost]]*shipments[[#This Row],[Boxes]]</f>
        <v>640.08000000000004</v>
      </c>
      <c r="L2159">
        <f>shipments[[#This Row],[Sale for 1 box]]-shipments[[#This Row],[Total cost]]</f>
        <v>37.23165354330709</v>
      </c>
      <c r="M2159">
        <f>shipments[[#This Row],[Profit]]*5%</f>
        <v>1.8615826771653545</v>
      </c>
      <c r="N2159">
        <f>shipments[[#This Row],[Profit]]-shipments[[#This Row],[Tax]]</f>
        <v>35.370070866141738</v>
      </c>
    </row>
    <row r="2160" spans="3:14" x14ac:dyDescent="0.35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  <c r="I2160">
        <f>IFERROR(shipments[[#This Row],[Sales]]/shipments[[#This Row],[Boxes]], 0)</f>
        <v>4.6607142857142856</v>
      </c>
      <c r="J2160">
        <f>_xlfn.XLOOKUP(shipments[[#This Row],[Product]],'Dimension Data'!B:B,'Dimension Data'!D:D)</f>
        <v>2.76</v>
      </c>
      <c r="K2160">
        <f>shipments[[#This Row],[Total cost]]*shipments[[#This Row],[Boxes]]</f>
        <v>2782.08</v>
      </c>
      <c r="L2160">
        <f>shipments[[#This Row],[Sale for 1 box]]-shipments[[#This Row],[Total cost]]</f>
        <v>1.9007142857142858</v>
      </c>
      <c r="M2160">
        <f>shipments[[#This Row],[Profit]]*5%</f>
        <v>9.5035714285714293E-2</v>
      </c>
      <c r="N2160">
        <f>shipments[[#This Row],[Profit]]-shipments[[#This Row],[Tax]]</f>
        <v>1.8056785714285715</v>
      </c>
    </row>
    <row r="2161" spans="3:14" x14ac:dyDescent="0.35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  <c r="I2161">
        <f>IFERROR(shipments[[#This Row],[Sales]]/shipments[[#This Row],[Boxes]], 0)</f>
        <v>364.25</v>
      </c>
      <c r="J2161">
        <f>_xlfn.XLOOKUP(shipments[[#This Row],[Product]],'Dimension Data'!B:B,'Dimension Data'!D:D)</f>
        <v>2.76</v>
      </c>
      <c r="K2161">
        <f>shipments[[#This Row],[Total cost]]*shipments[[#This Row],[Boxes]]</f>
        <v>49.679999999999993</v>
      </c>
      <c r="L2161">
        <f>shipments[[#This Row],[Sale for 1 box]]-shipments[[#This Row],[Total cost]]</f>
        <v>361.49</v>
      </c>
      <c r="M2161">
        <f>shipments[[#This Row],[Profit]]*5%</f>
        <v>18.0745</v>
      </c>
      <c r="N2161">
        <f>shipments[[#This Row],[Profit]]-shipments[[#This Row],[Tax]]</f>
        <v>343.41550000000001</v>
      </c>
    </row>
    <row r="2162" spans="3:14" x14ac:dyDescent="0.35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  <c r="I2162">
        <f>IFERROR(shipments[[#This Row],[Sales]]/shipments[[#This Row],[Boxes]], 0)</f>
        <v>33.215934065934064</v>
      </c>
      <c r="J2162">
        <f>_xlfn.XLOOKUP(shipments[[#This Row],[Product]],'Dimension Data'!B:B,'Dimension Data'!D:D)</f>
        <v>9.57</v>
      </c>
      <c r="K2162">
        <f>shipments[[#This Row],[Total cost]]*shipments[[#This Row],[Boxes]]</f>
        <v>4354.3500000000004</v>
      </c>
      <c r="L2162">
        <f>shipments[[#This Row],[Sale for 1 box]]-shipments[[#This Row],[Total cost]]</f>
        <v>23.645934065934064</v>
      </c>
      <c r="M2162">
        <f>shipments[[#This Row],[Profit]]*5%</f>
        <v>1.1822967032967033</v>
      </c>
      <c r="N2162">
        <f>shipments[[#This Row],[Profit]]-shipments[[#This Row],[Tax]]</f>
        <v>22.46363736263736</v>
      </c>
    </row>
    <row r="2163" spans="3:14" x14ac:dyDescent="0.35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  <c r="I2163">
        <f>IFERROR(shipments[[#This Row],[Sales]]/shipments[[#This Row],[Boxes]], 0)</f>
        <v>13.590081892629664</v>
      </c>
      <c r="J2163">
        <f>_xlfn.XLOOKUP(shipments[[#This Row],[Product]],'Dimension Data'!B:B,'Dimension Data'!D:D)</f>
        <v>2.76</v>
      </c>
      <c r="K2163">
        <f>shipments[[#This Row],[Total cost]]*shipments[[#This Row],[Boxes]]</f>
        <v>3033.24</v>
      </c>
      <c r="L2163">
        <f>shipments[[#This Row],[Sale for 1 box]]-shipments[[#This Row],[Total cost]]</f>
        <v>10.830081892629664</v>
      </c>
      <c r="M2163">
        <f>shipments[[#This Row],[Profit]]*5%</f>
        <v>0.54150409463148319</v>
      </c>
      <c r="N2163">
        <f>shipments[[#This Row],[Profit]]-shipments[[#This Row],[Tax]]</f>
        <v>10.288577797998181</v>
      </c>
    </row>
    <row r="2164" spans="3:14" x14ac:dyDescent="0.35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  <c r="I2164">
        <f>IFERROR(shipments[[#This Row],[Sales]]/shipments[[#This Row],[Boxes]], 0)</f>
        <v>5.2252066115702478</v>
      </c>
      <c r="J2164">
        <f>_xlfn.XLOOKUP(shipments[[#This Row],[Product]],'Dimension Data'!B:B,'Dimension Data'!D:D)</f>
        <v>7.48</v>
      </c>
      <c r="K2164">
        <f>shipments[[#This Row],[Total cost]]*shipments[[#This Row],[Boxes]]</f>
        <v>2715.2400000000002</v>
      </c>
      <c r="L2164">
        <f>shipments[[#This Row],[Sale for 1 box]]-shipments[[#This Row],[Total cost]]</f>
        <v>-2.2547933884297526</v>
      </c>
      <c r="M2164">
        <f>shipments[[#This Row],[Profit]]*5%</f>
        <v>-0.11273966942148764</v>
      </c>
      <c r="N2164">
        <f>shipments[[#This Row],[Profit]]-shipments[[#This Row],[Tax]]</f>
        <v>-2.1420537190082651</v>
      </c>
    </row>
    <row r="2165" spans="3:14" x14ac:dyDescent="0.35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  <c r="I2165">
        <f>IFERROR(shipments[[#This Row],[Sales]]/shipments[[#This Row],[Boxes]], 0)</f>
        <v>169.00961538461539</v>
      </c>
      <c r="J2165">
        <f>_xlfn.XLOOKUP(shipments[[#This Row],[Product]],'Dimension Data'!B:B,'Dimension Data'!D:D)</f>
        <v>9.57</v>
      </c>
      <c r="K2165">
        <f>shipments[[#This Row],[Total cost]]*shipments[[#This Row],[Boxes]]</f>
        <v>248.82</v>
      </c>
      <c r="L2165">
        <f>shipments[[#This Row],[Sale for 1 box]]-shipments[[#This Row],[Total cost]]</f>
        <v>159.43961538461539</v>
      </c>
      <c r="M2165">
        <f>shipments[[#This Row],[Profit]]*5%</f>
        <v>7.97198076923077</v>
      </c>
      <c r="N2165">
        <f>shipments[[#This Row],[Profit]]-shipments[[#This Row],[Tax]]</f>
        <v>151.46763461538461</v>
      </c>
    </row>
    <row r="2166" spans="3:14" x14ac:dyDescent="0.35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  <c r="I2166">
        <f>IFERROR(shipments[[#This Row],[Sales]]/shipments[[#This Row],[Boxes]], 0)</f>
        <v>20.454092920353983</v>
      </c>
      <c r="J2166">
        <f>_xlfn.XLOOKUP(shipments[[#This Row],[Product]],'Dimension Data'!B:B,'Dimension Data'!D:D)</f>
        <v>5.04</v>
      </c>
      <c r="K2166">
        <f>shipments[[#This Row],[Total cost]]*shipments[[#This Row],[Boxes]]</f>
        <v>2278.08</v>
      </c>
      <c r="L2166">
        <f>shipments[[#This Row],[Sale for 1 box]]-shipments[[#This Row],[Total cost]]</f>
        <v>15.414092920353983</v>
      </c>
      <c r="M2166">
        <f>shipments[[#This Row],[Profit]]*5%</f>
        <v>0.77070464601769917</v>
      </c>
      <c r="N2166">
        <f>shipments[[#This Row],[Profit]]-shipments[[#This Row],[Tax]]</f>
        <v>14.643388274336285</v>
      </c>
    </row>
    <row r="2167" spans="3:14" x14ac:dyDescent="0.35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  <c r="I2167">
        <f>IFERROR(shipments[[#This Row],[Sales]]/shipments[[#This Row],[Boxes]], 0)</f>
        <v>143.72727272727272</v>
      </c>
      <c r="J2167">
        <f>_xlfn.XLOOKUP(shipments[[#This Row],[Product]],'Dimension Data'!B:B,'Dimension Data'!D:D)</f>
        <v>2.65</v>
      </c>
      <c r="K2167">
        <f>shipments[[#This Row],[Total cost]]*shipments[[#This Row],[Boxes]]</f>
        <v>174.9</v>
      </c>
      <c r="L2167">
        <f>shipments[[#This Row],[Sale for 1 box]]-shipments[[#This Row],[Total cost]]</f>
        <v>141.07727272727271</v>
      </c>
      <c r="M2167">
        <f>shipments[[#This Row],[Profit]]*5%</f>
        <v>7.0538636363636362</v>
      </c>
      <c r="N2167">
        <f>shipments[[#This Row],[Profit]]-shipments[[#This Row],[Tax]]</f>
        <v>134.02340909090907</v>
      </c>
    </row>
    <row r="2168" spans="3:14" x14ac:dyDescent="0.35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  <c r="I2168">
        <f>IFERROR(shipments[[#This Row],[Sales]]/shipments[[#This Row],[Boxes]], 0)</f>
        <v>9.2426873857404015</v>
      </c>
      <c r="J2168">
        <f>_xlfn.XLOOKUP(shipments[[#This Row],[Product]],'Dimension Data'!B:B,'Dimension Data'!D:D)</f>
        <v>4.74</v>
      </c>
      <c r="K2168">
        <f>shipments[[#This Row],[Total cost]]*shipments[[#This Row],[Boxes]]</f>
        <v>2592.7800000000002</v>
      </c>
      <c r="L2168">
        <f>shipments[[#This Row],[Sale for 1 box]]-shipments[[#This Row],[Total cost]]</f>
        <v>4.5026873857404013</v>
      </c>
      <c r="M2168">
        <f>shipments[[#This Row],[Profit]]*5%</f>
        <v>0.22513436928702008</v>
      </c>
      <c r="N2168">
        <f>shipments[[#This Row],[Profit]]-shipments[[#This Row],[Tax]]</f>
        <v>4.277553016453381</v>
      </c>
    </row>
    <row r="2169" spans="3:14" x14ac:dyDescent="0.35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  <c r="I2169">
        <f>IFERROR(shipments[[#This Row],[Sales]]/shipments[[#This Row],[Boxes]], 0)</f>
        <v>4.0360065466448445</v>
      </c>
      <c r="J2169">
        <f>_xlfn.XLOOKUP(shipments[[#This Row],[Product]],'Dimension Data'!B:B,'Dimension Data'!D:D)</f>
        <v>3.85</v>
      </c>
      <c r="K2169">
        <f>shipments[[#This Row],[Total cost]]*shipments[[#This Row],[Boxes]]</f>
        <v>2352.35</v>
      </c>
      <c r="L2169">
        <f>shipments[[#This Row],[Sale for 1 box]]-shipments[[#This Row],[Total cost]]</f>
        <v>0.18600654664484439</v>
      </c>
      <c r="M2169">
        <f>shipments[[#This Row],[Profit]]*5%</f>
        <v>9.3003273322422204E-3</v>
      </c>
      <c r="N2169">
        <f>shipments[[#This Row],[Profit]]-shipments[[#This Row],[Tax]]</f>
        <v>0.17670621931260216</v>
      </c>
    </row>
    <row r="2170" spans="3:14" x14ac:dyDescent="0.35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  <c r="I2170">
        <f>IFERROR(shipments[[#This Row],[Sales]]/shipments[[#This Row],[Boxes]], 0)</f>
        <v>26.574545454545454</v>
      </c>
      <c r="J2170">
        <f>_xlfn.XLOOKUP(shipments[[#This Row],[Product]],'Dimension Data'!B:B,'Dimension Data'!D:D)</f>
        <v>2.65</v>
      </c>
      <c r="K2170">
        <f>shipments[[#This Row],[Total cost]]*shipments[[#This Row],[Boxes]]</f>
        <v>728.75</v>
      </c>
      <c r="L2170">
        <f>shipments[[#This Row],[Sale for 1 box]]-shipments[[#This Row],[Total cost]]</f>
        <v>23.924545454545456</v>
      </c>
      <c r="M2170">
        <f>shipments[[#This Row],[Profit]]*5%</f>
        <v>1.1962272727272729</v>
      </c>
      <c r="N2170">
        <f>shipments[[#This Row],[Profit]]-shipments[[#This Row],[Tax]]</f>
        <v>22.728318181818182</v>
      </c>
    </row>
    <row r="2171" spans="3:14" x14ac:dyDescent="0.35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  <c r="I2171">
        <f>IFERROR(shipments[[#This Row],[Sales]]/shipments[[#This Row],[Boxes]], 0)</f>
        <v>88.83</v>
      </c>
      <c r="J2171">
        <f>_xlfn.XLOOKUP(shipments[[#This Row],[Product]],'Dimension Data'!B:B,'Dimension Data'!D:D)</f>
        <v>10.23</v>
      </c>
      <c r="K2171">
        <f>shipments[[#This Row],[Total cost]]*shipments[[#This Row],[Boxes]]</f>
        <v>1278.75</v>
      </c>
      <c r="L2171">
        <f>shipments[[#This Row],[Sale for 1 box]]-shipments[[#This Row],[Total cost]]</f>
        <v>78.599999999999994</v>
      </c>
      <c r="M2171">
        <f>shipments[[#This Row],[Profit]]*5%</f>
        <v>3.9299999999999997</v>
      </c>
      <c r="N2171">
        <f>shipments[[#This Row],[Profit]]-shipments[[#This Row],[Tax]]</f>
        <v>74.669999999999987</v>
      </c>
    </row>
    <row r="2172" spans="3:14" x14ac:dyDescent="0.35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  <c r="I2172">
        <f>IFERROR(shipments[[#This Row],[Sales]]/shipments[[#This Row],[Boxes]], 0)</f>
        <v>7.03125</v>
      </c>
      <c r="J2172">
        <f>_xlfn.XLOOKUP(shipments[[#This Row],[Product]],'Dimension Data'!B:B,'Dimension Data'!D:D)</f>
        <v>2.76</v>
      </c>
      <c r="K2172">
        <f>shipments[[#This Row],[Total cost]]*shipments[[#This Row],[Boxes]]</f>
        <v>154.56</v>
      </c>
      <c r="L2172">
        <f>shipments[[#This Row],[Sale for 1 box]]-shipments[[#This Row],[Total cost]]</f>
        <v>4.2712500000000002</v>
      </c>
      <c r="M2172">
        <f>shipments[[#This Row],[Profit]]*5%</f>
        <v>0.21356250000000002</v>
      </c>
      <c r="N2172">
        <f>shipments[[#This Row],[Profit]]-shipments[[#This Row],[Tax]]</f>
        <v>4.0576875000000001</v>
      </c>
    </row>
    <row r="2173" spans="3:14" x14ac:dyDescent="0.35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  <c r="I2173">
        <f>IFERROR(shipments[[#This Row],[Sales]]/shipments[[#This Row],[Boxes]], 0)</f>
        <v>11.303389830508475</v>
      </c>
      <c r="J2173">
        <f>_xlfn.XLOOKUP(shipments[[#This Row],[Product]],'Dimension Data'!B:B,'Dimension Data'!D:D)</f>
        <v>2.76</v>
      </c>
      <c r="K2173">
        <f>shipments[[#This Row],[Total cost]]*shipments[[#This Row],[Boxes]]</f>
        <v>814.19999999999993</v>
      </c>
      <c r="L2173">
        <f>shipments[[#This Row],[Sale for 1 box]]-shipments[[#This Row],[Total cost]]</f>
        <v>8.5433898305084757</v>
      </c>
      <c r="M2173">
        <f>shipments[[#This Row],[Profit]]*5%</f>
        <v>0.42716949152542383</v>
      </c>
      <c r="N2173">
        <f>shipments[[#This Row],[Profit]]-shipments[[#This Row],[Tax]]</f>
        <v>8.1162203389830516</v>
      </c>
    </row>
    <row r="2174" spans="3:14" x14ac:dyDescent="0.35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  <c r="I2174">
        <f>IFERROR(shipments[[#This Row],[Sales]]/shipments[[#This Row],[Boxes]], 0)</f>
        <v>20.380263157894738</v>
      </c>
      <c r="J2174">
        <f>_xlfn.XLOOKUP(shipments[[#This Row],[Product]],'Dimension Data'!B:B,'Dimension Data'!D:D)</f>
        <v>5.26</v>
      </c>
      <c r="K2174">
        <f>shipments[[#This Row],[Total cost]]*shipments[[#This Row],[Boxes]]</f>
        <v>999.4</v>
      </c>
      <c r="L2174">
        <f>shipments[[#This Row],[Sale for 1 box]]-shipments[[#This Row],[Total cost]]</f>
        <v>15.120263157894739</v>
      </c>
      <c r="M2174">
        <f>shipments[[#This Row],[Profit]]*5%</f>
        <v>0.756013157894737</v>
      </c>
      <c r="N2174">
        <f>shipments[[#This Row],[Profit]]-shipments[[#This Row],[Tax]]</f>
        <v>14.364250000000002</v>
      </c>
    </row>
    <row r="2175" spans="3:14" x14ac:dyDescent="0.35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  <c r="I2175">
        <f>IFERROR(shipments[[#This Row],[Sales]]/shipments[[#This Row],[Boxes]], 0)</f>
        <v>10.099056603773585</v>
      </c>
      <c r="J2175">
        <f>_xlfn.XLOOKUP(shipments[[#This Row],[Product]],'Dimension Data'!B:B,'Dimension Data'!D:D)</f>
        <v>10.51</v>
      </c>
      <c r="K2175">
        <f>shipments[[#This Row],[Total cost]]*shipments[[#This Row],[Boxes]]</f>
        <v>5013.2699999999995</v>
      </c>
      <c r="L2175">
        <f>shipments[[#This Row],[Sale for 1 box]]-shipments[[#This Row],[Total cost]]</f>
        <v>-0.41094339622641485</v>
      </c>
      <c r="M2175">
        <f>shipments[[#This Row],[Profit]]*5%</f>
        <v>-2.0547169811320744E-2</v>
      </c>
      <c r="N2175">
        <f>shipments[[#This Row],[Profit]]-shipments[[#This Row],[Tax]]</f>
        <v>-0.39039622641509408</v>
      </c>
    </row>
    <row r="2176" spans="3:14" x14ac:dyDescent="0.35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  <c r="I2176">
        <f>IFERROR(shipments[[#This Row],[Sales]]/shipments[[#This Row],[Boxes]], 0)</f>
        <v>14.200819672131148</v>
      </c>
      <c r="J2176">
        <f>_xlfn.XLOOKUP(shipments[[#This Row],[Product]],'Dimension Data'!B:B,'Dimension Data'!D:D)</f>
        <v>6.31</v>
      </c>
      <c r="K2176">
        <f>shipments[[#This Row],[Total cost]]*shipments[[#This Row],[Boxes]]</f>
        <v>384.90999999999997</v>
      </c>
      <c r="L2176">
        <f>shipments[[#This Row],[Sale for 1 box]]-shipments[[#This Row],[Total cost]]</f>
        <v>7.8908196721311485</v>
      </c>
      <c r="M2176">
        <f>shipments[[#This Row],[Profit]]*5%</f>
        <v>0.39454098360655743</v>
      </c>
      <c r="N2176">
        <f>shipments[[#This Row],[Profit]]-shipments[[#This Row],[Tax]]</f>
        <v>7.4962786885245913</v>
      </c>
    </row>
    <row r="2177" spans="3:14" x14ac:dyDescent="0.35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  <c r="I2177">
        <f>IFERROR(shipments[[#This Row],[Sales]]/shipments[[#This Row],[Boxes]], 0)</f>
        <v>20.461706783369802</v>
      </c>
      <c r="J2177">
        <f>_xlfn.XLOOKUP(shipments[[#This Row],[Product]],'Dimension Data'!B:B,'Dimension Data'!D:D)</f>
        <v>9.57</v>
      </c>
      <c r="K2177">
        <f>shipments[[#This Row],[Total cost]]*shipments[[#This Row],[Boxes]]</f>
        <v>4373.49</v>
      </c>
      <c r="L2177">
        <f>shipments[[#This Row],[Sale for 1 box]]-shipments[[#This Row],[Total cost]]</f>
        <v>10.891706783369802</v>
      </c>
      <c r="M2177">
        <f>shipments[[#This Row],[Profit]]*5%</f>
        <v>0.54458533916849017</v>
      </c>
      <c r="N2177">
        <f>shipments[[#This Row],[Profit]]-shipments[[#This Row],[Tax]]</f>
        <v>10.347121444201312</v>
      </c>
    </row>
    <row r="2178" spans="3:14" x14ac:dyDescent="0.35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  <c r="I2178">
        <f>IFERROR(shipments[[#This Row],[Sales]]/shipments[[#This Row],[Boxes]], 0)</f>
        <v>25.827560240963855</v>
      </c>
      <c r="J2178">
        <f>_xlfn.XLOOKUP(shipments[[#This Row],[Product]],'Dimension Data'!B:B,'Dimension Data'!D:D)</f>
        <v>8.2200000000000006</v>
      </c>
      <c r="K2178">
        <f>shipments[[#This Row],[Total cost]]*shipments[[#This Row],[Boxes]]</f>
        <v>2729.0400000000004</v>
      </c>
      <c r="L2178">
        <f>shipments[[#This Row],[Sale for 1 box]]-shipments[[#This Row],[Total cost]]</f>
        <v>17.607560240963856</v>
      </c>
      <c r="M2178">
        <f>shipments[[#This Row],[Profit]]*5%</f>
        <v>0.88037801204819288</v>
      </c>
      <c r="N2178">
        <f>shipments[[#This Row],[Profit]]-shipments[[#This Row],[Tax]]</f>
        <v>16.727182228915662</v>
      </c>
    </row>
    <row r="2179" spans="3:14" x14ac:dyDescent="0.35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  <c r="I2179">
        <f>IFERROR(shipments[[#This Row],[Sales]]/shipments[[#This Row],[Boxes]], 0)</f>
        <v>8.1242088607594933</v>
      </c>
      <c r="J2179">
        <f>_xlfn.XLOOKUP(shipments[[#This Row],[Product]],'Dimension Data'!B:B,'Dimension Data'!D:D)</f>
        <v>5.04</v>
      </c>
      <c r="K2179">
        <f>shipments[[#This Row],[Total cost]]*shipments[[#This Row],[Boxes]]</f>
        <v>1592.64</v>
      </c>
      <c r="L2179">
        <f>shipments[[#This Row],[Sale for 1 box]]-shipments[[#This Row],[Total cost]]</f>
        <v>3.0842088607594933</v>
      </c>
      <c r="M2179">
        <f>shipments[[#This Row],[Profit]]*5%</f>
        <v>0.15421044303797468</v>
      </c>
      <c r="N2179">
        <f>shipments[[#This Row],[Profit]]-shipments[[#This Row],[Tax]]</f>
        <v>2.9299984177215186</v>
      </c>
    </row>
    <row r="2180" spans="3:14" x14ac:dyDescent="0.35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  <c r="I2180">
        <f>IFERROR(shipments[[#This Row],[Sales]]/shipments[[#This Row],[Boxes]], 0)</f>
        <v>14.508968609865471</v>
      </c>
      <c r="J2180">
        <f>_xlfn.XLOOKUP(shipments[[#This Row],[Product]],'Dimension Data'!B:B,'Dimension Data'!D:D)</f>
        <v>12.41</v>
      </c>
      <c r="K2180">
        <f>shipments[[#This Row],[Total cost]]*shipments[[#This Row],[Boxes]]</f>
        <v>2767.43</v>
      </c>
      <c r="L2180">
        <f>shipments[[#This Row],[Sale for 1 box]]-shipments[[#This Row],[Total cost]]</f>
        <v>2.0989686098654712</v>
      </c>
      <c r="M2180">
        <f>shipments[[#This Row],[Profit]]*5%</f>
        <v>0.10494843049327357</v>
      </c>
      <c r="N2180">
        <f>shipments[[#This Row],[Profit]]-shipments[[#This Row],[Tax]]</f>
        <v>1.9940201793721977</v>
      </c>
    </row>
    <row r="2181" spans="3:14" x14ac:dyDescent="0.35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  <c r="I2181">
        <f>IFERROR(shipments[[#This Row],[Sales]]/shipments[[#This Row],[Boxes]], 0)</f>
        <v>16.13095238095238</v>
      </c>
      <c r="J2181">
        <f>_xlfn.XLOOKUP(shipments[[#This Row],[Product]],'Dimension Data'!B:B,'Dimension Data'!D:D)</f>
        <v>5.04</v>
      </c>
      <c r="K2181">
        <f>shipments[[#This Row],[Total cost]]*shipments[[#This Row],[Boxes]]</f>
        <v>952.56000000000006</v>
      </c>
      <c r="L2181">
        <f>shipments[[#This Row],[Sale for 1 box]]-shipments[[#This Row],[Total cost]]</f>
        <v>11.09095238095238</v>
      </c>
      <c r="M2181">
        <f>shipments[[#This Row],[Profit]]*5%</f>
        <v>0.55454761904761907</v>
      </c>
      <c r="N2181">
        <f>shipments[[#This Row],[Profit]]-shipments[[#This Row],[Tax]]</f>
        <v>10.536404761904761</v>
      </c>
    </row>
    <row r="2182" spans="3:14" x14ac:dyDescent="0.35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  <c r="I2182">
        <f>IFERROR(shipments[[#This Row],[Sales]]/shipments[[#This Row],[Boxes]], 0)</f>
        <v>0.73674911660777387</v>
      </c>
      <c r="J2182">
        <f>_xlfn.XLOOKUP(shipments[[#This Row],[Product]],'Dimension Data'!B:B,'Dimension Data'!D:D)</f>
        <v>12.41</v>
      </c>
      <c r="K2182">
        <f>shipments[[#This Row],[Total cost]]*shipments[[#This Row],[Boxes]]</f>
        <v>10536.09</v>
      </c>
      <c r="L2182">
        <f>shipments[[#This Row],[Sale for 1 box]]-shipments[[#This Row],[Total cost]]</f>
        <v>-11.673250883392226</v>
      </c>
      <c r="M2182">
        <f>shipments[[#This Row],[Profit]]*5%</f>
        <v>-0.58366254416961139</v>
      </c>
      <c r="N2182">
        <f>shipments[[#This Row],[Profit]]-shipments[[#This Row],[Tax]]</f>
        <v>-11.089588339222615</v>
      </c>
    </row>
    <row r="2183" spans="3:14" x14ac:dyDescent="0.35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  <c r="I2183">
        <f>IFERROR(shipments[[#This Row],[Sales]]/shipments[[#This Row],[Boxes]], 0)</f>
        <v>21.934673366834172</v>
      </c>
      <c r="J2183">
        <f>_xlfn.XLOOKUP(shipments[[#This Row],[Product]],'Dimension Data'!B:B,'Dimension Data'!D:D)</f>
        <v>10.23</v>
      </c>
      <c r="K2183">
        <f>shipments[[#This Row],[Total cost]]*shipments[[#This Row],[Boxes]]</f>
        <v>4071.54</v>
      </c>
      <c r="L2183">
        <f>shipments[[#This Row],[Sale for 1 box]]-shipments[[#This Row],[Total cost]]</f>
        <v>11.704673366834172</v>
      </c>
      <c r="M2183">
        <f>shipments[[#This Row],[Profit]]*5%</f>
        <v>0.58523366834170865</v>
      </c>
      <c r="N2183">
        <f>shipments[[#This Row],[Profit]]-shipments[[#This Row],[Tax]]</f>
        <v>11.119439698492464</v>
      </c>
    </row>
    <row r="2184" spans="3:14" x14ac:dyDescent="0.35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  <c r="I2184">
        <f>IFERROR(shipments[[#This Row],[Sales]]/shipments[[#This Row],[Boxes]], 0)</f>
        <v>15.677057356608479</v>
      </c>
      <c r="J2184">
        <f>_xlfn.XLOOKUP(shipments[[#This Row],[Product]],'Dimension Data'!B:B,'Dimension Data'!D:D)</f>
        <v>5.15</v>
      </c>
      <c r="K2184">
        <f>shipments[[#This Row],[Total cost]]*shipments[[#This Row],[Boxes]]</f>
        <v>2065.15</v>
      </c>
      <c r="L2184">
        <f>shipments[[#This Row],[Sale for 1 box]]-shipments[[#This Row],[Total cost]]</f>
        <v>10.527057356608479</v>
      </c>
      <c r="M2184">
        <f>shipments[[#This Row],[Profit]]*5%</f>
        <v>0.52635286783042401</v>
      </c>
      <c r="N2184">
        <f>shipments[[#This Row],[Profit]]-shipments[[#This Row],[Tax]]</f>
        <v>10.000704488778055</v>
      </c>
    </row>
    <row r="2185" spans="3:14" x14ac:dyDescent="0.35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  <c r="I2185">
        <f>IFERROR(shipments[[#This Row],[Sales]]/shipments[[#This Row],[Boxes]], 0)</f>
        <v>109.125</v>
      </c>
      <c r="J2185">
        <f>_xlfn.XLOOKUP(shipments[[#This Row],[Product]],'Dimension Data'!B:B,'Dimension Data'!D:D)</f>
        <v>8.43</v>
      </c>
      <c r="K2185">
        <f>shipments[[#This Row],[Total cost]]*shipments[[#This Row],[Boxes]]</f>
        <v>151.74</v>
      </c>
      <c r="L2185">
        <f>shipments[[#This Row],[Sale for 1 box]]-shipments[[#This Row],[Total cost]]</f>
        <v>100.69499999999999</v>
      </c>
      <c r="M2185">
        <f>shipments[[#This Row],[Profit]]*5%</f>
        <v>5.0347499999999998</v>
      </c>
      <c r="N2185">
        <f>shipments[[#This Row],[Profit]]-shipments[[#This Row],[Tax]]</f>
        <v>95.660249999999991</v>
      </c>
    </row>
    <row r="2186" spans="3:14" x14ac:dyDescent="0.35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  <c r="I2186">
        <f>IFERROR(shipments[[#This Row],[Sales]]/shipments[[#This Row],[Boxes]], 0)</f>
        <v>55.536585365853661</v>
      </c>
      <c r="J2186">
        <f>_xlfn.XLOOKUP(shipments[[#This Row],[Product]],'Dimension Data'!B:B,'Dimension Data'!D:D)</f>
        <v>5.72</v>
      </c>
      <c r="K2186">
        <f>shipments[[#This Row],[Total cost]]*shipments[[#This Row],[Boxes]]</f>
        <v>469.03999999999996</v>
      </c>
      <c r="L2186">
        <f>shipments[[#This Row],[Sale for 1 box]]-shipments[[#This Row],[Total cost]]</f>
        <v>49.816585365853662</v>
      </c>
      <c r="M2186">
        <f>shipments[[#This Row],[Profit]]*5%</f>
        <v>2.4908292682926834</v>
      </c>
      <c r="N2186">
        <f>shipments[[#This Row],[Profit]]-shipments[[#This Row],[Tax]]</f>
        <v>47.325756097560976</v>
      </c>
    </row>
    <row r="2187" spans="3:14" x14ac:dyDescent="0.35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  <c r="I2187">
        <f>IFERROR(shipments[[#This Row],[Sales]]/shipments[[#This Row],[Boxes]], 0)</f>
        <v>26.239697802197803</v>
      </c>
      <c r="J2187">
        <f>_xlfn.XLOOKUP(shipments[[#This Row],[Product]],'Dimension Data'!B:B,'Dimension Data'!D:D)</f>
        <v>7.48</v>
      </c>
      <c r="K2187">
        <f>shipments[[#This Row],[Total cost]]*shipments[[#This Row],[Boxes]]</f>
        <v>2722.7200000000003</v>
      </c>
      <c r="L2187">
        <f>shipments[[#This Row],[Sale for 1 box]]-shipments[[#This Row],[Total cost]]</f>
        <v>18.759697802197802</v>
      </c>
      <c r="M2187">
        <f>shipments[[#This Row],[Profit]]*5%</f>
        <v>0.93798489010989017</v>
      </c>
      <c r="N2187">
        <f>shipments[[#This Row],[Profit]]-shipments[[#This Row],[Tax]]</f>
        <v>17.821712912087911</v>
      </c>
    </row>
    <row r="2188" spans="3:14" x14ac:dyDescent="0.35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  <c r="I2188">
        <f>IFERROR(shipments[[#This Row],[Sales]]/shipments[[#This Row],[Boxes]], 0)</f>
        <v>4.3499999999999996</v>
      </c>
      <c r="J2188">
        <f>_xlfn.XLOOKUP(shipments[[#This Row],[Product]],'Dimension Data'!B:B,'Dimension Data'!D:D)</f>
        <v>3.32</v>
      </c>
      <c r="K2188">
        <f>shipments[[#This Row],[Total cost]]*shipments[[#This Row],[Boxes]]</f>
        <v>448.2</v>
      </c>
      <c r="L2188">
        <f>shipments[[#This Row],[Sale for 1 box]]-shipments[[#This Row],[Total cost]]</f>
        <v>1.0299999999999998</v>
      </c>
      <c r="M2188">
        <f>shipments[[#This Row],[Profit]]*5%</f>
        <v>5.149999999999999E-2</v>
      </c>
      <c r="N2188">
        <f>shipments[[#This Row],[Profit]]-shipments[[#This Row],[Tax]]</f>
        <v>0.97849999999999981</v>
      </c>
    </row>
    <row r="2189" spans="3:14" x14ac:dyDescent="0.35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  <c r="I2189">
        <f>IFERROR(shipments[[#This Row],[Sales]]/shipments[[#This Row],[Boxes]], 0)</f>
        <v>16.854545454545455</v>
      </c>
      <c r="J2189">
        <f>_xlfn.XLOOKUP(shipments[[#This Row],[Product]],'Dimension Data'!B:B,'Dimension Data'!D:D)</f>
        <v>5.26</v>
      </c>
      <c r="K2189">
        <f>shipments[[#This Row],[Total cost]]*shipments[[#This Row],[Boxes]]</f>
        <v>289.3</v>
      </c>
      <c r="L2189">
        <f>shipments[[#This Row],[Sale for 1 box]]-shipments[[#This Row],[Total cost]]</f>
        <v>11.594545454545456</v>
      </c>
      <c r="M2189">
        <f>shipments[[#This Row],[Profit]]*5%</f>
        <v>0.57972727272727276</v>
      </c>
      <c r="N2189">
        <f>shipments[[#This Row],[Profit]]-shipments[[#This Row],[Tax]]</f>
        <v>11.014818181818184</v>
      </c>
    </row>
    <row r="2190" spans="3:14" x14ac:dyDescent="0.35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  <c r="I2190">
        <f>IFERROR(shipments[[#This Row],[Sales]]/shipments[[#This Row],[Boxes]], 0)</f>
        <v>116.97554347826087</v>
      </c>
      <c r="J2190">
        <f>_xlfn.XLOOKUP(shipments[[#This Row],[Product]],'Dimension Data'!B:B,'Dimension Data'!D:D)</f>
        <v>7.73</v>
      </c>
      <c r="K2190">
        <f>shipments[[#This Row],[Total cost]]*shipments[[#This Row],[Boxes]]</f>
        <v>711.16000000000008</v>
      </c>
      <c r="L2190">
        <f>shipments[[#This Row],[Sale for 1 box]]-shipments[[#This Row],[Total cost]]</f>
        <v>109.24554347826087</v>
      </c>
      <c r="M2190">
        <f>shipments[[#This Row],[Profit]]*5%</f>
        <v>5.4622771739130442</v>
      </c>
      <c r="N2190">
        <f>shipments[[#This Row],[Profit]]-shipments[[#This Row],[Tax]]</f>
        <v>103.78326630434782</v>
      </c>
    </row>
    <row r="2191" spans="3:14" x14ac:dyDescent="0.35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  <c r="I2191">
        <f>IFERROR(shipments[[#This Row],[Sales]]/shipments[[#This Row],[Boxes]], 0)</f>
        <v>71.214622641509436</v>
      </c>
      <c r="J2191">
        <f>_xlfn.XLOOKUP(shipments[[#This Row],[Product]],'Dimension Data'!B:B,'Dimension Data'!D:D)</f>
        <v>8.43</v>
      </c>
      <c r="K2191">
        <f>shipments[[#This Row],[Total cost]]*shipments[[#This Row],[Boxes]]</f>
        <v>1787.1599999999999</v>
      </c>
      <c r="L2191">
        <f>shipments[[#This Row],[Sale for 1 box]]-shipments[[#This Row],[Total cost]]</f>
        <v>62.784622641509436</v>
      </c>
      <c r="M2191">
        <f>shipments[[#This Row],[Profit]]*5%</f>
        <v>3.139231132075472</v>
      </c>
      <c r="N2191">
        <f>shipments[[#This Row],[Profit]]-shipments[[#This Row],[Tax]]</f>
        <v>59.645391509433964</v>
      </c>
    </row>
    <row r="2192" spans="3:14" x14ac:dyDescent="0.35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  <c r="I2192">
        <f>IFERROR(shipments[[#This Row],[Sales]]/shipments[[#This Row],[Boxes]], 0)</f>
        <v>27.022842639593907</v>
      </c>
      <c r="J2192">
        <f>_xlfn.XLOOKUP(shipments[[#This Row],[Product]],'Dimension Data'!B:B,'Dimension Data'!D:D)</f>
        <v>2.65</v>
      </c>
      <c r="K2192">
        <f>shipments[[#This Row],[Total cost]]*shipments[[#This Row],[Boxes]]</f>
        <v>1044.0999999999999</v>
      </c>
      <c r="L2192">
        <f>shipments[[#This Row],[Sale for 1 box]]-shipments[[#This Row],[Total cost]]</f>
        <v>24.372842639593909</v>
      </c>
      <c r="M2192">
        <f>shipments[[#This Row],[Profit]]*5%</f>
        <v>1.2186421319796956</v>
      </c>
      <c r="N2192">
        <f>shipments[[#This Row],[Profit]]-shipments[[#This Row],[Tax]]</f>
        <v>23.154200507614213</v>
      </c>
    </row>
    <row r="2193" spans="3:14" x14ac:dyDescent="0.35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  <c r="I2193">
        <f>IFERROR(shipments[[#This Row],[Sales]]/shipments[[#This Row],[Boxes]], 0)</f>
        <v>78.31849315068493</v>
      </c>
      <c r="J2193">
        <f>_xlfn.XLOOKUP(shipments[[#This Row],[Product]],'Dimension Data'!B:B,'Dimension Data'!D:D)</f>
        <v>3.32</v>
      </c>
      <c r="K2193">
        <f>shipments[[#This Row],[Total cost]]*shipments[[#This Row],[Boxes]]</f>
        <v>727.07999999999993</v>
      </c>
      <c r="L2193">
        <f>shipments[[#This Row],[Sale for 1 box]]-shipments[[#This Row],[Total cost]]</f>
        <v>74.998493150684936</v>
      </c>
      <c r="M2193">
        <f>shipments[[#This Row],[Profit]]*5%</f>
        <v>3.7499246575342471</v>
      </c>
      <c r="N2193">
        <f>shipments[[#This Row],[Profit]]-shipments[[#This Row],[Tax]]</f>
        <v>71.248568493150685</v>
      </c>
    </row>
    <row r="2194" spans="3:14" x14ac:dyDescent="0.35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  <c r="I2194">
        <f>IFERROR(shipments[[#This Row],[Sales]]/shipments[[#This Row],[Boxes]], 0)</f>
        <v>29.948076923076922</v>
      </c>
      <c r="J2194">
        <f>_xlfn.XLOOKUP(shipments[[#This Row],[Product]],'Dimension Data'!B:B,'Dimension Data'!D:D)</f>
        <v>5.15</v>
      </c>
      <c r="K2194">
        <f>shipments[[#This Row],[Total cost]]*shipments[[#This Row],[Boxes]]</f>
        <v>2008.5000000000002</v>
      </c>
      <c r="L2194">
        <f>shipments[[#This Row],[Sale for 1 box]]-shipments[[#This Row],[Total cost]]</f>
        <v>24.79807692307692</v>
      </c>
      <c r="M2194">
        <f>shipments[[#This Row],[Profit]]*5%</f>
        <v>1.2399038461538461</v>
      </c>
      <c r="N2194">
        <f>shipments[[#This Row],[Profit]]-shipments[[#This Row],[Tax]]</f>
        <v>23.558173076923072</v>
      </c>
    </row>
    <row r="2195" spans="3:14" x14ac:dyDescent="0.35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  <c r="I2195">
        <f>IFERROR(shipments[[#This Row],[Sales]]/shipments[[#This Row],[Boxes]], 0)</f>
        <v>8.0707656612529011</v>
      </c>
      <c r="J2195">
        <f>_xlfn.XLOOKUP(shipments[[#This Row],[Product]],'Dimension Data'!B:B,'Dimension Data'!D:D)</f>
        <v>10.51</v>
      </c>
      <c r="K2195">
        <f>shipments[[#This Row],[Total cost]]*shipments[[#This Row],[Boxes]]</f>
        <v>4529.8099999999995</v>
      </c>
      <c r="L2195">
        <f>shipments[[#This Row],[Sale for 1 box]]-shipments[[#This Row],[Total cost]]</f>
        <v>-2.4392343387470987</v>
      </c>
      <c r="M2195">
        <f>shipments[[#This Row],[Profit]]*5%</f>
        <v>-0.12196171693735494</v>
      </c>
      <c r="N2195">
        <f>shipments[[#This Row],[Profit]]-shipments[[#This Row],[Tax]]</f>
        <v>-2.3172726218097437</v>
      </c>
    </row>
    <row r="2196" spans="3:14" x14ac:dyDescent="0.35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  <c r="I2196">
        <f>IFERROR(shipments[[#This Row],[Sales]]/shipments[[#This Row],[Boxes]], 0)</f>
        <v>7.208333333333333</v>
      </c>
      <c r="J2196">
        <f>_xlfn.XLOOKUP(shipments[[#This Row],[Product]],'Dimension Data'!B:B,'Dimension Data'!D:D)</f>
        <v>5.72</v>
      </c>
      <c r="K2196">
        <f>shipments[[#This Row],[Total cost]]*shipments[[#This Row],[Boxes]]</f>
        <v>308.88</v>
      </c>
      <c r="L2196">
        <f>shipments[[#This Row],[Sale for 1 box]]-shipments[[#This Row],[Total cost]]</f>
        <v>1.4883333333333333</v>
      </c>
      <c r="M2196">
        <f>shipments[[#This Row],[Profit]]*5%</f>
        <v>7.4416666666666673E-2</v>
      </c>
      <c r="N2196">
        <f>shipments[[#This Row],[Profit]]-shipments[[#This Row],[Tax]]</f>
        <v>1.4139166666666667</v>
      </c>
    </row>
    <row r="2197" spans="3:14" x14ac:dyDescent="0.35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  <c r="I2197">
        <f>IFERROR(shipments[[#This Row],[Sales]]/shipments[[#This Row],[Boxes]], 0)</f>
        <v>18.568298969072163</v>
      </c>
      <c r="J2197">
        <f>_xlfn.XLOOKUP(shipments[[#This Row],[Product]],'Dimension Data'!B:B,'Dimension Data'!D:D)</f>
        <v>5.26</v>
      </c>
      <c r="K2197">
        <f>shipments[[#This Row],[Total cost]]*shipments[[#This Row],[Boxes]]</f>
        <v>1020.4399999999999</v>
      </c>
      <c r="L2197">
        <f>shipments[[#This Row],[Sale for 1 box]]-shipments[[#This Row],[Total cost]]</f>
        <v>13.308298969072164</v>
      </c>
      <c r="M2197">
        <f>shipments[[#This Row],[Profit]]*5%</f>
        <v>0.66541494845360827</v>
      </c>
      <c r="N2197">
        <f>shipments[[#This Row],[Profit]]-shipments[[#This Row],[Tax]]</f>
        <v>12.642884020618556</v>
      </c>
    </row>
    <row r="2198" spans="3:14" x14ac:dyDescent="0.35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  <c r="I2198">
        <f>IFERROR(shipments[[#This Row],[Sales]]/shipments[[#This Row],[Boxes]], 0)</f>
        <v>0.14921976592977892</v>
      </c>
      <c r="J2198">
        <f>_xlfn.XLOOKUP(shipments[[#This Row],[Product]],'Dimension Data'!B:B,'Dimension Data'!D:D)</f>
        <v>6.31</v>
      </c>
      <c r="K2198">
        <f>shipments[[#This Row],[Total cost]]*shipments[[#This Row],[Boxes]]</f>
        <v>4852.3899999999994</v>
      </c>
      <c r="L2198">
        <f>shipments[[#This Row],[Sale for 1 box]]-shipments[[#This Row],[Total cost]]</f>
        <v>-6.1607802340702209</v>
      </c>
      <c r="M2198">
        <f>shipments[[#This Row],[Profit]]*5%</f>
        <v>-0.30803901170351106</v>
      </c>
      <c r="N2198">
        <f>shipments[[#This Row],[Profit]]-shipments[[#This Row],[Tax]]</f>
        <v>-5.8527412223667099</v>
      </c>
    </row>
    <row r="2199" spans="3:14" x14ac:dyDescent="0.35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  <c r="I2199">
        <f>IFERROR(shipments[[#This Row],[Sales]]/shipments[[#This Row],[Boxes]], 0)</f>
        <v>2.2517294388931592</v>
      </c>
      <c r="J2199">
        <f>_xlfn.XLOOKUP(shipments[[#This Row],[Product]],'Dimension Data'!B:B,'Dimension Data'!D:D)</f>
        <v>3.85</v>
      </c>
      <c r="K2199">
        <f>shipments[[#This Row],[Total cost]]*shipments[[#This Row],[Boxes]]</f>
        <v>5008.8500000000004</v>
      </c>
      <c r="L2199">
        <f>shipments[[#This Row],[Sale for 1 box]]-shipments[[#This Row],[Total cost]]</f>
        <v>-1.5982705611068408</v>
      </c>
      <c r="M2199">
        <f>shipments[[#This Row],[Profit]]*5%</f>
        <v>-7.9913528055342048E-2</v>
      </c>
      <c r="N2199">
        <f>shipments[[#This Row],[Profit]]-shipments[[#This Row],[Tax]]</f>
        <v>-1.5183570330514988</v>
      </c>
    </row>
    <row r="2200" spans="3:14" x14ac:dyDescent="0.35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  <c r="I2200">
        <f>IFERROR(shipments[[#This Row],[Sales]]/shipments[[#This Row],[Boxes]], 0)</f>
        <v>5.3323170731707314</v>
      </c>
      <c r="J2200">
        <f>_xlfn.XLOOKUP(shipments[[#This Row],[Product]],'Dimension Data'!B:B,'Dimension Data'!D:D)</f>
        <v>2.76</v>
      </c>
      <c r="K2200">
        <f>shipments[[#This Row],[Total cost]]*shipments[[#This Row],[Boxes]]</f>
        <v>678.95999999999992</v>
      </c>
      <c r="L2200">
        <f>shipments[[#This Row],[Sale for 1 box]]-shipments[[#This Row],[Total cost]]</f>
        <v>2.5723170731707317</v>
      </c>
      <c r="M2200">
        <f>shipments[[#This Row],[Profit]]*5%</f>
        <v>0.12861585365853659</v>
      </c>
      <c r="N2200">
        <f>shipments[[#This Row],[Profit]]-shipments[[#This Row],[Tax]]</f>
        <v>2.443701219512195</v>
      </c>
    </row>
    <row r="2201" spans="3:14" x14ac:dyDescent="0.35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  <c r="I2201">
        <f>IFERROR(shipments[[#This Row],[Sales]]/shipments[[#This Row],[Boxes]], 0)</f>
        <v>3.234375</v>
      </c>
      <c r="J2201">
        <f>_xlfn.XLOOKUP(shipments[[#This Row],[Product]],'Dimension Data'!B:B,'Dimension Data'!D:D)</f>
        <v>9.57</v>
      </c>
      <c r="K2201">
        <f>shipments[[#This Row],[Total cost]]*shipments[[#This Row],[Boxes]]</f>
        <v>918.72</v>
      </c>
      <c r="L2201">
        <f>shipments[[#This Row],[Sale for 1 box]]-shipments[[#This Row],[Total cost]]</f>
        <v>-6.3356250000000003</v>
      </c>
      <c r="M2201">
        <f>shipments[[#This Row],[Profit]]*5%</f>
        <v>-0.31678125000000001</v>
      </c>
      <c r="N2201">
        <f>shipments[[#This Row],[Profit]]-shipments[[#This Row],[Tax]]</f>
        <v>-6.0188437500000003</v>
      </c>
    </row>
    <row r="2202" spans="3:14" x14ac:dyDescent="0.35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  <c r="I2202">
        <f>IFERROR(shipments[[#This Row],[Sales]]/shipments[[#This Row],[Boxes]], 0)</f>
        <v>34.433890577507597</v>
      </c>
      <c r="J2202">
        <f>_xlfn.XLOOKUP(shipments[[#This Row],[Product]],'Dimension Data'!B:B,'Dimension Data'!D:D)</f>
        <v>7.73</v>
      </c>
      <c r="K2202">
        <f>shipments[[#This Row],[Total cost]]*shipments[[#This Row],[Boxes]]</f>
        <v>2543.17</v>
      </c>
      <c r="L2202">
        <f>shipments[[#This Row],[Sale for 1 box]]-shipments[[#This Row],[Total cost]]</f>
        <v>26.703890577507597</v>
      </c>
      <c r="M2202">
        <f>shipments[[#This Row],[Profit]]*5%</f>
        <v>1.3351945288753799</v>
      </c>
      <c r="N2202">
        <f>shipments[[#This Row],[Profit]]-shipments[[#This Row],[Tax]]</f>
        <v>25.368696048632216</v>
      </c>
    </row>
    <row r="2203" spans="3:14" x14ac:dyDescent="0.35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  <c r="I2203">
        <f>IFERROR(shipments[[#This Row],[Sales]]/shipments[[#This Row],[Boxes]], 0)</f>
        <v>3.3637123745819397</v>
      </c>
      <c r="J2203">
        <f>_xlfn.XLOOKUP(shipments[[#This Row],[Product]],'Dimension Data'!B:B,'Dimension Data'!D:D)</f>
        <v>12.41</v>
      </c>
      <c r="K2203">
        <f>shipments[[#This Row],[Total cost]]*shipments[[#This Row],[Boxes]]</f>
        <v>3710.59</v>
      </c>
      <c r="L2203">
        <f>shipments[[#This Row],[Sale for 1 box]]-shipments[[#This Row],[Total cost]]</f>
        <v>-9.04628762541806</v>
      </c>
      <c r="M2203">
        <f>shipments[[#This Row],[Profit]]*5%</f>
        <v>-0.45231438127090301</v>
      </c>
      <c r="N2203">
        <f>shipments[[#This Row],[Profit]]-shipments[[#This Row],[Tax]]</f>
        <v>-8.5939732441471577</v>
      </c>
    </row>
    <row r="2204" spans="3:14" x14ac:dyDescent="0.35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  <c r="I2204">
        <f>IFERROR(shipments[[#This Row],[Sales]]/shipments[[#This Row],[Boxes]], 0)</f>
        <v>7.4576167076167073</v>
      </c>
      <c r="J2204">
        <f>_xlfn.XLOOKUP(shipments[[#This Row],[Product]],'Dimension Data'!B:B,'Dimension Data'!D:D)</f>
        <v>3.68</v>
      </c>
      <c r="K2204">
        <f>shipments[[#This Row],[Total cost]]*shipments[[#This Row],[Boxes]]</f>
        <v>2995.52</v>
      </c>
      <c r="L2204">
        <f>shipments[[#This Row],[Sale for 1 box]]-shipments[[#This Row],[Total cost]]</f>
        <v>3.7776167076167071</v>
      </c>
      <c r="M2204">
        <f>shipments[[#This Row],[Profit]]*5%</f>
        <v>0.18888083538083536</v>
      </c>
      <c r="N2204">
        <f>shipments[[#This Row],[Profit]]-shipments[[#This Row],[Tax]]</f>
        <v>3.5887358722358718</v>
      </c>
    </row>
    <row r="2205" spans="3:14" x14ac:dyDescent="0.35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  <c r="I2205">
        <f>IFERROR(shipments[[#This Row],[Sales]]/shipments[[#This Row],[Boxes]], 0)</f>
        <v>33.692307692307693</v>
      </c>
      <c r="J2205">
        <f>_xlfn.XLOOKUP(shipments[[#This Row],[Product]],'Dimension Data'!B:B,'Dimension Data'!D:D)</f>
        <v>7.48</v>
      </c>
      <c r="K2205">
        <f>shipments[[#This Row],[Total cost]]*shipments[[#This Row],[Boxes]]</f>
        <v>875.16000000000008</v>
      </c>
      <c r="L2205">
        <f>shipments[[#This Row],[Sale for 1 box]]-shipments[[#This Row],[Total cost]]</f>
        <v>26.212307692307693</v>
      </c>
      <c r="M2205">
        <f>shipments[[#This Row],[Profit]]*5%</f>
        <v>1.3106153846153847</v>
      </c>
      <c r="N2205">
        <f>shipments[[#This Row],[Profit]]-shipments[[#This Row],[Tax]]</f>
        <v>24.901692307692308</v>
      </c>
    </row>
    <row r="2206" spans="3:14" x14ac:dyDescent="0.35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  <c r="I2206">
        <f>IFERROR(shipments[[#This Row],[Sales]]/shipments[[#This Row],[Boxes]], 0)</f>
        <v>22.142703862660944</v>
      </c>
      <c r="J2206">
        <f>_xlfn.XLOOKUP(shipments[[#This Row],[Product]],'Dimension Data'!B:B,'Dimension Data'!D:D)</f>
        <v>5.15</v>
      </c>
      <c r="K2206">
        <f>shipments[[#This Row],[Total cost]]*shipments[[#This Row],[Boxes]]</f>
        <v>2399.9</v>
      </c>
      <c r="L2206">
        <f>shipments[[#This Row],[Sale for 1 box]]-shipments[[#This Row],[Total cost]]</f>
        <v>16.992703862660946</v>
      </c>
      <c r="M2206">
        <f>shipments[[#This Row],[Profit]]*5%</f>
        <v>0.84963519313304736</v>
      </c>
      <c r="N2206">
        <f>shipments[[#This Row],[Profit]]-shipments[[#This Row],[Tax]]</f>
        <v>16.143068669527899</v>
      </c>
    </row>
    <row r="2207" spans="3:14" x14ac:dyDescent="0.35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  <c r="I2207">
        <f>IFERROR(shipments[[#This Row],[Sales]]/shipments[[#This Row],[Boxes]], 0)</f>
        <v>21.96</v>
      </c>
      <c r="J2207">
        <f>_xlfn.XLOOKUP(shipments[[#This Row],[Product]],'Dimension Data'!B:B,'Dimension Data'!D:D)</f>
        <v>6.43</v>
      </c>
      <c r="K2207">
        <f>shipments[[#This Row],[Total cost]]*shipments[[#This Row],[Boxes]]</f>
        <v>482.25</v>
      </c>
      <c r="L2207">
        <f>shipments[[#This Row],[Sale for 1 box]]-shipments[[#This Row],[Total cost]]</f>
        <v>15.530000000000001</v>
      </c>
      <c r="M2207">
        <f>shipments[[#This Row],[Profit]]*5%</f>
        <v>0.77650000000000008</v>
      </c>
      <c r="N2207">
        <f>shipments[[#This Row],[Profit]]-shipments[[#This Row],[Tax]]</f>
        <v>14.753500000000001</v>
      </c>
    </row>
    <row r="2208" spans="3:14" x14ac:dyDescent="0.35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  <c r="I2208">
        <f>IFERROR(shipments[[#This Row],[Sales]]/shipments[[#This Row],[Boxes]], 0)</f>
        <v>26.635563380281692</v>
      </c>
      <c r="J2208">
        <f>_xlfn.XLOOKUP(shipments[[#This Row],[Product]],'Dimension Data'!B:B,'Dimension Data'!D:D)</f>
        <v>6.31</v>
      </c>
      <c r="K2208">
        <f>shipments[[#This Row],[Total cost]]*shipments[[#This Row],[Boxes]]</f>
        <v>896.02</v>
      </c>
      <c r="L2208">
        <f>shipments[[#This Row],[Sale for 1 box]]-shipments[[#This Row],[Total cost]]</f>
        <v>20.325563380281693</v>
      </c>
      <c r="M2208">
        <f>shipments[[#This Row],[Profit]]*5%</f>
        <v>1.0162781690140847</v>
      </c>
      <c r="N2208">
        <f>shipments[[#This Row],[Profit]]-shipments[[#This Row],[Tax]]</f>
        <v>19.309285211267607</v>
      </c>
    </row>
    <row r="2209" spans="3:14" x14ac:dyDescent="0.35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  <c r="I2209">
        <f>IFERROR(shipments[[#This Row],[Sales]]/shipments[[#This Row],[Boxes]], 0)</f>
        <v>50.648936170212764</v>
      </c>
      <c r="J2209">
        <f>_xlfn.XLOOKUP(shipments[[#This Row],[Product]],'Dimension Data'!B:B,'Dimension Data'!D:D)</f>
        <v>10.51</v>
      </c>
      <c r="K2209">
        <f>shipments[[#This Row],[Total cost]]*shipments[[#This Row],[Boxes]]</f>
        <v>1481.91</v>
      </c>
      <c r="L2209">
        <f>shipments[[#This Row],[Sale for 1 box]]-shipments[[#This Row],[Total cost]]</f>
        <v>40.138936170212766</v>
      </c>
      <c r="M2209">
        <f>shipments[[#This Row],[Profit]]*5%</f>
        <v>2.0069468085106386</v>
      </c>
      <c r="N2209">
        <f>shipments[[#This Row],[Profit]]-shipments[[#This Row],[Tax]]</f>
        <v>38.131989361702125</v>
      </c>
    </row>
    <row r="2210" spans="3:14" x14ac:dyDescent="0.35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  <c r="I2210">
        <f>IFERROR(shipments[[#This Row],[Sales]]/shipments[[#This Row],[Boxes]], 0)</f>
        <v>11.040372670807454</v>
      </c>
      <c r="J2210">
        <f>_xlfn.XLOOKUP(shipments[[#This Row],[Product]],'Dimension Data'!B:B,'Dimension Data'!D:D)</f>
        <v>8.43</v>
      </c>
      <c r="K2210">
        <f>shipments[[#This Row],[Total cost]]*shipments[[#This Row],[Boxes]]</f>
        <v>1357.23</v>
      </c>
      <c r="L2210">
        <f>shipments[[#This Row],[Sale for 1 box]]-shipments[[#This Row],[Total cost]]</f>
        <v>2.6103726708074539</v>
      </c>
      <c r="M2210">
        <f>shipments[[#This Row],[Profit]]*5%</f>
        <v>0.13051863354037271</v>
      </c>
      <c r="N2210">
        <f>shipments[[#This Row],[Profit]]-shipments[[#This Row],[Tax]]</f>
        <v>2.4798540372670814</v>
      </c>
    </row>
    <row r="2211" spans="3:14" x14ac:dyDescent="0.35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  <c r="I2211">
        <f>IFERROR(shipments[[#This Row],[Sales]]/shipments[[#This Row],[Boxes]], 0)</f>
        <v>9.5915653495440729</v>
      </c>
      <c r="J2211">
        <f>_xlfn.XLOOKUP(shipments[[#This Row],[Product]],'Dimension Data'!B:B,'Dimension Data'!D:D)</f>
        <v>6.43</v>
      </c>
      <c r="K2211">
        <f>shipments[[#This Row],[Total cost]]*shipments[[#This Row],[Boxes]]</f>
        <v>4230.9399999999996</v>
      </c>
      <c r="L2211">
        <f>shipments[[#This Row],[Sale for 1 box]]-shipments[[#This Row],[Total cost]]</f>
        <v>3.1615653495440732</v>
      </c>
      <c r="M2211">
        <f>shipments[[#This Row],[Profit]]*5%</f>
        <v>0.15807826747720366</v>
      </c>
      <c r="N2211">
        <f>shipments[[#This Row],[Profit]]-shipments[[#This Row],[Tax]]</f>
        <v>3.0034870820668695</v>
      </c>
    </row>
    <row r="2212" spans="3:14" x14ac:dyDescent="0.35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  <c r="I2212">
        <f>IFERROR(shipments[[#This Row],[Sales]]/shipments[[#This Row],[Boxes]], 0)</f>
        <v>20.459627329192546</v>
      </c>
      <c r="J2212">
        <f>_xlfn.XLOOKUP(shipments[[#This Row],[Product]],'Dimension Data'!B:B,'Dimension Data'!D:D)</f>
        <v>2.65</v>
      </c>
      <c r="K2212">
        <f>shipments[[#This Row],[Total cost]]*shipments[[#This Row],[Boxes]]</f>
        <v>1279.95</v>
      </c>
      <c r="L2212">
        <f>shipments[[#This Row],[Sale for 1 box]]-shipments[[#This Row],[Total cost]]</f>
        <v>17.809627329192548</v>
      </c>
      <c r="M2212">
        <f>shipments[[#This Row],[Profit]]*5%</f>
        <v>0.89048136645962739</v>
      </c>
      <c r="N2212">
        <f>shipments[[#This Row],[Profit]]-shipments[[#This Row],[Tax]]</f>
        <v>16.919145962732919</v>
      </c>
    </row>
    <row r="2213" spans="3:14" x14ac:dyDescent="0.35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  <c r="I2213">
        <f>IFERROR(shipments[[#This Row],[Sales]]/shipments[[#This Row],[Boxes]], 0)</f>
        <v>24.286259541984734</v>
      </c>
      <c r="J2213">
        <f>_xlfn.XLOOKUP(shipments[[#This Row],[Product]],'Dimension Data'!B:B,'Dimension Data'!D:D)</f>
        <v>2.76</v>
      </c>
      <c r="K2213">
        <f>shipments[[#This Row],[Total cost]]*shipments[[#This Row],[Boxes]]</f>
        <v>361.55999999999995</v>
      </c>
      <c r="L2213">
        <f>shipments[[#This Row],[Sale for 1 box]]-shipments[[#This Row],[Total cost]]</f>
        <v>21.526259541984736</v>
      </c>
      <c r="M2213">
        <f>shipments[[#This Row],[Profit]]*5%</f>
        <v>1.0763129770992368</v>
      </c>
      <c r="N2213">
        <f>shipments[[#This Row],[Profit]]-shipments[[#This Row],[Tax]]</f>
        <v>20.449946564885501</v>
      </c>
    </row>
    <row r="2214" spans="3:14" x14ac:dyDescent="0.35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  <c r="I2214">
        <f>IFERROR(shipments[[#This Row],[Sales]]/shipments[[#This Row],[Boxes]], 0)</f>
        <v>11.52457627118644</v>
      </c>
      <c r="J2214">
        <f>_xlfn.XLOOKUP(shipments[[#This Row],[Product]],'Dimension Data'!B:B,'Dimension Data'!D:D)</f>
        <v>2.76</v>
      </c>
      <c r="K2214">
        <f>shipments[[#This Row],[Total cost]]*shipments[[#This Row],[Boxes]]</f>
        <v>1628.3999999999999</v>
      </c>
      <c r="L2214">
        <f>shipments[[#This Row],[Sale for 1 box]]-shipments[[#This Row],[Total cost]]</f>
        <v>8.7645762711864403</v>
      </c>
      <c r="M2214">
        <f>shipments[[#This Row],[Profit]]*5%</f>
        <v>0.43822881355932203</v>
      </c>
      <c r="N2214">
        <f>shipments[[#This Row],[Profit]]-shipments[[#This Row],[Tax]]</f>
        <v>8.3263474576271186</v>
      </c>
    </row>
    <row r="2215" spans="3:14" x14ac:dyDescent="0.35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  <c r="I2215">
        <f>IFERROR(shipments[[#This Row],[Sales]]/shipments[[#This Row],[Boxes]], 0)</f>
        <v>14.686912751677852</v>
      </c>
      <c r="J2215">
        <f>_xlfn.XLOOKUP(shipments[[#This Row],[Product]],'Dimension Data'!B:B,'Dimension Data'!D:D)</f>
        <v>3.68</v>
      </c>
      <c r="K2215">
        <f>shipments[[#This Row],[Total cost]]*shipments[[#This Row],[Boxes]]</f>
        <v>2741.6</v>
      </c>
      <c r="L2215">
        <f>shipments[[#This Row],[Sale for 1 box]]-shipments[[#This Row],[Total cost]]</f>
        <v>11.006912751677852</v>
      </c>
      <c r="M2215">
        <f>shipments[[#This Row],[Profit]]*5%</f>
        <v>0.55034563758389266</v>
      </c>
      <c r="N2215">
        <f>shipments[[#This Row],[Profit]]-shipments[[#This Row],[Tax]]</f>
        <v>10.456567114093959</v>
      </c>
    </row>
    <row r="2216" spans="3:14" x14ac:dyDescent="0.35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  <c r="I2216">
        <f>IFERROR(shipments[[#This Row],[Sales]]/shipments[[#This Row],[Boxes]], 0)</f>
        <v>26.32703927492447</v>
      </c>
      <c r="J2216">
        <f>_xlfn.XLOOKUP(shipments[[#This Row],[Product]],'Dimension Data'!B:B,'Dimension Data'!D:D)</f>
        <v>10.23</v>
      </c>
      <c r="K2216">
        <f>shipments[[#This Row],[Total cost]]*shipments[[#This Row],[Boxes]]</f>
        <v>3386.13</v>
      </c>
      <c r="L2216">
        <f>shipments[[#This Row],[Sale for 1 box]]-shipments[[#This Row],[Total cost]]</f>
        <v>16.09703927492447</v>
      </c>
      <c r="M2216">
        <f>shipments[[#This Row],[Profit]]*5%</f>
        <v>0.80485196374622348</v>
      </c>
      <c r="N2216">
        <f>shipments[[#This Row],[Profit]]-shipments[[#This Row],[Tax]]</f>
        <v>15.292187311178246</v>
      </c>
    </row>
    <row r="2217" spans="3:14" x14ac:dyDescent="0.35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  <c r="I2217">
        <f>IFERROR(shipments[[#This Row],[Sales]]/shipments[[#This Row],[Boxes]], 0)</f>
        <v>5.9489999999999998</v>
      </c>
      <c r="J2217">
        <f>_xlfn.XLOOKUP(shipments[[#This Row],[Product]],'Dimension Data'!B:B,'Dimension Data'!D:D)</f>
        <v>10.51</v>
      </c>
      <c r="K2217">
        <f>shipments[[#This Row],[Total cost]]*shipments[[#This Row],[Boxes]]</f>
        <v>5255</v>
      </c>
      <c r="L2217">
        <f>shipments[[#This Row],[Sale for 1 box]]-shipments[[#This Row],[Total cost]]</f>
        <v>-4.5609999999999999</v>
      </c>
      <c r="M2217">
        <f>shipments[[#This Row],[Profit]]*5%</f>
        <v>-0.22805</v>
      </c>
      <c r="N2217">
        <f>shipments[[#This Row],[Profit]]-shipments[[#This Row],[Tax]]</f>
        <v>-4.3329500000000003</v>
      </c>
    </row>
    <row r="2218" spans="3:14" x14ac:dyDescent="0.35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  <c r="I2218">
        <f>IFERROR(shipments[[#This Row],[Sales]]/shipments[[#This Row],[Boxes]], 0)</f>
        <v>18.934859154929576</v>
      </c>
      <c r="J2218">
        <f>_xlfn.XLOOKUP(shipments[[#This Row],[Product]],'Dimension Data'!B:B,'Dimension Data'!D:D)</f>
        <v>3.68</v>
      </c>
      <c r="K2218">
        <f>shipments[[#This Row],[Total cost]]*shipments[[#This Row],[Boxes]]</f>
        <v>1045.1200000000001</v>
      </c>
      <c r="L2218">
        <f>shipments[[#This Row],[Sale for 1 box]]-shipments[[#This Row],[Total cost]]</f>
        <v>15.254859154929576</v>
      </c>
      <c r="M2218">
        <f>shipments[[#This Row],[Profit]]*5%</f>
        <v>0.76274295774647882</v>
      </c>
      <c r="N2218">
        <f>shipments[[#This Row],[Profit]]-shipments[[#This Row],[Tax]]</f>
        <v>14.492116197183098</v>
      </c>
    </row>
    <row r="2219" spans="3:14" x14ac:dyDescent="0.35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  <c r="I2219">
        <f>IFERROR(shipments[[#This Row],[Sales]]/shipments[[#This Row],[Boxes]], 0)</f>
        <v>0.10344827586206896</v>
      </c>
      <c r="J2219">
        <f>_xlfn.XLOOKUP(shipments[[#This Row],[Product]],'Dimension Data'!B:B,'Dimension Data'!D:D)</f>
        <v>3.85</v>
      </c>
      <c r="K2219">
        <f>shipments[[#This Row],[Total cost]]*shipments[[#This Row],[Boxes]]</f>
        <v>4689.3</v>
      </c>
      <c r="L2219">
        <f>shipments[[#This Row],[Sale for 1 box]]-shipments[[#This Row],[Total cost]]</f>
        <v>-3.7465517241379311</v>
      </c>
      <c r="M2219">
        <f>shipments[[#This Row],[Profit]]*5%</f>
        <v>-0.18732758620689657</v>
      </c>
      <c r="N2219">
        <f>shipments[[#This Row],[Profit]]-shipments[[#This Row],[Tax]]</f>
        <v>-3.5592241379310345</v>
      </c>
    </row>
    <row r="2220" spans="3:14" x14ac:dyDescent="0.35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  <c r="I2220">
        <f>IFERROR(shipments[[#This Row],[Sales]]/shipments[[#This Row],[Boxes]], 0)</f>
        <v>64.703571428571422</v>
      </c>
      <c r="J2220">
        <f>_xlfn.XLOOKUP(shipments[[#This Row],[Product]],'Dimension Data'!B:B,'Dimension Data'!D:D)</f>
        <v>3.68</v>
      </c>
      <c r="K2220">
        <f>shipments[[#This Row],[Total cost]]*shipments[[#This Row],[Boxes]]</f>
        <v>257.60000000000002</v>
      </c>
      <c r="L2220">
        <f>shipments[[#This Row],[Sale for 1 box]]-shipments[[#This Row],[Total cost]]</f>
        <v>61.023571428571422</v>
      </c>
      <c r="M2220">
        <f>shipments[[#This Row],[Profit]]*5%</f>
        <v>3.0511785714285713</v>
      </c>
      <c r="N2220">
        <f>shipments[[#This Row],[Profit]]-shipments[[#This Row],[Tax]]</f>
        <v>57.97239285714285</v>
      </c>
    </row>
    <row r="2221" spans="3:14" x14ac:dyDescent="0.35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  <c r="I2221">
        <f>IFERROR(shipments[[#This Row],[Sales]]/shipments[[#This Row],[Boxes]], 0)</f>
        <v>3.0451127819548871E-2</v>
      </c>
      <c r="J2221">
        <f>_xlfn.XLOOKUP(shipments[[#This Row],[Product]],'Dimension Data'!B:B,'Dimension Data'!D:D)</f>
        <v>6.31</v>
      </c>
      <c r="K2221">
        <f>shipments[[#This Row],[Total cost]]*shipments[[#This Row],[Boxes]]</f>
        <v>4196.1499999999996</v>
      </c>
      <c r="L2221">
        <f>shipments[[#This Row],[Sale for 1 box]]-shipments[[#This Row],[Total cost]]</f>
        <v>-6.2795488721804507</v>
      </c>
      <c r="M2221">
        <f>shipments[[#This Row],[Profit]]*5%</f>
        <v>-0.31397744360902258</v>
      </c>
      <c r="N2221">
        <f>shipments[[#This Row],[Profit]]-shipments[[#This Row],[Tax]]</f>
        <v>-5.9655714285714279</v>
      </c>
    </row>
    <row r="2222" spans="3:14" x14ac:dyDescent="0.35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  <c r="I2222">
        <f>IFERROR(shipments[[#This Row],[Sales]]/shipments[[#This Row],[Boxes]], 0)</f>
        <v>30.172131147540984</v>
      </c>
      <c r="J2222">
        <f>_xlfn.XLOOKUP(shipments[[#This Row],[Product]],'Dimension Data'!B:B,'Dimension Data'!D:D)</f>
        <v>9.57</v>
      </c>
      <c r="K2222">
        <f>shipments[[#This Row],[Total cost]]*shipments[[#This Row],[Boxes]]</f>
        <v>2918.85</v>
      </c>
      <c r="L2222">
        <f>shipments[[#This Row],[Sale for 1 box]]-shipments[[#This Row],[Total cost]]</f>
        <v>20.602131147540984</v>
      </c>
      <c r="M2222">
        <f>shipments[[#This Row],[Profit]]*5%</f>
        <v>1.0301065573770491</v>
      </c>
      <c r="N2222">
        <f>shipments[[#This Row],[Profit]]-shipments[[#This Row],[Tax]]</f>
        <v>19.572024590163934</v>
      </c>
    </row>
    <row r="2223" spans="3:14" x14ac:dyDescent="0.35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  <c r="I2223">
        <f>IFERROR(shipments[[#This Row],[Sales]]/shipments[[#This Row],[Boxes]], 0)</f>
        <v>1.6377551020408163</v>
      </c>
      <c r="J2223">
        <f>_xlfn.XLOOKUP(shipments[[#This Row],[Product]],'Dimension Data'!B:B,'Dimension Data'!D:D)</f>
        <v>5.72</v>
      </c>
      <c r="K2223">
        <f>shipments[[#This Row],[Total cost]]*shipments[[#This Row],[Boxes]]</f>
        <v>3363.3599999999997</v>
      </c>
      <c r="L2223">
        <f>shipments[[#This Row],[Sale for 1 box]]-shipments[[#This Row],[Total cost]]</f>
        <v>-4.0822448979591837</v>
      </c>
      <c r="M2223">
        <f>shipments[[#This Row],[Profit]]*5%</f>
        <v>-0.20411224489795921</v>
      </c>
      <c r="N2223">
        <f>shipments[[#This Row],[Profit]]-shipments[[#This Row],[Tax]]</f>
        <v>-3.8781326530612246</v>
      </c>
    </row>
    <row r="2224" spans="3:14" x14ac:dyDescent="0.35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  <c r="I2224">
        <f>IFERROR(shipments[[#This Row],[Sales]]/shipments[[#This Row],[Boxes]], 0)</f>
        <v>30.345180722891566</v>
      </c>
      <c r="J2224">
        <f>_xlfn.XLOOKUP(shipments[[#This Row],[Product]],'Dimension Data'!B:B,'Dimension Data'!D:D)</f>
        <v>8.43</v>
      </c>
      <c r="K2224">
        <f>shipments[[#This Row],[Total cost]]*shipments[[#This Row],[Boxes]]</f>
        <v>3498.45</v>
      </c>
      <c r="L2224">
        <f>shipments[[#This Row],[Sale for 1 box]]-shipments[[#This Row],[Total cost]]</f>
        <v>21.915180722891566</v>
      </c>
      <c r="M2224">
        <f>shipments[[#This Row],[Profit]]*5%</f>
        <v>1.0957590361445784</v>
      </c>
      <c r="N2224">
        <f>shipments[[#This Row],[Profit]]-shipments[[#This Row],[Tax]]</f>
        <v>20.819421686746988</v>
      </c>
    </row>
    <row r="2225" spans="3:14" x14ac:dyDescent="0.35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  <c r="I2225">
        <f>IFERROR(shipments[[#This Row],[Sales]]/shipments[[#This Row],[Boxes]], 0)</f>
        <v>16.588036117381488</v>
      </c>
      <c r="J2225">
        <f>_xlfn.XLOOKUP(shipments[[#This Row],[Product]],'Dimension Data'!B:B,'Dimension Data'!D:D)</f>
        <v>2.76</v>
      </c>
      <c r="K2225">
        <f>shipments[[#This Row],[Total cost]]*shipments[[#This Row],[Boxes]]</f>
        <v>1222.6799999999998</v>
      </c>
      <c r="L2225">
        <f>shipments[[#This Row],[Sale for 1 box]]-shipments[[#This Row],[Total cost]]</f>
        <v>13.828036117381489</v>
      </c>
      <c r="M2225">
        <f>shipments[[#This Row],[Profit]]*5%</f>
        <v>0.69140180586907451</v>
      </c>
      <c r="N2225">
        <f>shipments[[#This Row],[Profit]]-shipments[[#This Row],[Tax]]</f>
        <v>13.136634311512413</v>
      </c>
    </row>
    <row r="2226" spans="3:14" x14ac:dyDescent="0.35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  <c r="I2226">
        <f>IFERROR(shipments[[#This Row],[Sales]]/shipments[[#This Row],[Boxes]], 0)</f>
        <v>2.0697655486812114</v>
      </c>
      <c r="J2226">
        <f>_xlfn.XLOOKUP(shipments[[#This Row],[Product]],'Dimension Data'!B:B,'Dimension Data'!D:D)</f>
        <v>7.48</v>
      </c>
      <c r="K2226">
        <f>shipments[[#This Row],[Total cost]]*shipments[[#This Row],[Boxes]]</f>
        <v>22971.08</v>
      </c>
      <c r="L2226">
        <f>shipments[[#This Row],[Sale for 1 box]]-shipments[[#This Row],[Total cost]]</f>
        <v>-5.4102344513187894</v>
      </c>
      <c r="M2226">
        <f>shipments[[#This Row],[Profit]]*5%</f>
        <v>-0.27051172256593947</v>
      </c>
      <c r="N2226">
        <f>shipments[[#This Row],[Profit]]-shipments[[#This Row],[Tax]]</f>
        <v>-5.13972272875285</v>
      </c>
    </row>
    <row r="2227" spans="3:14" x14ac:dyDescent="0.35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  <c r="I2227">
        <f>IFERROR(shipments[[#This Row],[Sales]]/shipments[[#This Row],[Boxes]], 0)</f>
        <v>11.542207792207792</v>
      </c>
      <c r="J2227">
        <f>_xlfn.XLOOKUP(shipments[[#This Row],[Product]],'Dimension Data'!B:B,'Dimension Data'!D:D)</f>
        <v>5.26</v>
      </c>
      <c r="K2227">
        <f>shipments[[#This Row],[Total cost]]*shipments[[#This Row],[Boxes]]</f>
        <v>1620.08</v>
      </c>
      <c r="L2227">
        <f>shipments[[#This Row],[Sale for 1 box]]-shipments[[#This Row],[Total cost]]</f>
        <v>6.2822077922077924</v>
      </c>
      <c r="M2227">
        <f>shipments[[#This Row],[Profit]]*5%</f>
        <v>0.31411038961038962</v>
      </c>
      <c r="N2227">
        <f>shipments[[#This Row],[Profit]]-shipments[[#This Row],[Tax]]</f>
        <v>5.9680974025974027</v>
      </c>
    </row>
    <row r="2228" spans="3:14" x14ac:dyDescent="0.35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  <c r="I2228">
        <f>IFERROR(shipments[[#This Row],[Sales]]/shipments[[#This Row],[Boxes]], 0)</f>
        <v>40.72784810126582</v>
      </c>
      <c r="J2228">
        <f>_xlfn.XLOOKUP(shipments[[#This Row],[Product]],'Dimension Data'!B:B,'Dimension Data'!D:D)</f>
        <v>5.15</v>
      </c>
      <c r="K2228">
        <f>shipments[[#This Row],[Total cost]]*shipments[[#This Row],[Boxes]]</f>
        <v>1220.5500000000002</v>
      </c>
      <c r="L2228">
        <f>shipments[[#This Row],[Sale for 1 box]]-shipments[[#This Row],[Total cost]]</f>
        <v>35.577848101265822</v>
      </c>
      <c r="M2228">
        <f>shipments[[#This Row],[Profit]]*5%</f>
        <v>1.7788924050632913</v>
      </c>
      <c r="N2228">
        <f>shipments[[#This Row],[Profit]]-shipments[[#This Row],[Tax]]</f>
        <v>33.798955696202533</v>
      </c>
    </row>
    <row r="2229" spans="3:14" x14ac:dyDescent="0.35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  <c r="I2229">
        <f>IFERROR(shipments[[#This Row],[Sales]]/shipments[[#This Row],[Boxes]], 0)</f>
        <v>20.470794392523363</v>
      </c>
      <c r="J2229">
        <f>_xlfn.XLOOKUP(shipments[[#This Row],[Product]],'Dimension Data'!B:B,'Dimension Data'!D:D)</f>
        <v>2.65</v>
      </c>
      <c r="K2229">
        <f>shipments[[#This Row],[Total cost]]*shipments[[#This Row],[Boxes]]</f>
        <v>567.1</v>
      </c>
      <c r="L2229">
        <f>shipments[[#This Row],[Sale for 1 box]]-shipments[[#This Row],[Total cost]]</f>
        <v>17.820794392523364</v>
      </c>
      <c r="M2229">
        <f>shipments[[#This Row],[Profit]]*5%</f>
        <v>0.89103971962616824</v>
      </c>
      <c r="N2229">
        <f>shipments[[#This Row],[Profit]]-shipments[[#This Row],[Tax]]</f>
        <v>16.929754672897197</v>
      </c>
    </row>
    <row r="2230" spans="3:14" x14ac:dyDescent="0.35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  <c r="I2230">
        <f>IFERROR(shipments[[#This Row],[Sales]]/shipments[[#This Row],[Boxes]], 0)</f>
        <v>40.702702702702702</v>
      </c>
      <c r="J2230">
        <f>_xlfn.XLOOKUP(shipments[[#This Row],[Product]],'Dimension Data'!B:B,'Dimension Data'!D:D)</f>
        <v>3.32</v>
      </c>
      <c r="K2230">
        <f>shipments[[#This Row],[Total cost]]*shipments[[#This Row],[Boxes]]</f>
        <v>368.52</v>
      </c>
      <c r="L2230">
        <f>shipments[[#This Row],[Sale for 1 box]]-shipments[[#This Row],[Total cost]]</f>
        <v>37.382702702702701</v>
      </c>
      <c r="M2230">
        <f>shipments[[#This Row],[Profit]]*5%</f>
        <v>1.8691351351351351</v>
      </c>
      <c r="N2230">
        <f>shipments[[#This Row],[Profit]]-shipments[[#This Row],[Tax]]</f>
        <v>35.513567567567563</v>
      </c>
    </row>
    <row r="2231" spans="3:14" x14ac:dyDescent="0.35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  <c r="I2231">
        <f>IFERROR(shipments[[#This Row],[Sales]]/shipments[[#This Row],[Boxes]], 0)</f>
        <v>0.92312894499549147</v>
      </c>
      <c r="J2231">
        <f>_xlfn.XLOOKUP(shipments[[#This Row],[Product]],'Dimension Data'!B:B,'Dimension Data'!D:D)</f>
        <v>3.85</v>
      </c>
      <c r="K2231">
        <f>shipments[[#This Row],[Total cost]]*shipments[[#This Row],[Boxes]]</f>
        <v>4269.6500000000005</v>
      </c>
      <c r="L2231">
        <f>shipments[[#This Row],[Sale for 1 box]]-shipments[[#This Row],[Total cost]]</f>
        <v>-2.9268710550045087</v>
      </c>
      <c r="M2231">
        <f>shipments[[#This Row],[Profit]]*5%</f>
        <v>-0.14634355275022545</v>
      </c>
      <c r="N2231">
        <f>shipments[[#This Row],[Profit]]-shipments[[#This Row],[Tax]]</f>
        <v>-2.7805275022542832</v>
      </c>
    </row>
    <row r="2232" spans="3:14" x14ac:dyDescent="0.35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  <c r="I2232">
        <f>IFERROR(shipments[[#This Row],[Sales]]/shipments[[#This Row],[Boxes]], 0)</f>
        <v>18.405882352941177</v>
      </c>
      <c r="J2232">
        <f>_xlfn.XLOOKUP(shipments[[#This Row],[Product]],'Dimension Data'!B:B,'Dimension Data'!D:D)</f>
        <v>7.73</v>
      </c>
      <c r="K2232">
        <f>shipments[[#This Row],[Total cost]]*shipments[[#This Row],[Boxes]]</f>
        <v>1971.15</v>
      </c>
      <c r="L2232">
        <f>shipments[[#This Row],[Sale for 1 box]]-shipments[[#This Row],[Total cost]]</f>
        <v>10.675882352941176</v>
      </c>
      <c r="M2232">
        <f>shipments[[#This Row],[Profit]]*5%</f>
        <v>0.53379411764705886</v>
      </c>
      <c r="N2232">
        <f>shipments[[#This Row],[Profit]]-shipments[[#This Row],[Tax]]</f>
        <v>10.142088235294118</v>
      </c>
    </row>
    <row r="2233" spans="3:14" x14ac:dyDescent="0.35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  <c r="I2233">
        <f>IFERROR(shipments[[#This Row],[Sales]]/shipments[[#This Row],[Boxes]], 0)</f>
        <v>44.325000000000003</v>
      </c>
      <c r="J2233">
        <f>_xlfn.XLOOKUP(shipments[[#This Row],[Product]],'Dimension Data'!B:B,'Dimension Data'!D:D)</f>
        <v>12.41</v>
      </c>
      <c r="K2233">
        <f>shipments[[#This Row],[Total cost]]*shipments[[#This Row],[Boxes]]</f>
        <v>1613.3</v>
      </c>
      <c r="L2233">
        <f>shipments[[#This Row],[Sale for 1 box]]-shipments[[#This Row],[Total cost]]</f>
        <v>31.915000000000003</v>
      </c>
      <c r="M2233">
        <f>shipments[[#This Row],[Profit]]*5%</f>
        <v>1.5957500000000002</v>
      </c>
      <c r="N2233">
        <f>shipments[[#This Row],[Profit]]-shipments[[#This Row],[Tax]]</f>
        <v>30.319250000000004</v>
      </c>
    </row>
    <row r="2234" spans="3:14" x14ac:dyDescent="0.35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  <c r="I2234">
        <f>IFERROR(shipments[[#This Row],[Sales]]/shipments[[#This Row],[Boxes]], 0)</f>
        <v>16.892396907216494</v>
      </c>
      <c r="J2234">
        <f>_xlfn.XLOOKUP(shipments[[#This Row],[Product]],'Dimension Data'!B:B,'Dimension Data'!D:D)</f>
        <v>2.65</v>
      </c>
      <c r="K2234">
        <f>shipments[[#This Row],[Total cost]]*shipments[[#This Row],[Boxes]]</f>
        <v>1028.2</v>
      </c>
      <c r="L2234">
        <f>shipments[[#This Row],[Sale for 1 box]]-shipments[[#This Row],[Total cost]]</f>
        <v>14.242396907216493</v>
      </c>
      <c r="M2234">
        <f>shipments[[#This Row],[Profit]]*5%</f>
        <v>0.71211984536082473</v>
      </c>
      <c r="N2234">
        <f>shipments[[#This Row],[Profit]]-shipments[[#This Row],[Tax]]</f>
        <v>13.530277061855669</v>
      </c>
    </row>
    <row r="2235" spans="3:14" x14ac:dyDescent="0.35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  <c r="I2235">
        <f>IFERROR(shipments[[#This Row],[Sales]]/shipments[[#This Row],[Boxes]], 0)</f>
        <v>3.2445141065830723</v>
      </c>
      <c r="J2235">
        <f>_xlfn.XLOOKUP(shipments[[#This Row],[Product]],'Dimension Data'!B:B,'Dimension Data'!D:D)</f>
        <v>5.04</v>
      </c>
      <c r="K2235">
        <f>shipments[[#This Row],[Total cost]]*shipments[[#This Row],[Boxes]]</f>
        <v>1607.76</v>
      </c>
      <c r="L2235">
        <f>shipments[[#This Row],[Sale for 1 box]]-shipments[[#This Row],[Total cost]]</f>
        <v>-1.7954858934169278</v>
      </c>
      <c r="M2235">
        <f>shipments[[#This Row],[Profit]]*5%</f>
        <v>-8.9774294670846397E-2</v>
      </c>
      <c r="N2235">
        <f>shipments[[#This Row],[Profit]]-shipments[[#This Row],[Tax]]</f>
        <v>-1.7057115987460814</v>
      </c>
    </row>
    <row r="2236" spans="3:14" x14ac:dyDescent="0.35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  <c r="I2236">
        <f>IFERROR(shipments[[#This Row],[Sales]]/shipments[[#This Row],[Boxes]], 0)</f>
        <v>36.741124260355029</v>
      </c>
      <c r="J2236">
        <f>_xlfn.XLOOKUP(shipments[[#This Row],[Product]],'Dimension Data'!B:B,'Dimension Data'!D:D)</f>
        <v>8.43</v>
      </c>
      <c r="K2236">
        <f>shipments[[#This Row],[Total cost]]*shipments[[#This Row],[Boxes]]</f>
        <v>4274.01</v>
      </c>
      <c r="L2236">
        <f>shipments[[#This Row],[Sale for 1 box]]-shipments[[#This Row],[Total cost]]</f>
        <v>28.311124260355029</v>
      </c>
      <c r="M2236">
        <f>shipments[[#This Row],[Profit]]*5%</f>
        <v>1.4155562130177515</v>
      </c>
      <c r="N2236">
        <f>shipments[[#This Row],[Profit]]-shipments[[#This Row],[Tax]]</f>
        <v>26.895568047337278</v>
      </c>
    </row>
    <row r="2237" spans="3:14" x14ac:dyDescent="0.35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  <c r="I2237">
        <f>IFERROR(shipments[[#This Row],[Sales]]/shipments[[#This Row],[Boxes]], 0)</f>
        <v>4.2398437500000004</v>
      </c>
      <c r="J2237">
        <f>_xlfn.XLOOKUP(shipments[[#This Row],[Product]],'Dimension Data'!B:B,'Dimension Data'!D:D)</f>
        <v>5.72</v>
      </c>
      <c r="K2237">
        <f>shipments[[#This Row],[Total cost]]*shipments[[#This Row],[Boxes]]</f>
        <v>1830.3999999999999</v>
      </c>
      <c r="L2237">
        <f>shipments[[#This Row],[Sale for 1 box]]-shipments[[#This Row],[Total cost]]</f>
        <v>-1.4801562499999994</v>
      </c>
      <c r="M2237">
        <f>shipments[[#This Row],[Profit]]*5%</f>
        <v>-7.4007812499999978E-2</v>
      </c>
      <c r="N2237">
        <f>shipments[[#This Row],[Profit]]-shipments[[#This Row],[Tax]]</f>
        <v>-1.4061484374999995</v>
      </c>
    </row>
    <row r="2238" spans="3:14" x14ac:dyDescent="0.35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  <c r="I2238">
        <f>IFERROR(shipments[[#This Row],[Sales]]/shipments[[#This Row],[Boxes]], 0)</f>
        <v>1.6363636363636365</v>
      </c>
      <c r="J2238">
        <f>_xlfn.XLOOKUP(shipments[[#This Row],[Product]],'Dimension Data'!B:B,'Dimension Data'!D:D)</f>
        <v>2.76</v>
      </c>
      <c r="K2238">
        <f>shipments[[#This Row],[Total cost]]*shipments[[#This Row],[Boxes]]</f>
        <v>546.4799999999999</v>
      </c>
      <c r="L2238">
        <f>shipments[[#This Row],[Sale for 1 box]]-shipments[[#This Row],[Total cost]]</f>
        <v>-1.1236363636363633</v>
      </c>
      <c r="M2238">
        <f>shipments[[#This Row],[Profit]]*5%</f>
        <v>-5.6181818181818166E-2</v>
      </c>
      <c r="N2238">
        <f>shipments[[#This Row],[Profit]]-shipments[[#This Row],[Tax]]</f>
        <v>-1.0674545454545452</v>
      </c>
    </row>
    <row r="2239" spans="3:14" x14ac:dyDescent="0.35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  <c r="I2239">
        <f>IFERROR(shipments[[#This Row],[Sales]]/shipments[[#This Row],[Boxes]], 0)</f>
        <v>26.514473684210525</v>
      </c>
      <c r="J2239">
        <f>_xlfn.XLOOKUP(shipments[[#This Row],[Product]],'Dimension Data'!B:B,'Dimension Data'!D:D)</f>
        <v>5.15</v>
      </c>
      <c r="K2239">
        <f>shipments[[#This Row],[Total cost]]*shipments[[#This Row],[Boxes]]</f>
        <v>978.50000000000011</v>
      </c>
      <c r="L2239">
        <f>shipments[[#This Row],[Sale for 1 box]]-shipments[[#This Row],[Total cost]]</f>
        <v>21.364473684210523</v>
      </c>
      <c r="M2239">
        <f>shipments[[#This Row],[Profit]]*5%</f>
        <v>1.0682236842105262</v>
      </c>
      <c r="N2239">
        <f>shipments[[#This Row],[Profit]]-shipments[[#This Row],[Tax]]</f>
        <v>20.296249999999997</v>
      </c>
    </row>
    <row r="2240" spans="3:14" x14ac:dyDescent="0.35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  <c r="I2240">
        <f>IFERROR(shipments[[#This Row],[Sales]]/shipments[[#This Row],[Boxes]], 0)</f>
        <v>7.59375</v>
      </c>
      <c r="J2240">
        <f>_xlfn.XLOOKUP(shipments[[#This Row],[Product]],'Dimension Data'!B:B,'Dimension Data'!D:D)</f>
        <v>5.26</v>
      </c>
      <c r="K2240">
        <f>shipments[[#This Row],[Total cost]]*shipments[[#This Row],[Boxes]]</f>
        <v>1220.32</v>
      </c>
      <c r="L2240">
        <f>shipments[[#This Row],[Sale for 1 box]]-shipments[[#This Row],[Total cost]]</f>
        <v>2.3337500000000002</v>
      </c>
      <c r="M2240">
        <f>shipments[[#This Row],[Profit]]*5%</f>
        <v>0.11668750000000001</v>
      </c>
      <c r="N2240">
        <f>shipments[[#This Row],[Profit]]-shipments[[#This Row],[Tax]]</f>
        <v>2.2170625000000004</v>
      </c>
    </row>
    <row r="2241" spans="3:14" x14ac:dyDescent="0.35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  <c r="I2241">
        <f>IFERROR(shipments[[#This Row],[Sales]]/shipments[[#This Row],[Boxes]], 0)</f>
        <v>6.3602362204724407</v>
      </c>
      <c r="J2241">
        <f>_xlfn.XLOOKUP(shipments[[#This Row],[Product]],'Dimension Data'!B:B,'Dimension Data'!D:D)</f>
        <v>9.94</v>
      </c>
      <c r="K2241">
        <f>shipments[[#This Row],[Total cost]]*shipments[[#This Row],[Boxes]]</f>
        <v>5049.5199999999995</v>
      </c>
      <c r="L2241">
        <f>shipments[[#This Row],[Sale for 1 box]]-shipments[[#This Row],[Total cost]]</f>
        <v>-3.5797637795275588</v>
      </c>
      <c r="M2241">
        <f>shipments[[#This Row],[Profit]]*5%</f>
        <v>-0.17898818897637794</v>
      </c>
      <c r="N2241">
        <f>shipments[[#This Row],[Profit]]-shipments[[#This Row],[Tax]]</f>
        <v>-3.4007755905511807</v>
      </c>
    </row>
    <row r="2242" spans="3:14" x14ac:dyDescent="0.35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  <c r="I2242">
        <f>IFERROR(shipments[[#This Row],[Sales]]/shipments[[#This Row],[Boxes]], 0)</f>
        <v>110.48275862068965</v>
      </c>
      <c r="J2242">
        <f>_xlfn.XLOOKUP(shipments[[#This Row],[Product]],'Dimension Data'!B:B,'Dimension Data'!D:D)</f>
        <v>7.73</v>
      </c>
      <c r="K2242">
        <f>shipments[[#This Row],[Total cost]]*shipments[[#This Row],[Boxes]]</f>
        <v>672.51</v>
      </c>
      <c r="L2242">
        <f>shipments[[#This Row],[Sale for 1 box]]-shipments[[#This Row],[Total cost]]</f>
        <v>102.75275862068965</v>
      </c>
      <c r="M2242">
        <f>shipments[[#This Row],[Profit]]*5%</f>
        <v>5.1376379310344831</v>
      </c>
      <c r="N2242">
        <f>shipments[[#This Row],[Profit]]-shipments[[#This Row],[Tax]]</f>
        <v>97.615120689655157</v>
      </c>
    </row>
    <row r="2243" spans="3:14" x14ac:dyDescent="0.35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  <c r="I2243">
        <f>IFERROR(shipments[[#This Row],[Sales]]/shipments[[#This Row],[Boxes]], 0)</f>
        <v>1.5526315789473684</v>
      </c>
      <c r="J2243">
        <f>_xlfn.XLOOKUP(shipments[[#This Row],[Product]],'Dimension Data'!B:B,'Dimension Data'!D:D)</f>
        <v>9.94</v>
      </c>
      <c r="K2243">
        <f>shipments[[#This Row],[Total cost]]*shipments[[#This Row],[Boxes]]</f>
        <v>5099.2199999999993</v>
      </c>
      <c r="L2243">
        <f>shipments[[#This Row],[Sale for 1 box]]-shipments[[#This Row],[Total cost]]</f>
        <v>-8.3873684210526314</v>
      </c>
      <c r="M2243">
        <f>shipments[[#This Row],[Profit]]*5%</f>
        <v>-0.41936842105263161</v>
      </c>
      <c r="N2243">
        <f>shipments[[#This Row],[Profit]]-shipments[[#This Row],[Tax]]</f>
        <v>-7.968</v>
      </c>
    </row>
    <row r="2244" spans="3:14" x14ac:dyDescent="0.35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  <c r="I2244">
        <f>IFERROR(shipments[[#This Row],[Sales]]/shipments[[#This Row],[Boxes]], 0)</f>
        <v>24.097980997624703</v>
      </c>
      <c r="J2244">
        <f>_xlfn.XLOOKUP(shipments[[#This Row],[Product]],'Dimension Data'!B:B,'Dimension Data'!D:D)</f>
        <v>8.2200000000000006</v>
      </c>
      <c r="K2244">
        <f>shipments[[#This Row],[Total cost]]*shipments[[#This Row],[Boxes]]</f>
        <v>3460.6200000000003</v>
      </c>
      <c r="L2244">
        <f>shipments[[#This Row],[Sale for 1 box]]-shipments[[#This Row],[Total cost]]</f>
        <v>15.877980997624702</v>
      </c>
      <c r="M2244">
        <f>shipments[[#This Row],[Profit]]*5%</f>
        <v>0.79389904988123516</v>
      </c>
      <c r="N2244">
        <f>shipments[[#This Row],[Profit]]-shipments[[#This Row],[Tax]]</f>
        <v>15.084081947743467</v>
      </c>
    </row>
    <row r="2245" spans="3:14" x14ac:dyDescent="0.35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  <c r="I2245">
        <f>IFERROR(shipments[[#This Row],[Sales]]/shipments[[#This Row],[Boxes]], 0)</f>
        <v>4.4476744186046515</v>
      </c>
      <c r="J2245">
        <f>_xlfn.XLOOKUP(shipments[[#This Row],[Product]],'Dimension Data'!B:B,'Dimension Data'!D:D)</f>
        <v>8.43</v>
      </c>
      <c r="K2245">
        <f>shipments[[#This Row],[Total cost]]*shipments[[#This Row],[Boxes]]</f>
        <v>3987.39</v>
      </c>
      <c r="L2245">
        <f>shipments[[#This Row],[Sale for 1 box]]-shipments[[#This Row],[Total cost]]</f>
        <v>-3.9823255813953482</v>
      </c>
      <c r="M2245">
        <f>shipments[[#This Row],[Profit]]*5%</f>
        <v>-0.19911627906976742</v>
      </c>
      <c r="N2245">
        <f>shipments[[#This Row],[Profit]]-shipments[[#This Row],[Tax]]</f>
        <v>-3.7832093023255808</v>
      </c>
    </row>
    <row r="2246" spans="3:14" x14ac:dyDescent="0.35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  <c r="I2246">
        <f>IFERROR(shipments[[#This Row],[Sales]]/shipments[[#This Row],[Boxes]], 0)</f>
        <v>12.813025210084033</v>
      </c>
      <c r="J2246">
        <f>_xlfn.XLOOKUP(shipments[[#This Row],[Product]],'Dimension Data'!B:B,'Dimension Data'!D:D)</f>
        <v>6.43</v>
      </c>
      <c r="K2246">
        <f>shipments[[#This Row],[Total cost]]*shipments[[#This Row],[Boxes]]</f>
        <v>2295.5099999999998</v>
      </c>
      <c r="L2246">
        <f>shipments[[#This Row],[Sale for 1 box]]-shipments[[#This Row],[Total cost]]</f>
        <v>6.3830252100840337</v>
      </c>
      <c r="M2246">
        <f>shipments[[#This Row],[Profit]]*5%</f>
        <v>0.31915126050420173</v>
      </c>
      <c r="N2246">
        <f>shipments[[#This Row],[Profit]]-shipments[[#This Row],[Tax]]</f>
        <v>6.0638739495798317</v>
      </c>
    </row>
    <row r="2247" spans="3:14" x14ac:dyDescent="0.35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  <c r="I2247">
        <f>IFERROR(shipments[[#This Row],[Sales]]/shipments[[#This Row],[Boxes]], 0)</f>
        <v>128.13749999999999</v>
      </c>
      <c r="J2247">
        <f>_xlfn.XLOOKUP(shipments[[#This Row],[Product]],'Dimension Data'!B:B,'Dimension Data'!D:D)</f>
        <v>10.51</v>
      </c>
      <c r="K2247">
        <f>shipments[[#This Row],[Total cost]]*shipments[[#This Row],[Boxes]]</f>
        <v>420.4</v>
      </c>
      <c r="L2247">
        <f>shipments[[#This Row],[Sale for 1 box]]-shipments[[#This Row],[Total cost]]</f>
        <v>117.62749999999998</v>
      </c>
      <c r="M2247">
        <f>shipments[[#This Row],[Profit]]*5%</f>
        <v>5.8813749999999994</v>
      </c>
      <c r="N2247">
        <f>shipments[[#This Row],[Profit]]-shipments[[#This Row],[Tax]]</f>
        <v>111.74612499999998</v>
      </c>
    </row>
    <row r="2248" spans="3:14" x14ac:dyDescent="0.35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  <c r="I2248">
        <f>IFERROR(shipments[[#This Row],[Sales]]/shipments[[#This Row],[Boxes]], 0)</f>
        <v>21.73191094619666</v>
      </c>
      <c r="J2248">
        <f>_xlfn.XLOOKUP(shipments[[#This Row],[Product]],'Dimension Data'!B:B,'Dimension Data'!D:D)</f>
        <v>7.48</v>
      </c>
      <c r="K2248">
        <f>shipments[[#This Row],[Total cost]]*shipments[[#This Row],[Boxes]]</f>
        <v>4031.7200000000003</v>
      </c>
      <c r="L2248">
        <f>shipments[[#This Row],[Sale for 1 box]]-shipments[[#This Row],[Total cost]]</f>
        <v>14.251910946196659</v>
      </c>
      <c r="M2248">
        <f>shipments[[#This Row],[Profit]]*5%</f>
        <v>0.71259554730983299</v>
      </c>
      <c r="N2248">
        <f>shipments[[#This Row],[Profit]]-shipments[[#This Row],[Tax]]</f>
        <v>13.539315398886826</v>
      </c>
    </row>
    <row r="2249" spans="3:14" x14ac:dyDescent="0.35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  <c r="I2249">
        <f>IFERROR(shipments[[#This Row],[Sales]]/shipments[[#This Row],[Boxes]], 0)</f>
        <v>8.7277070063694264</v>
      </c>
      <c r="J2249">
        <f>_xlfn.XLOOKUP(shipments[[#This Row],[Product]],'Dimension Data'!B:B,'Dimension Data'!D:D)</f>
        <v>5.72</v>
      </c>
      <c r="K2249">
        <f>shipments[[#This Row],[Total cost]]*shipments[[#This Row],[Boxes]]</f>
        <v>2694.12</v>
      </c>
      <c r="L2249">
        <f>shipments[[#This Row],[Sale for 1 box]]-shipments[[#This Row],[Total cost]]</f>
        <v>3.0077070063694267</v>
      </c>
      <c r="M2249">
        <f>shipments[[#This Row],[Profit]]*5%</f>
        <v>0.15038535031847133</v>
      </c>
      <c r="N2249">
        <f>shipments[[#This Row],[Profit]]-shipments[[#This Row],[Tax]]</f>
        <v>2.8573216560509556</v>
      </c>
    </row>
    <row r="2250" spans="3:14" x14ac:dyDescent="0.35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  <c r="I2250">
        <f>IFERROR(shipments[[#This Row],[Sales]]/shipments[[#This Row],[Boxes]], 0)</f>
        <v>8.5603448275862064</v>
      </c>
      <c r="J2250">
        <f>_xlfn.XLOOKUP(shipments[[#This Row],[Product]],'Dimension Data'!B:B,'Dimension Data'!D:D)</f>
        <v>3.32</v>
      </c>
      <c r="K2250">
        <f>shipments[[#This Row],[Total cost]]*shipments[[#This Row],[Boxes]]</f>
        <v>577.67999999999995</v>
      </c>
      <c r="L2250">
        <f>shipments[[#This Row],[Sale for 1 box]]-shipments[[#This Row],[Total cost]]</f>
        <v>5.2403448275862061</v>
      </c>
      <c r="M2250">
        <f>shipments[[#This Row],[Profit]]*5%</f>
        <v>0.26201724137931032</v>
      </c>
      <c r="N2250">
        <f>shipments[[#This Row],[Profit]]-shipments[[#This Row],[Tax]]</f>
        <v>4.9783275862068956</v>
      </c>
    </row>
    <row r="2251" spans="3:14" x14ac:dyDescent="0.35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  <c r="I2251">
        <f>IFERROR(shipments[[#This Row],[Sales]]/shipments[[#This Row],[Boxes]], 0)</f>
        <v>35.98732394366197</v>
      </c>
      <c r="J2251">
        <f>_xlfn.XLOOKUP(shipments[[#This Row],[Product]],'Dimension Data'!B:B,'Dimension Data'!D:D)</f>
        <v>7.73</v>
      </c>
      <c r="K2251">
        <f>shipments[[#This Row],[Total cost]]*shipments[[#This Row],[Boxes]]</f>
        <v>2744.15</v>
      </c>
      <c r="L2251">
        <f>shipments[[#This Row],[Sale for 1 box]]-shipments[[#This Row],[Total cost]]</f>
        <v>28.257323943661969</v>
      </c>
      <c r="M2251">
        <f>shipments[[#This Row],[Profit]]*5%</f>
        <v>1.4128661971830985</v>
      </c>
      <c r="N2251">
        <f>shipments[[#This Row],[Profit]]-shipments[[#This Row],[Tax]]</f>
        <v>26.84445774647887</v>
      </c>
    </row>
    <row r="2252" spans="3:14" x14ac:dyDescent="0.35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  <c r="I2252">
        <f>IFERROR(shipments[[#This Row],[Sales]]/shipments[[#This Row],[Boxes]], 0)</f>
        <v>65.656626506024097</v>
      </c>
      <c r="J2252">
        <f>_xlfn.XLOOKUP(shipments[[#This Row],[Product]],'Dimension Data'!B:B,'Dimension Data'!D:D)</f>
        <v>3.85</v>
      </c>
      <c r="K2252">
        <f>shipments[[#This Row],[Total cost]]*shipments[[#This Row],[Boxes]]</f>
        <v>319.55</v>
      </c>
      <c r="L2252">
        <f>shipments[[#This Row],[Sale for 1 box]]-shipments[[#This Row],[Total cost]]</f>
        <v>61.806626506024095</v>
      </c>
      <c r="M2252">
        <f>shipments[[#This Row],[Profit]]*5%</f>
        <v>3.090331325301205</v>
      </c>
      <c r="N2252">
        <f>shipments[[#This Row],[Profit]]-shipments[[#This Row],[Tax]]</f>
        <v>58.716295180722888</v>
      </c>
    </row>
    <row r="2253" spans="3:14" x14ac:dyDescent="0.35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  <c r="I2253">
        <f>IFERROR(shipments[[#This Row],[Sales]]/shipments[[#This Row],[Boxes]], 0)</f>
        <v>24.370786516853933</v>
      </c>
      <c r="J2253">
        <f>_xlfn.XLOOKUP(shipments[[#This Row],[Product]],'Dimension Data'!B:B,'Dimension Data'!D:D)</f>
        <v>6.43</v>
      </c>
      <c r="K2253">
        <f>shipments[[#This Row],[Total cost]]*shipments[[#This Row],[Boxes]]</f>
        <v>1716.81</v>
      </c>
      <c r="L2253">
        <f>shipments[[#This Row],[Sale for 1 box]]-shipments[[#This Row],[Total cost]]</f>
        <v>17.940786516853933</v>
      </c>
      <c r="M2253">
        <f>shipments[[#This Row],[Profit]]*5%</f>
        <v>0.89703932584269674</v>
      </c>
      <c r="N2253">
        <f>shipments[[#This Row],[Profit]]-shipments[[#This Row],[Tax]]</f>
        <v>17.043747191011235</v>
      </c>
    </row>
    <row r="2254" spans="3:14" x14ac:dyDescent="0.35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  <c r="I2254">
        <f>IFERROR(shipments[[#This Row],[Sales]]/shipments[[#This Row],[Boxes]], 0)</f>
        <v>5314.5</v>
      </c>
      <c r="J2254">
        <f>_xlfn.XLOOKUP(shipments[[#This Row],[Product]],'Dimension Data'!B:B,'Dimension Data'!D:D)</f>
        <v>6.8</v>
      </c>
      <c r="K2254">
        <f>shipments[[#This Row],[Total cost]]*shipments[[#This Row],[Boxes]]</f>
        <v>6.8</v>
      </c>
      <c r="L2254">
        <f>shipments[[#This Row],[Sale for 1 box]]-shipments[[#This Row],[Total cost]]</f>
        <v>5307.7</v>
      </c>
      <c r="M2254">
        <f>shipments[[#This Row],[Profit]]*5%</f>
        <v>265.38499999999999</v>
      </c>
      <c r="N2254">
        <f>shipments[[#This Row],[Profit]]-shipments[[#This Row],[Tax]]</f>
        <v>5042.3149999999996</v>
      </c>
    </row>
    <row r="2255" spans="3:14" x14ac:dyDescent="0.35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  <c r="I2255">
        <f>IFERROR(shipments[[#This Row],[Sales]]/shipments[[#This Row],[Boxes]], 0)</f>
        <v>77.6953125</v>
      </c>
      <c r="J2255">
        <f>_xlfn.XLOOKUP(shipments[[#This Row],[Product]],'Dimension Data'!B:B,'Dimension Data'!D:D)</f>
        <v>7.73</v>
      </c>
      <c r="K2255">
        <f>shipments[[#This Row],[Total cost]]*shipments[[#This Row],[Boxes]]</f>
        <v>494.72</v>
      </c>
      <c r="L2255">
        <f>shipments[[#This Row],[Sale for 1 box]]-shipments[[#This Row],[Total cost]]</f>
        <v>69.965312499999996</v>
      </c>
      <c r="M2255">
        <f>shipments[[#This Row],[Profit]]*5%</f>
        <v>3.4982656250000002</v>
      </c>
      <c r="N2255">
        <f>shipments[[#This Row],[Profit]]-shipments[[#This Row],[Tax]]</f>
        <v>66.467046874999994</v>
      </c>
    </row>
    <row r="2256" spans="3:14" x14ac:dyDescent="0.35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  <c r="I2256">
        <f>IFERROR(shipments[[#This Row],[Sales]]/shipments[[#This Row],[Boxes]], 0)</f>
        <v>99.794117647058826</v>
      </c>
      <c r="J2256">
        <f>_xlfn.XLOOKUP(shipments[[#This Row],[Product]],'Dimension Data'!B:B,'Dimension Data'!D:D)</f>
        <v>9.57</v>
      </c>
      <c r="K2256">
        <f>shipments[[#This Row],[Total cost]]*shipments[[#This Row],[Boxes]]</f>
        <v>650.76</v>
      </c>
      <c r="L2256">
        <f>shipments[[#This Row],[Sale for 1 box]]-shipments[[#This Row],[Total cost]]</f>
        <v>90.224117647058819</v>
      </c>
      <c r="M2256">
        <f>shipments[[#This Row],[Profit]]*5%</f>
        <v>4.5112058823529413</v>
      </c>
      <c r="N2256">
        <f>shipments[[#This Row],[Profit]]-shipments[[#This Row],[Tax]]</f>
        <v>85.712911764705879</v>
      </c>
    </row>
    <row r="2257" spans="3:14" x14ac:dyDescent="0.35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  <c r="I2257">
        <f>IFERROR(shipments[[#This Row],[Sales]]/shipments[[#This Row],[Boxes]], 0)</f>
        <v>37.024553571428569</v>
      </c>
      <c r="J2257">
        <f>_xlfn.XLOOKUP(shipments[[#This Row],[Product]],'Dimension Data'!B:B,'Dimension Data'!D:D)</f>
        <v>9.57</v>
      </c>
      <c r="K2257">
        <f>shipments[[#This Row],[Total cost]]*shipments[[#This Row],[Boxes]]</f>
        <v>1071.8400000000001</v>
      </c>
      <c r="L2257">
        <f>shipments[[#This Row],[Sale for 1 box]]-shipments[[#This Row],[Total cost]]</f>
        <v>27.454553571428569</v>
      </c>
      <c r="M2257">
        <f>shipments[[#This Row],[Profit]]*5%</f>
        <v>1.3727276785714286</v>
      </c>
      <c r="N2257">
        <f>shipments[[#This Row],[Profit]]-shipments[[#This Row],[Tax]]</f>
        <v>26.08182589285714</v>
      </c>
    </row>
    <row r="2258" spans="3:14" x14ac:dyDescent="0.35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  <c r="I2258">
        <f>IFERROR(shipments[[#This Row],[Sales]]/shipments[[#This Row],[Boxes]], 0)</f>
        <v>10.471916299559471</v>
      </c>
      <c r="J2258">
        <f>_xlfn.XLOOKUP(shipments[[#This Row],[Product]],'Dimension Data'!B:B,'Dimension Data'!D:D)</f>
        <v>5.72</v>
      </c>
      <c r="K2258">
        <f>shipments[[#This Row],[Total cost]]*shipments[[#This Row],[Boxes]]</f>
        <v>2596.88</v>
      </c>
      <c r="L2258">
        <f>shipments[[#This Row],[Sale for 1 box]]-shipments[[#This Row],[Total cost]]</f>
        <v>4.751916299559471</v>
      </c>
      <c r="M2258">
        <f>shipments[[#This Row],[Profit]]*5%</f>
        <v>0.23759581497797355</v>
      </c>
      <c r="N2258">
        <f>shipments[[#This Row],[Profit]]-shipments[[#This Row],[Tax]]</f>
        <v>4.5143204845814973</v>
      </c>
    </row>
    <row r="2259" spans="3:14" x14ac:dyDescent="0.35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  <c r="I2259">
        <f>IFERROR(shipments[[#This Row],[Sales]]/shipments[[#This Row],[Boxes]], 0)</f>
        <v>15.012295081967213</v>
      </c>
      <c r="J2259">
        <f>_xlfn.XLOOKUP(shipments[[#This Row],[Product]],'Dimension Data'!B:B,'Dimension Data'!D:D)</f>
        <v>9.57</v>
      </c>
      <c r="K2259">
        <f>shipments[[#This Row],[Total cost]]*shipments[[#This Row],[Boxes]]</f>
        <v>5253.93</v>
      </c>
      <c r="L2259">
        <f>shipments[[#This Row],[Sale for 1 box]]-shipments[[#This Row],[Total cost]]</f>
        <v>5.4422950819672131</v>
      </c>
      <c r="M2259">
        <f>shipments[[#This Row],[Profit]]*5%</f>
        <v>0.27211475409836067</v>
      </c>
      <c r="N2259">
        <f>shipments[[#This Row],[Profit]]-shipments[[#This Row],[Tax]]</f>
        <v>5.1701803278688523</v>
      </c>
    </row>
    <row r="2260" spans="3:14" x14ac:dyDescent="0.35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  <c r="I2260">
        <f>IFERROR(shipments[[#This Row],[Sales]]/shipments[[#This Row],[Boxes]], 0)</f>
        <v>11.957371225577266</v>
      </c>
      <c r="J2260">
        <f>_xlfn.XLOOKUP(shipments[[#This Row],[Product]],'Dimension Data'!B:B,'Dimension Data'!D:D)</f>
        <v>12.41</v>
      </c>
      <c r="K2260">
        <f>shipments[[#This Row],[Total cost]]*shipments[[#This Row],[Boxes]]</f>
        <v>6986.83</v>
      </c>
      <c r="L2260">
        <f>shipments[[#This Row],[Sale for 1 box]]-shipments[[#This Row],[Total cost]]</f>
        <v>-0.45262877442273464</v>
      </c>
      <c r="M2260">
        <f>shipments[[#This Row],[Profit]]*5%</f>
        <v>-2.2631438721136734E-2</v>
      </c>
      <c r="N2260">
        <f>shipments[[#This Row],[Profit]]-shipments[[#This Row],[Tax]]</f>
        <v>-0.42999733570159793</v>
      </c>
    </row>
    <row r="2261" spans="3:14" x14ac:dyDescent="0.35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  <c r="I2261">
        <f>IFERROR(shipments[[#This Row],[Sales]]/shipments[[#This Row],[Boxes]], 0)</f>
        <v>41.429752066115704</v>
      </c>
      <c r="J2261">
        <f>_xlfn.XLOOKUP(shipments[[#This Row],[Product]],'Dimension Data'!B:B,'Dimension Data'!D:D)</f>
        <v>10.23</v>
      </c>
      <c r="K2261">
        <f>shipments[[#This Row],[Total cost]]*shipments[[#This Row],[Boxes]]</f>
        <v>1237.8300000000002</v>
      </c>
      <c r="L2261">
        <f>shipments[[#This Row],[Sale for 1 box]]-shipments[[#This Row],[Total cost]]</f>
        <v>31.199752066115703</v>
      </c>
      <c r="M2261">
        <f>shipments[[#This Row],[Profit]]*5%</f>
        <v>1.5599876033057853</v>
      </c>
      <c r="N2261">
        <f>shipments[[#This Row],[Profit]]-shipments[[#This Row],[Tax]]</f>
        <v>29.639764462809918</v>
      </c>
    </row>
    <row r="2262" spans="3:14" x14ac:dyDescent="0.35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  <c r="I2262">
        <f>IFERROR(shipments[[#This Row],[Sales]]/shipments[[#This Row],[Boxes]], 0)</f>
        <v>2.8004032258064515</v>
      </c>
      <c r="J2262">
        <f>_xlfn.XLOOKUP(shipments[[#This Row],[Product]],'Dimension Data'!B:B,'Dimension Data'!D:D)</f>
        <v>5.72</v>
      </c>
      <c r="K2262">
        <f>shipments[[#This Row],[Total cost]]*shipments[[#This Row],[Boxes]]</f>
        <v>2127.8399999999997</v>
      </c>
      <c r="L2262">
        <f>shipments[[#This Row],[Sale for 1 box]]-shipments[[#This Row],[Total cost]]</f>
        <v>-2.9195967741935482</v>
      </c>
      <c r="M2262">
        <f>shipments[[#This Row],[Profit]]*5%</f>
        <v>-0.14597983870967743</v>
      </c>
      <c r="N2262">
        <f>shipments[[#This Row],[Profit]]-shipments[[#This Row],[Tax]]</f>
        <v>-2.7736169354838709</v>
      </c>
    </row>
    <row r="2263" spans="3:14" x14ac:dyDescent="0.35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  <c r="I2263">
        <f>IFERROR(shipments[[#This Row],[Sales]]/shipments[[#This Row],[Boxes]], 0)</f>
        <v>17.862469437652813</v>
      </c>
      <c r="J2263">
        <f>_xlfn.XLOOKUP(shipments[[#This Row],[Product]],'Dimension Data'!B:B,'Dimension Data'!D:D)</f>
        <v>6.8</v>
      </c>
      <c r="K2263">
        <f>shipments[[#This Row],[Total cost]]*shipments[[#This Row],[Boxes]]</f>
        <v>2781.2</v>
      </c>
      <c r="L2263">
        <f>shipments[[#This Row],[Sale for 1 box]]-shipments[[#This Row],[Total cost]]</f>
        <v>11.062469437652812</v>
      </c>
      <c r="M2263">
        <f>shipments[[#This Row],[Profit]]*5%</f>
        <v>0.55312347188264066</v>
      </c>
      <c r="N2263">
        <f>shipments[[#This Row],[Profit]]-shipments[[#This Row],[Tax]]</f>
        <v>10.509345965770171</v>
      </c>
    </row>
    <row r="2264" spans="3:14" x14ac:dyDescent="0.35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  <c r="I2264">
        <f>IFERROR(shipments[[#This Row],[Sales]]/shipments[[#This Row],[Boxes]], 0)</f>
        <v>18.995824634655531</v>
      </c>
      <c r="J2264">
        <f>_xlfn.XLOOKUP(shipments[[#This Row],[Product]],'Dimension Data'!B:B,'Dimension Data'!D:D)</f>
        <v>4.74</v>
      </c>
      <c r="K2264">
        <f>shipments[[#This Row],[Total cost]]*shipments[[#This Row],[Boxes]]</f>
        <v>2270.46</v>
      </c>
      <c r="L2264">
        <f>shipments[[#This Row],[Sale for 1 box]]-shipments[[#This Row],[Total cost]]</f>
        <v>14.25582463465553</v>
      </c>
      <c r="M2264">
        <f>shipments[[#This Row],[Profit]]*5%</f>
        <v>0.71279123173277659</v>
      </c>
      <c r="N2264">
        <f>shipments[[#This Row],[Profit]]-shipments[[#This Row],[Tax]]</f>
        <v>13.543033402922754</v>
      </c>
    </row>
    <row r="2265" spans="3:14" x14ac:dyDescent="0.35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  <c r="I2265">
        <f>IFERROR(shipments[[#This Row],[Sales]]/shipments[[#This Row],[Boxes]], 0)</f>
        <v>21.245744680851065</v>
      </c>
      <c r="J2265">
        <f>_xlfn.XLOOKUP(shipments[[#This Row],[Product]],'Dimension Data'!B:B,'Dimension Data'!D:D)</f>
        <v>4.74</v>
      </c>
      <c r="K2265">
        <f>shipments[[#This Row],[Total cost]]*shipments[[#This Row],[Boxes]]</f>
        <v>1113.9000000000001</v>
      </c>
      <c r="L2265">
        <f>shipments[[#This Row],[Sale for 1 box]]-shipments[[#This Row],[Total cost]]</f>
        <v>16.505744680851066</v>
      </c>
      <c r="M2265">
        <f>shipments[[#This Row],[Profit]]*5%</f>
        <v>0.82528723404255333</v>
      </c>
      <c r="N2265">
        <f>shipments[[#This Row],[Profit]]-shipments[[#This Row],[Tax]]</f>
        <v>15.680457446808513</v>
      </c>
    </row>
    <row r="2266" spans="3:14" x14ac:dyDescent="0.35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  <c r="I2266">
        <f>IFERROR(shipments[[#This Row],[Sales]]/shipments[[#This Row],[Boxes]], 0)</f>
        <v>1.647887323943662</v>
      </c>
      <c r="J2266">
        <f>_xlfn.XLOOKUP(shipments[[#This Row],[Product]],'Dimension Data'!B:B,'Dimension Data'!D:D)</f>
        <v>2.76</v>
      </c>
      <c r="K2266">
        <f>shipments[[#This Row],[Total cost]]*shipments[[#This Row],[Boxes]]</f>
        <v>783.83999999999992</v>
      </c>
      <c r="L2266">
        <f>shipments[[#This Row],[Sale for 1 box]]-shipments[[#This Row],[Total cost]]</f>
        <v>-1.1121126760563378</v>
      </c>
      <c r="M2266">
        <f>shipments[[#This Row],[Profit]]*5%</f>
        <v>-5.5605633802816891E-2</v>
      </c>
      <c r="N2266">
        <f>shipments[[#This Row],[Profit]]-shipments[[#This Row],[Tax]]</f>
        <v>-1.056507042253521</v>
      </c>
    </row>
    <row r="2267" spans="3:14" x14ac:dyDescent="0.35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  <c r="I2267">
        <f>IFERROR(shipments[[#This Row],[Sales]]/shipments[[#This Row],[Boxes]], 0)</f>
        <v>139.14473684210526</v>
      </c>
      <c r="J2267">
        <f>_xlfn.XLOOKUP(shipments[[#This Row],[Product]],'Dimension Data'!B:B,'Dimension Data'!D:D)</f>
        <v>10.51</v>
      </c>
      <c r="K2267">
        <f>shipments[[#This Row],[Total cost]]*shipments[[#This Row],[Boxes]]</f>
        <v>399.38</v>
      </c>
      <c r="L2267">
        <f>shipments[[#This Row],[Sale for 1 box]]-shipments[[#This Row],[Total cost]]</f>
        <v>128.63473684210527</v>
      </c>
      <c r="M2267">
        <f>shipments[[#This Row],[Profit]]*5%</f>
        <v>6.4317368421052636</v>
      </c>
      <c r="N2267">
        <f>shipments[[#This Row],[Profit]]-shipments[[#This Row],[Tax]]</f>
        <v>122.203</v>
      </c>
    </row>
    <row r="2268" spans="3:14" x14ac:dyDescent="0.35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  <c r="I2268">
        <f>IFERROR(shipments[[#This Row],[Sales]]/shipments[[#This Row],[Boxes]], 0)</f>
        <v>64.293750000000003</v>
      </c>
      <c r="J2268">
        <f>_xlfn.XLOOKUP(shipments[[#This Row],[Product]],'Dimension Data'!B:B,'Dimension Data'!D:D)</f>
        <v>12.41</v>
      </c>
      <c r="K2268">
        <f>shipments[[#This Row],[Total cost]]*shipments[[#This Row],[Boxes]]</f>
        <v>496.4</v>
      </c>
      <c r="L2268">
        <f>shipments[[#This Row],[Sale for 1 box]]-shipments[[#This Row],[Total cost]]</f>
        <v>51.883750000000006</v>
      </c>
      <c r="M2268">
        <f>shipments[[#This Row],[Profit]]*5%</f>
        <v>2.5941875000000003</v>
      </c>
      <c r="N2268">
        <f>shipments[[#This Row],[Profit]]-shipments[[#This Row],[Tax]]</f>
        <v>49.289562500000002</v>
      </c>
    </row>
    <row r="2269" spans="3:14" x14ac:dyDescent="0.35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  <c r="I2269">
        <f>IFERROR(shipments[[#This Row],[Sales]]/shipments[[#This Row],[Boxes]], 0)</f>
        <v>36.729094076655052</v>
      </c>
      <c r="J2269">
        <f>_xlfn.XLOOKUP(shipments[[#This Row],[Product]],'Dimension Data'!B:B,'Dimension Data'!D:D)</f>
        <v>7.73</v>
      </c>
      <c r="K2269">
        <f>shipments[[#This Row],[Total cost]]*shipments[[#This Row],[Boxes]]</f>
        <v>2218.5100000000002</v>
      </c>
      <c r="L2269">
        <f>shipments[[#This Row],[Sale for 1 box]]-shipments[[#This Row],[Total cost]]</f>
        <v>28.999094076655052</v>
      </c>
      <c r="M2269">
        <f>shipments[[#This Row],[Profit]]*5%</f>
        <v>1.4499547038327527</v>
      </c>
      <c r="N2269">
        <f>shipments[[#This Row],[Profit]]-shipments[[#This Row],[Tax]]</f>
        <v>27.5491393728223</v>
      </c>
    </row>
    <row r="2270" spans="3:14" x14ac:dyDescent="0.35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  <c r="I2270">
        <f>IFERROR(shipments[[#This Row],[Sales]]/shipments[[#This Row],[Boxes]], 0)</f>
        <v>24.538732394366196</v>
      </c>
      <c r="J2270">
        <f>_xlfn.XLOOKUP(shipments[[#This Row],[Product]],'Dimension Data'!B:B,'Dimension Data'!D:D)</f>
        <v>8.2200000000000006</v>
      </c>
      <c r="K2270">
        <f>shipments[[#This Row],[Total cost]]*shipments[[#This Row],[Boxes]]</f>
        <v>1750.8600000000001</v>
      </c>
      <c r="L2270">
        <f>shipments[[#This Row],[Sale for 1 box]]-shipments[[#This Row],[Total cost]]</f>
        <v>16.318732394366194</v>
      </c>
      <c r="M2270">
        <f>shipments[[#This Row],[Profit]]*5%</f>
        <v>0.81593661971830977</v>
      </c>
      <c r="N2270">
        <f>shipments[[#This Row],[Profit]]-shipments[[#This Row],[Tax]]</f>
        <v>15.502795774647884</v>
      </c>
    </row>
    <row r="2271" spans="3:14" x14ac:dyDescent="0.35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  <c r="I2271">
        <f>IFERROR(shipments[[#This Row],[Sales]]/shipments[[#This Row],[Boxes]], 0)</f>
        <v>9.4309165526675791</v>
      </c>
      <c r="J2271">
        <f>_xlfn.XLOOKUP(shipments[[#This Row],[Product]],'Dimension Data'!B:B,'Dimension Data'!D:D)</f>
        <v>2.65</v>
      </c>
      <c r="K2271">
        <f>shipments[[#This Row],[Total cost]]*shipments[[#This Row],[Boxes]]</f>
        <v>1937.1499999999999</v>
      </c>
      <c r="L2271">
        <f>shipments[[#This Row],[Sale for 1 box]]-shipments[[#This Row],[Total cost]]</f>
        <v>6.7809165526675788</v>
      </c>
      <c r="M2271">
        <f>shipments[[#This Row],[Profit]]*5%</f>
        <v>0.33904582763337898</v>
      </c>
      <c r="N2271">
        <f>shipments[[#This Row],[Profit]]-shipments[[#This Row],[Tax]]</f>
        <v>6.4418707250341996</v>
      </c>
    </row>
    <row r="2272" spans="3:14" x14ac:dyDescent="0.35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  <c r="I2272">
        <f>IFERROR(shipments[[#This Row],[Sales]]/shipments[[#This Row],[Boxes]], 0)</f>
        <v>21.325174825174827</v>
      </c>
      <c r="J2272">
        <f>_xlfn.XLOOKUP(shipments[[#This Row],[Product]],'Dimension Data'!B:B,'Dimension Data'!D:D)</f>
        <v>5.15</v>
      </c>
      <c r="K2272">
        <f>shipments[[#This Row],[Total cost]]*shipments[[#This Row],[Boxes]]</f>
        <v>2209.3500000000004</v>
      </c>
      <c r="L2272">
        <f>shipments[[#This Row],[Sale for 1 box]]-shipments[[#This Row],[Total cost]]</f>
        <v>16.175174825174828</v>
      </c>
      <c r="M2272">
        <f>shipments[[#This Row],[Profit]]*5%</f>
        <v>0.80875874125874148</v>
      </c>
      <c r="N2272">
        <f>shipments[[#This Row],[Profit]]-shipments[[#This Row],[Tax]]</f>
        <v>15.366416083916087</v>
      </c>
    </row>
    <row r="2273" spans="3:14" x14ac:dyDescent="0.35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  <c r="I2273">
        <f>IFERROR(shipments[[#This Row],[Sales]]/shipments[[#This Row],[Boxes]], 0)</f>
        <v>7.6529850746268657</v>
      </c>
      <c r="J2273">
        <f>_xlfn.XLOOKUP(shipments[[#This Row],[Product]],'Dimension Data'!B:B,'Dimension Data'!D:D)</f>
        <v>3.68</v>
      </c>
      <c r="K2273">
        <f>shipments[[#This Row],[Total cost]]*shipments[[#This Row],[Boxes]]</f>
        <v>2219.04</v>
      </c>
      <c r="L2273">
        <f>shipments[[#This Row],[Sale for 1 box]]-shipments[[#This Row],[Total cost]]</f>
        <v>3.9729850746268656</v>
      </c>
      <c r="M2273">
        <f>shipments[[#This Row],[Profit]]*5%</f>
        <v>0.19864925373134329</v>
      </c>
      <c r="N2273">
        <f>shipments[[#This Row],[Profit]]-shipments[[#This Row],[Tax]]</f>
        <v>3.7743358208955224</v>
      </c>
    </row>
    <row r="2274" spans="3:14" x14ac:dyDescent="0.35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  <c r="I2274">
        <f>IFERROR(shipments[[#This Row],[Sales]]/shipments[[#This Row],[Boxes]], 0)</f>
        <v>210.32142857142858</v>
      </c>
      <c r="J2274">
        <f>_xlfn.XLOOKUP(shipments[[#This Row],[Product]],'Dimension Data'!B:B,'Dimension Data'!D:D)</f>
        <v>8.2200000000000006</v>
      </c>
      <c r="K2274">
        <f>shipments[[#This Row],[Total cost]]*shipments[[#This Row],[Boxes]]</f>
        <v>172.62</v>
      </c>
      <c r="L2274">
        <f>shipments[[#This Row],[Sale for 1 box]]-shipments[[#This Row],[Total cost]]</f>
        <v>202.10142857142858</v>
      </c>
      <c r="M2274">
        <f>shipments[[#This Row],[Profit]]*5%</f>
        <v>10.10507142857143</v>
      </c>
      <c r="N2274">
        <f>shipments[[#This Row],[Profit]]-shipments[[#This Row],[Tax]]</f>
        <v>191.99635714285716</v>
      </c>
    </row>
    <row r="2275" spans="3:14" x14ac:dyDescent="0.35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  <c r="I2275">
        <f>IFERROR(shipments[[#This Row],[Sales]]/shipments[[#This Row],[Boxes]], 0)</f>
        <v>12.914999999999999</v>
      </c>
      <c r="J2275">
        <f>_xlfn.XLOOKUP(shipments[[#This Row],[Product]],'Dimension Data'!B:B,'Dimension Data'!D:D)</f>
        <v>3.85</v>
      </c>
      <c r="K2275">
        <f>shipments[[#This Row],[Total cost]]*shipments[[#This Row],[Boxes]]</f>
        <v>192.5</v>
      </c>
      <c r="L2275">
        <f>shipments[[#This Row],[Sale for 1 box]]-shipments[[#This Row],[Total cost]]</f>
        <v>9.0649999999999995</v>
      </c>
      <c r="M2275">
        <f>shipments[[#This Row],[Profit]]*5%</f>
        <v>0.45324999999999999</v>
      </c>
      <c r="N2275">
        <f>shipments[[#This Row],[Profit]]-shipments[[#This Row],[Tax]]</f>
        <v>8.6117499999999989</v>
      </c>
    </row>
    <row r="2276" spans="3:14" x14ac:dyDescent="0.35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  <c r="I2276">
        <f>IFERROR(shipments[[#This Row],[Sales]]/shipments[[#This Row],[Boxes]], 0)</f>
        <v>4.5794491525423728</v>
      </c>
      <c r="J2276">
        <f>_xlfn.XLOOKUP(shipments[[#This Row],[Product]],'Dimension Data'!B:B,'Dimension Data'!D:D)</f>
        <v>12.41</v>
      </c>
      <c r="K2276">
        <f>shipments[[#This Row],[Total cost]]*shipments[[#This Row],[Boxes]]</f>
        <v>8786.2800000000007</v>
      </c>
      <c r="L2276">
        <f>shipments[[#This Row],[Sale for 1 box]]-shipments[[#This Row],[Total cost]]</f>
        <v>-7.8305508474576273</v>
      </c>
      <c r="M2276">
        <f>shipments[[#This Row],[Profit]]*5%</f>
        <v>-0.3915275423728814</v>
      </c>
      <c r="N2276">
        <f>shipments[[#This Row],[Profit]]-shipments[[#This Row],[Tax]]</f>
        <v>-7.4390233050847456</v>
      </c>
    </row>
    <row r="2277" spans="3:14" x14ac:dyDescent="0.35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  <c r="I2277">
        <f>IFERROR(shipments[[#This Row],[Sales]]/shipments[[#This Row],[Boxes]], 0)</f>
        <v>133.44932432432432</v>
      </c>
      <c r="J2277">
        <f>_xlfn.XLOOKUP(shipments[[#This Row],[Product]],'Dimension Data'!B:B,'Dimension Data'!D:D)</f>
        <v>10.23</v>
      </c>
      <c r="K2277">
        <f>shipments[[#This Row],[Total cost]]*shipments[[#This Row],[Boxes]]</f>
        <v>757.02</v>
      </c>
      <c r="L2277">
        <f>shipments[[#This Row],[Sale for 1 box]]-shipments[[#This Row],[Total cost]]</f>
        <v>123.21932432432432</v>
      </c>
      <c r="M2277">
        <f>shipments[[#This Row],[Profit]]*5%</f>
        <v>6.1609662162162167</v>
      </c>
      <c r="N2277">
        <f>shipments[[#This Row],[Profit]]-shipments[[#This Row],[Tax]]</f>
        <v>117.05835810810811</v>
      </c>
    </row>
    <row r="2278" spans="3:14" x14ac:dyDescent="0.35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  <c r="I2278">
        <f>IFERROR(shipments[[#This Row],[Sales]]/shipments[[#This Row],[Boxes]], 0)</f>
        <v>45.391304347826086</v>
      </c>
      <c r="J2278">
        <f>_xlfn.XLOOKUP(shipments[[#This Row],[Product]],'Dimension Data'!B:B,'Dimension Data'!D:D)</f>
        <v>8.2200000000000006</v>
      </c>
      <c r="K2278">
        <f>shipments[[#This Row],[Total cost]]*shipments[[#This Row],[Boxes]]</f>
        <v>1512.48</v>
      </c>
      <c r="L2278">
        <f>shipments[[#This Row],[Sale for 1 box]]-shipments[[#This Row],[Total cost]]</f>
        <v>37.171304347826087</v>
      </c>
      <c r="M2278">
        <f>shipments[[#This Row],[Profit]]*5%</f>
        <v>1.8585652173913045</v>
      </c>
      <c r="N2278">
        <f>shipments[[#This Row],[Profit]]-shipments[[#This Row],[Tax]]</f>
        <v>35.312739130434785</v>
      </c>
    </row>
    <row r="2279" spans="3:14" x14ac:dyDescent="0.35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  <c r="I2279">
        <f>IFERROR(shipments[[#This Row],[Sales]]/shipments[[#This Row],[Boxes]], 0)</f>
        <v>26.381250000000001</v>
      </c>
      <c r="J2279">
        <f>_xlfn.XLOOKUP(shipments[[#This Row],[Product]],'Dimension Data'!B:B,'Dimension Data'!D:D)</f>
        <v>9.94</v>
      </c>
      <c r="K2279">
        <f>shipments[[#This Row],[Total cost]]*shipments[[#This Row],[Boxes]]</f>
        <v>2385.6</v>
      </c>
      <c r="L2279">
        <f>shipments[[#This Row],[Sale for 1 box]]-shipments[[#This Row],[Total cost]]</f>
        <v>16.441250000000004</v>
      </c>
      <c r="M2279">
        <f>shipments[[#This Row],[Profit]]*5%</f>
        <v>0.82206250000000025</v>
      </c>
      <c r="N2279">
        <f>shipments[[#This Row],[Profit]]-shipments[[#This Row],[Tax]]</f>
        <v>15.619187500000004</v>
      </c>
    </row>
    <row r="2280" spans="3:14" x14ac:dyDescent="0.35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  <c r="I2280">
        <f>IFERROR(shipments[[#This Row],[Sales]]/shipments[[#This Row],[Boxes]], 0)</f>
        <v>0.11936339522546419</v>
      </c>
      <c r="J2280">
        <f>_xlfn.XLOOKUP(shipments[[#This Row],[Product]],'Dimension Data'!B:B,'Dimension Data'!D:D)</f>
        <v>6.43</v>
      </c>
      <c r="K2280">
        <f>shipments[[#This Row],[Total cost]]*shipments[[#This Row],[Boxes]]</f>
        <v>2424.1099999999997</v>
      </c>
      <c r="L2280">
        <f>shipments[[#This Row],[Sale for 1 box]]-shipments[[#This Row],[Total cost]]</f>
        <v>-6.3106366047745359</v>
      </c>
      <c r="M2280">
        <f>shipments[[#This Row],[Profit]]*5%</f>
        <v>-0.31553183023872683</v>
      </c>
      <c r="N2280">
        <f>shipments[[#This Row],[Profit]]-shipments[[#This Row],[Tax]]</f>
        <v>-5.9951047745358093</v>
      </c>
    </row>
    <row r="2281" spans="3:14" x14ac:dyDescent="0.35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  <c r="I2281">
        <f>IFERROR(shipments[[#This Row],[Sales]]/shipments[[#This Row],[Boxes]], 0)</f>
        <v>21.897637795275589</v>
      </c>
      <c r="J2281">
        <f>_xlfn.XLOOKUP(shipments[[#This Row],[Product]],'Dimension Data'!B:B,'Dimension Data'!D:D)</f>
        <v>5.04</v>
      </c>
      <c r="K2281">
        <f>shipments[[#This Row],[Total cost]]*shipments[[#This Row],[Boxes]]</f>
        <v>1280.1600000000001</v>
      </c>
      <c r="L2281">
        <f>shipments[[#This Row],[Sale for 1 box]]-shipments[[#This Row],[Total cost]]</f>
        <v>16.85763779527559</v>
      </c>
      <c r="M2281">
        <f>shipments[[#This Row],[Profit]]*5%</f>
        <v>0.84288188976377953</v>
      </c>
      <c r="N2281">
        <f>shipments[[#This Row],[Profit]]-shipments[[#This Row],[Tax]]</f>
        <v>16.014755905511809</v>
      </c>
    </row>
    <row r="2282" spans="3:14" x14ac:dyDescent="0.35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  <c r="I2282">
        <f>IFERROR(shipments[[#This Row],[Sales]]/shipments[[#This Row],[Boxes]], 0)</f>
        <v>160.04605263157896</v>
      </c>
      <c r="J2282">
        <f>_xlfn.XLOOKUP(shipments[[#This Row],[Product]],'Dimension Data'!B:B,'Dimension Data'!D:D)</f>
        <v>6.31</v>
      </c>
      <c r="K2282">
        <f>shipments[[#This Row],[Total cost]]*shipments[[#This Row],[Boxes]]</f>
        <v>239.77999999999997</v>
      </c>
      <c r="L2282">
        <f>shipments[[#This Row],[Sale for 1 box]]-shipments[[#This Row],[Total cost]]</f>
        <v>153.73605263157896</v>
      </c>
      <c r="M2282">
        <f>shipments[[#This Row],[Profit]]*5%</f>
        <v>7.6868026315789484</v>
      </c>
      <c r="N2282">
        <f>shipments[[#This Row],[Profit]]-shipments[[#This Row],[Tax]]</f>
        <v>146.04925</v>
      </c>
    </row>
    <row r="2283" spans="3:14" x14ac:dyDescent="0.35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  <c r="I2283">
        <f>IFERROR(shipments[[#This Row],[Sales]]/shipments[[#This Row],[Boxes]], 0)</f>
        <v>5.299145299145299</v>
      </c>
      <c r="J2283">
        <f>_xlfn.XLOOKUP(shipments[[#This Row],[Product]],'Dimension Data'!B:B,'Dimension Data'!D:D)</f>
        <v>9.57</v>
      </c>
      <c r="K2283">
        <f>shipments[[#This Row],[Total cost]]*shipments[[#This Row],[Boxes]]</f>
        <v>10077.210000000001</v>
      </c>
      <c r="L2283">
        <f>shipments[[#This Row],[Sale for 1 box]]-shipments[[#This Row],[Total cost]]</f>
        <v>-4.2708547008547013</v>
      </c>
      <c r="M2283">
        <f>shipments[[#This Row],[Profit]]*5%</f>
        <v>-0.21354273504273508</v>
      </c>
      <c r="N2283">
        <f>shipments[[#This Row],[Profit]]-shipments[[#This Row],[Tax]]</f>
        <v>-4.0573119658119658</v>
      </c>
    </row>
    <row r="2284" spans="3:14" x14ac:dyDescent="0.35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  <c r="I2284">
        <f>IFERROR(shipments[[#This Row],[Sales]]/shipments[[#This Row],[Boxes]], 0)</f>
        <v>0.20212240868706813</v>
      </c>
      <c r="J2284">
        <f>_xlfn.XLOOKUP(shipments[[#This Row],[Product]],'Dimension Data'!B:B,'Dimension Data'!D:D)</f>
        <v>3.32</v>
      </c>
      <c r="K2284">
        <f>shipments[[#This Row],[Total cost]]*shipments[[#This Row],[Boxes]]</f>
        <v>3363.16</v>
      </c>
      <c r="L2284">
        <f>shipments[[#This Row],[Sale for 1 box]]-shipments[[#This Row],[Total cost]]</f>
        <v>-3.1178775913129315</v>
      </c>
      <c r="M2284">
        <f>shipments[[#This Row],[Profit]]*5%</f>
        <v>-0.1558938795656466</v>
      </c>
      <c r="N2284">
        <f>shipments[[#This Row],[Profit]]-shipments[[#This Row],[Tax]]</f>
        <v>-2.9619837117472851</v>
      </c>
    </row>
    <row r="2285" spans="3:14" x14ac:dyDescent="0.35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  <c r="I2285">
        <f>IFERROR(shipments[[#This Row],[Sales]]/shipments[[#This Row],[Boxes]], 0)</f>
        <v>33.9375</v>
      </c>
      <c r="J2285">
        <f>_xlfn.XLOOKUP(shipments[[#This Row],[Product]],'Dimension Data'!B:B,'Dimension Data'!D:D)</f>
        <v>6.43</v>
      </c>
      <c r="K2285">
        <f>shipments[[#This Row],[Total cost]]*shipments[[#This Row],[Boxes]]</f>
        <v>231.48</v>
      </c>
      <c r="L2285">
        <f>shipments[[#This Row],[Sale for 1 box]]-shipments[[#This Row],[Total cost]]</f>
        <v>27.5075</v>
      </c>
      <c r="M2285">
        <f>shipments[[#This Row],[Profit]]*5%</f>
        <v>1.375375</v>
      </c>
      <c r="N2285">
        <f>shipments[[#This Row],[Profit]]-shipments[[#This Row],[Tax]]</f>
        <v>26.132125000000002</v>
      </c>
    </row>
    <row r="2286" spans="3:14" x14ac:dyDescent="0.35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  <c r="I2286">
        <f>IFERROR(shipments[[#This Row],[Sales]]/shipments[[#This Row],[Boxes]], 0)</f>
        <v>48.090909090909093</v>
      </c>
      <c r="J2286">
        <f>_xlfn.XLOOKUP(shipments[[#This Row],[Product]],'Dimension Data'!B:B,'Dimension Data'!D:D)</f>
        <v>10.23</v>
      </c>
      <c r="K2286">
        <f>shipments[[#This Row],[Total cost]]*shipments[[#This Row],[Boxes]]</f>
        <v>2025.5400000000002</v>
      </c>
      <c r="L2286">
        <f>shipments[[#This Row],[Sale for 1 box]]-shipments[[#This Row],[Total cost]]</f>
        <v>37.86090909090909</v>
      </c>
      <c r="M2286">
        <f>shipments[[#This Row],[Profit]]*5%</f>
        <v>1.8930454545454545</v>
      </c>
      <c r="N2286">
        <f>shipments[[#This Row],[Profit]]-shipments[[#This Row],[Tax]]</f>
        <v>35.967863636363631</v>
      </c>
    </row>
    <row r="2287" spans="3:14" x14ac:dyDescent="0.35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  <c r="I2287">
        <f>IFERROR(shipments[[#This Row],[Sales]]/shipments[[#This Row],[Boxes]], 0)</f>
        <v>7.4001798561151082</v>
      </c>
      <c r="J2287">
        <f>_xlfn.XLOOKUP(shipments[[#This Row],[Product]],'Dimension Data'!B:B,'Dimension Data'!D:D)</f>
        <v>4.74</v>
      </c>
      <c r="K2287">
        <f>shipments[[#This Row],[Total cost]]*shipments[[#This Row],[Boxes]]</f>
        <v>3953.1600000000003</v>
      </c>
      <c r="L2287">
        <f>shipments[[#This Row],[Sale for 1 box]]-shipments[[#This Row],[Total cost]]</f>
        <v>2.660179856115108</v>
      </c>
      <c r="M2287">
        <f>shipments[[#This Row],[Profit]]*5%</f>
        <v>0.1330089928057554</v>
      </c>
      <c r="N2287">
        <f>shipments[[#This Row],[Profit]]-shipments[[#This Row],[Tax]]</f>
        <v>2.5271708633093528</v>
      </c>
    </row>
    <row r="2288" spans="3:14" x14ac:dyDescent="0.35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  <c r="I2288">
        <f>IFERROR(shipments[[#This Row],[Sales]]/shipments[[#This Row],[Boxes]], 0)</f>
        <v>26.817567567567568</v>
      </c>
      <c r="J2288">
        <f>_xlfn.XLOOKUP(shipments[[#This Row],[Product]],'Dimension Data'!B:B,'Dimension Data'!D:D)</f>
        <v>6.8</v>
      </c>
      <c r="K2288">
        <f>shipments[[#This Row],[Total cost]]*shipments[[#This Row],[Boxes]]</f>
        <v>1006.4</v>
      </c>
      <c r="L2288">
        <f>shipments[[#This Row],[Sale for 1 box]]-shipments[[#This Row],[Total cost]]</f>
        <v>20.017567567567568</v>
      </c>
      <c r="M2288">
        <f>shipments[[#This Row],[Profit]]*5%</f>
        <v>1.0008783783783783</v>
      </c>
      <c r="N2288">
        <f>shipments[[#This Row],[Profit]]-shipments[[#This Row],[Tax]]</f>
        <v>19.01668918918919</v>
      </c>
    </row>
    <row r="2289" spans="3:14" x14ac:dyDescent="0.35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  <c r="I2289">
        <f>IFERROR(shipments[[#This Row],[Sales]]/shipments[[#This Row],[Boxes]], 0)</f>
        <v>11.210755813953488</v>
      </c>
      <c r="J2289">
        <f>_xlfn.XLOOKUP(shipments[[#This Row],[Product]],'Dimension Data'!B:B,'Dimension Data'!D:D)</f>
        <v>5.26</v>
      </c>
      <c r="K2289">
        <f>shipments[[#This Row],[Total cost]]*shipments[[#This Row],[Boxes]]</f>
        <v>1809.4399999999998</v>
      </c>
      <c r="L2289">
        <f>shipments[[#This Row],[Sale for 1 box]]-shipments[[#This Row],[Total cost]]</f>
        <v>5.9507558139534886</v>
      </c>
      <c r="M2289">
        <f>shipments[[#This Row],[Profit]]*5%</f>
        <v>0.29753779069767444</v>
      </c>
      <c r="N2289">
        <f>shipments[[#This Row],[Profit]]-shipments[[#This Row],[Tax]]</f>
        <v>5.653218023255814</v>
      </c>
    </row>
    <row r="2290" spans="3:14" x14ac:dyDescent="0.35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  <c r="I2290">
        <f>IFERROR(shipments[[#This Row],[Sales]]/shipments[[#This Row],[Boxes]], 0)</f>
        <v>18.065960912052116</v>
      </c>
      <c r="J2290">
        <f>_xlfn.XLOOKUP(shipments[[#This Row],[Product]],'Dimension Data'!B:B,'Dimension Data'!D:D)</f>
        <v>3.32</v>
      </c>
      <c r="K2290">
        <f>shipments[[#This Row],[Total cost]]*shipments[[#This Row],[Boxes]]</f>
        <v>1019.2399999999999</v>
      </c>
      <c r="L2290">
        <f>shipments[[#This Row],[Sale for 1 box]]-shipments[[#This Row],[Total cost]]</f>
        <v>14.745960912052116</v>
      </c>
      <c r="M2290">
        <f>shipments[[#This Row],[Profit]]*5%</f>
        <v>0.73729804560260581</v>
      </c>
      <c r="N2290">
        <f>shipments[[#This Row],[Profit]]-shipments[[#This Row],[Tax]]</f>
        <v>14.008662866449511</v>
      </c>
    </row>
    <row r="2291" spans="3:14" x14ac:dyDescent="0.35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  <c r="I2291">
        <f>IFERROR(shipments[[#This Row],[Sales]]/shipments[[#This Row],[Boxes]], 0)</f>
        <v>260.91346153846155</v>
      </c>
      <c r="J2291">
        <f>_xlfn.XLOOKUP(shipments[[#This Row],[Product]],'Dimension Data'!B:B,'Dimension Data'!D:D)</f>
        <v>7.73</v>
      </c>
      <c r="K2291">
        <f>shipments[[#This Row],[Total cost]]*shipments[[#This Row],[Boxes]]</f>
        <v>401.96000000000004</v>
      </c>
      <c r="L2291">
        <f>shipments[[#This Row],[Sale for 1 box]]-shipments[[#This Row],[Total cost]]</f>
        <v>253.18346153846156</v>
      </c>
      <c r="M2291">
        <f>shipments[[#This Row],[Profit]]*5%</f>
        <v>12.659173076923079</v>
      </c>
      <c r="N2291">
        <f>shipments[[#This Row],[Profit]]-shipments[[#This Row],[Tax]]</f>
        <v>240.52428846153848</v>
      </c>
    </row>
    <row r="2292" spans="3:14" x14ac:dyDescent="0.35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  <c r="I2292">
        <f>IFERROR(shipments[[#This Row],[Sales]]/shipments[[#This Row],[Boxes]], 0)</f>
        <v>65.38322368421052</v>
      </c>
      <c r="J2292">
        <f>_xlfn.XLOOKUP(shipments[[#This Row],[Product]],'Dimension Data'!B:B,'Dimension Data'!D:D)</f>
        <v>5.04</v>
      </c>
      <c r="K2292">
        <f>shipments[[#This Row],[Total cost]]*shipments[[#This Row],[Boxes]]</f>
        <v>766.08</v>
      </c>
      <c r="L2292">
        <f>shipments[[#This Row],[Sale for 1 box]]-shipments[[#This Row],[Total cost]]</f>
        <v>60.343223684210521</v>
      </c>
      <c r="M2292">
        <f>shipments[[#This Row],[Profit]]*5%</f>
        <v>3.0171611842105261</v>
      </c>
      <c r="N2292">
        <f>shipments[[#This Row],[Profit]]-shipments[[#This Row],[Tax]]</f>
        <v>57.326062499999992</v>
      </c>
    </row>
    <row r="2293" spans="3:14" x14ac:dyDescent="0.35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  <c r="I2293">
        <f>IFERROR(shipments[[#This Row],[Sales]]/shipments[[#This Row],[Boxes]], 0)</f>
        <v>19.119318181818183</v>
      </c>
      <c r="J2293">
        <f>_xlfn.XLOOKUP(shipments[[#This Row],[Product]],'Dimension Data'!B:B,'Dimension Data'!D:D)</f>
        <v>5.15</v>
      </c>
      <c r="K2293">
        <f>shipments[[#This Row],[Total cost]]*shipments[[#This Row],[Boxes]]</f>
        <v>2039.4</v>
      </c>
      <c r="L2293">
        <f>shipments[[#This Row],[Sale for 1 box]]-shipments[[#This Row],[Total cost]]</f>
        <v>13.969318181818183</v>
      </c>
      <c r="M2293">
        <f>shipments[[#This Row],[Profit]]*5%</f>
        <v>0.69846590909090922</v>
      </c>
      <c r="N2293">
        <f>shipments[[#This Row],[Profit]]-shipments[[#This Row],[Tax]]</f>
        <v>13.270852272727273</v>
      </c>
    </row>
    <row r="2294" spans="3:14" x14ac:dyDescent="0.35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  <c r="I2294">
        <f>IFERROR(shipments[[#This Row],[Sales]]/shipments[[#This Row],[Boxes]], 0)</f>
        <v>77.949519230769226</v>
      </c>
      <c r="J2294">
        <f>_xlfn.XLOOKUP(shipments[[#This Row],[Product]],'Dimension Data'!B:B,'Dimension Data'!D:D)</f>
        <v>6.43</v>
      </c>
      <c r="K2294">
        <f>shipments[[#This Row],[Total cost]]*shipments[[#This Row],[Boxes]]</f>
        <v>668.72</v>
      </c>
      <c r="L2294">
        <f>shipments[[#This Row],[Sale for 1 box]]-shipments[[#This Row],[Total cost]]</f>
        <v>71.51951923076922</v>
      </c>
      <c r="M2294">
        <f>shipments[[#This Row],[Profit]]*5%</f>
        <v>3.575975961538461</v>
      </c>
      <c r="N2294">
        <f>shipments[[#This Row],[Profit]]-shipments[[#This Row],[Tax]]</f>
        <v>67.943543269230759</v>
      </c>
    </row>
    <row r="2295" spans="3:14" x14ac:dyDescent="0.35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  <c r="I2295">
        <f>IFERROR(shipments[[#This Row],[Sales]]/shipments[[#This Row],[Boxes]], 0)</f>
        <v>61.611702127659576</v>
      </c>
      <c r="J2295">
        <f>_xlfn.XLOOKUP(shipments[[#This Row],[Product]],'Dimension Data'!B:B,'Dimension Data'!D:D)</f>
        <v>7.73</v>
      </c>
      <c r="K2295">
        <f>shipments[[#This Row],[Total cost]]*shipments[[#This Row],[Boxes]]</f>
        <v>1089.93</v>
      </c>
      <c r="L2295">
        <f>shipments[[#This Row],[Sale for 1 box]]-shipments[[#This Row],[Total cost]]</f>
        <v>53.88170212765958</v>
      </c>
      <c r="M2295">
        <f>shipments[[#This Row],[Profit]]*5%</f>
        <v>2.6940851063829792</v>
      </c>
      <c r="N2295">
        <f>shipments[[#This Row],[Profit]]-shipments[[#This Row],[Tax]]</f>
        <v>51.187617021276601</v>
      </c>
    </row>
    <row r="2296" spans="3:14" x14ac:dyDescent="0.35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  <c r="I2296">
        <f>IFERROR(shipments[[#This Row],[Sales]]/shipments[[#This Row],[Boxes]], 0)</f>
        <v>18.03</v>
      </c>
      <c r="J2296">
        <f>_xlfn.XLOOKUP(shipments[[#This Row],[Product]],'Dimension Data'!B:B,'Dimension Data'!D:D)</f>
        <v>5.72</v>
      </c>
      <c r="K2296">
        <f>shipments[[#This Row],[Total cost]]*shipments[[#This Row],[Boxes]]</f>
        <v>429</v>
      </c>
      <c r="L2296">
        <f>shipments[[#This Row],[Sale for 1 box]]-shipments[[#This Row],[Total cost]]</f>
        <v>12.310000000000002</v>
      </c>
      <c r="M2296">
        <f>shipments[[#This Row],[Profit]]*5%</f>
        <v>0.61550000000000016</v>
      </c>
      <c r="N2296">
        <f>shipments[[#This Row],[Profit]]-shipments[[#This Row],[Tax]]</f>
        <v>11.694500000000001</v>
      </c>
    </row>
    <row r="2297" spans="3:14" x14ac:dyDescent="0.35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  <c r="I2297">
        <f>IFERROR(shipments[[#This Row],[Sales]]/shipments[[#This Row],[Boxes]], 0)</f>
        <v>48.911337209302324</v>
      </c>
      <c r="J2297">
        <f>_xlfn.XLOOKUP(shipments[[#This Row],[Product]],'Dimension Data'!B:B,'Dimension Data'!D:D)</f>
        <v>10.23</v>
      </c>
      <c r="K2297">
        <f>shipments[[#This Row],[Total cost]]*shipments[[#This Row],[Boxes]]</f>
        <v>1759.5600000000002</v>
      </c>
      <c r="L2297">
        <f>shipments[[#This Row],[Sale for 1 box]]-shipments[[#This Row],[Total cost]]</f>
        <v>38.681337209302328</v>
      </c>
      <c r="M2297">
        <f>shipments[[#This Row],[Profit]]*5%</f>
        <v>1.9340668604651166</v>
      </c>
      <c r="N2297">
        <f>shipments[[#This Row],[Profit]]-shipments[[#This Row],[Tax]]</f>
        <v>36.747270348837212</v>
      </c>
    </row>
    <row r="2298" spans="3:14" x14ac:dyDescent="0.35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  <c r="I2298">
        <f>IFERROR(shipments[[#This Row],[Sales]]/shipments[[#This Row],[Boxes]], 0)</f>
        <v>83.125</v>
      </c>
      <c r="J2298">
        <f>_xlfn.XLOOKUP(shipments[[#This Row],[Product]],'Dimension Data'!B:B,'Dimension Data'!D:D)</f>
        <v>9.94</v>
      </c>
      <c r="K2298">
        <f>shipments[[#This Row],[Total cost]]*shipments[[#This Row],[Boxes]]</f>
        <v>178.92</v>
      </c>
      <c r="L2298">
        <f>shipments[[#This Row],[Sale for 1 box]]-shipments[[#This Row],[Total cost]]</f>
        <v>73.185000000000002</v>
      </c>
      <c r="M2298">
        <f>shipments[[#This Row],[Profit]]*5%</f>
        <v>3.6592500000000001</v>
      </c>
      <c r="N2298">
        <f>shipments[[#This Row],[Profit]]-shipments[[#This Row],[Tax]]</f>
        <v>69.525750000000002</v>
      </c>
    </row>
    <row r="2299" spans="3:14" x14ac:dyDescent="0.35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  <c r="I2299">
        <f>IFERROR(shipments[[#This Row],[Sales]]/shipments[[#This Row],[Boxes]], 0)</f>
        <v>15.662451361867705</v>
      </c>
      <c r="J2299">
        <f>_xlfn.XLOOKUP(shipments[[#This Row],[Product]],'Dimension Data'!B:B,'Dimension Data'!D:D)</f>
        <v>10.23</v>
      </c>
      <c r="K2299">
        <f>shipments[[#This Row],[Total cost]]*shipments[[#This Row],[Boxes]]</f>
        <v>5258.22</v>
      </c>
      <c r="L2299">
        <f>shipments[[#This Row],[Sale for 1 box]]-shipments[[#This Row],[Total cost]]</f>
        <v>5.4324513618677042</v>
      </c>
      <c r="M2299">
        <f>shipments[[#This Row],[Profit]]*5%</f>
        <v>0.2716225680933852</v>
      </c>
      <c r="N2299">
        <f>shipments[[#This Row],[Profit]]-shipments[[#This Row],[Tax]]</f>
        <v>5.1608287937743187</v>
      </c>
    </row>
    <row r="2300" spans="3:14" x14ac:dyDescent="0.35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  <c r="I2300">
        <f>IFERROR(shipments[[#This Row],[Sales]]/shipments[[#This Row],[Boxes]], 0)</f>
        <v>13.959619952494062</v>
      </c>
      <c r="J2300">
        <f>_xlfn.XLOOKUP(shipments[[#This Row],[Product]],'Dimension Data'!B:B,'Dimension Data'!D:D)</f>
        <v>12.41</v>
      </c>
      <c r="K2300">
        <f>shipments[[#This Row],[Total cost]]*shipments[[#This Row],[Boxes]]</f>
        <v>5224.6099999999997</v>
      </c>
      <c r="L2300">
        <f>shipments[[#This Row],[Sale for 1 box]]-shipments[[#This Row],[Total cost]]</f>
        <v>1.5496199524940621</v>
      </c>
      <c r="M2300">
        <f>shipments[[#This Row],[Profit]]*5%</f>
        <v>7.7480997624703118E-2</v>
      </c>
      <c r="N2300">
        <f>shipments[[#This Row],[Profit]]-shipments[[#This Row],[Tax]]</f>
        <v>1.4721389548693591</v>
      </c>
    </row>
    <row r="2301" spans="3:14" x14ac:dyDescent="0.35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  <c r="I2301">
        <f>IFERROR(shipments[[#This Row],[Sales]]/shipments[[#This Row],[Boxes]], 0)</f>
        <v>48.73026315789474</v>
      </c>
      <c r="J2301">
        <f>_xlfn.XLOOKUP(shipments[[#This Row],[Product]],'Dimension Data'!B:B,'Dimension Data'!D:D)</f>
        <v>8.2200000000000006</v>
      </c>
      <c r="K2301">
        <f>shipments[[#This Row],[Total cost]]*shipments[[#This Row],[Boxes]]</f>
        <v>624.72</v>
      </c>
      <c r="L2301">
        <f>shipments[[#This Row],[Sale for 1 box]]-shipments[[#This Row],[Total cost]]</f>
        <v>40.510263157894741</v>
      </c>
      <c r="M2301">
        <f>shipments[[#This Row],[Profit]]*5%</f>
        <v>2.025513157894737</v>
      </c>
      <c r="N2301">
        <f>shipments[[#This Row],[Profit]]-shipments[[#This Row],[Tax]]</f>
        <v>38.484750000000005</v>
      </c>
    </row>
    <row r="2302" spans="3:14" x14ac:dyDescent="0.35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  <c r="I2302">
        <f>IFERROR(shipments[[#This Row],[Sales]]/shipments[[#This Row],[Boxes]], 0)</f>
        <v>2076.1875</v>
      </c>
      <c r="J2302">
        <f>_xlfn.XLOOKUP(shipments[[#This Row],[Product]],'Dimension Data'!B:B,'Dimension Data'!D:D)</f>
        <v>10.23</v>
      </c>
      <c r="K2302">
        <f>shipments[[#This Row],[Total cost]]*shipments[[#This Row],[Boxes]]</f>
        <v>40.92</v>
      </c>
      <c r="L2302">
        <f>shipments[[#This Row],[Sale for 1 box]]-shipments[[#This Row],[Total cost]]</f>
        <v>2065.9575</v>
      </c>
      <c r="M2302">
        <f>shipments[[#This Row],[Profit]]*5%</f>
        <v>103.297875</v>
      </c>
      <c r="N2302">
        <f>shipments[[#This Row],[Profit]]-shipments[[#This Row],[Tax]]</f>
        <v>1962.659625</v>
      </c>
    </row>
    <row r="2303" spans="3:14" x14ac:dyDescent="0.35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  <c r="I2303">
        <f>IFERROR(shipments[[#This Row],[Sales]]/shipments[[#This Row],[Boxes]], 0)</f>
        <v>1052.75</v>
      </c>
      <c r="J2303">
        <f>_xlfn.XLOOKUP(shipments[[#This Row],[Product]],'Dimension Data'!B:B,'Dimension Data'!D:D)</f>
        <v>8.2200000000000006</v>
      </c>
      <c r="K2303">
        <f>shipments[[#This Row],[Total cost]]*shipments[[#This Row],[Boxes]]</f>
        <v>73.98</v>
      </c>
      <c r="L2303">
        <f>shipments[[#This Row],[Sale for 1 box]]-shipments[[#This Row],[Total cost]]</f>
        <v>1044.53</v>
      </c>
      <c r="M2303">
        <f>shipments[[#This Row],[Profit]]*5%</f>
        <v>52.226500000000001</v>
      </c>
      <c r="N2303">
        <f>shipments[[#This Row],[Profit]]-shipments[[#This Row],[Tax]]</f>
        <v>992.30349999999999</v>
      </c>
    </row>
    <row r="2304" spans="3:14" x14ac:dyDescent="0.35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  <c r="I2304">
        <f>IFERROR(shipments[[#This Row],[Sales]]/shipments[[#This Row],[Boxes]], 0)</f>
        <v>3.3173076923076925</v>
      </c>
      <c r="J2304">
        <f>_xlfn.XLOOKUP(shipments[[#This Row],[Product]],'Dimension Data'!B:B,'Dimension Data'!D:D)</f>
        <v>7.48</v>
      </c>
      <c r="K2304">
        <f>shipments[[#This Row],[Total cost]]*shipments[[#This Row],[Boxes]]</f>
        <v>7001.2800000000007</v>
      </c>
      <c r="L2304">
        <f>shipments[[#This Row],[Sale for 1 box]]-shipments[[#This Row],[Total cost]]</f>
        <v>-4.1626923076923079</v>
      </c>
      <c r="M2304">
        <f>shipments[[#This Row],[Profit]]*5%</f>
        <v>-0.20813461538461542</v>
      </c>
      <c r="N2304">
        <f>shipments[[#This Row],[Profit]]-shipments[[#This Row],[Tax]]</f>
        <v>-3.9545576923076924</v>
      </c>
    </row>
    <row r="2305" spans="3:14" x14ac:dyDescent="0.35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  <c r="I2305">
        <f>IFERROR(shipments[[#This Row],[Sales]]/shipments[[#This Row],[Boxes]], 0)</f>
        <v>56.944029850746269</v>
      </c>
      <c r="J2305">
        <f>_xlfn.XLOOKUP(shipments[[#This Row],[Product]],'Dimension Data'!B:B,'Dimension Data'!D:D)</f>
        <v>8.43</v>
      </c>
      <c r="K2305">
        <f>shipments[[#This Row],[Total cost]]*shipments[[#This Row],[Boxes]]</f>
        <v>1694.4299999999998</v>
      </c>
      <c r="L2305">
        <f>shipments[[#This Row],[Sale for 1 box]]-shipments[[#This Row],[Total cost]]</f>
        <v>48.514029850746269</v>
      </c>
      <c r="M2305">
        <f>shipments[[#This Row],[Profit]]*5%</f>
        <v>2.4257014925373137</v>
      </c>
      <c r="N2305">
        <f>shipments[[#This Row],[Profit]]-shipments[[#This Row],[Tax]]</f>
        <v>46.088328358208955</v>
      </c>
    </row>
    <row r="2306" spans="3:14" x14ac:dyDescent="0.35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  <c r="I2306">
        <f>IFERROR(shipments[[#This Row],[Sales]]/shipments[[#This Row],[Boxes]], 0)</f>
        <v>0.90274949083503053</v>
      </c>
      <c r="J2306">
        <f>_xlfn.XLOOKUP(shipments[[#This Row],[Product]],'Dimension Data'!B:B,'Dimension Data'!D:D)</f>
        <v>3.32</v>
      </c>
      <c r="K2306">
        <f>shipments[[#This Row],[Total cost]]*shipments[[#This Row],[Boxes]]</f>
        <v>1630.12</v>
      </c>
      <c r="L2306">
        <f>shipments[[#This Row],[Sale for 1 box]]-shipments[[#This Row],[Total cost]]</f>
        <v>-2.4172505091649694</v>
      </c>
      <c r="M2306">
        <f>shipments[[#This Row],[Profit]]*5%</f>
        <v>-0.12086252545824848</v>
      </c>
      <c r="N2306">
        <f>shipments[[#This Row],[Profit]]-shipments[[#This Row],[Tax]]</f>
        <v>-2.2963879837067211</v>
      </c>
    </row>
    <row r="2307" spans="3:14" x14ac:dyDescent="0.35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  <c r="I2307">
        <f>IFERROR(shipments[[#This Row],[Sales]]/shipments[[#This Row],[Boxes]], 0)</f>
        <v>178.17352941176472</v>
      </c>
      <c r="J2307">
        <f>_xlfn.XLOOKUP(shipments[[#This Row],[Product]],'Dimension Data'!B:B,'Dimension Data'!D:D)</f>
        <v>9.57</v>
      </c>
      <c r="K2307">
        <f>shipments[[#This Row],[Total cost]]*shipments[[#This Row],[Boxes]]</f>
        <v>813.45</v>
      </c>
      <c r="L2307">
        <f>shipments[[#This Row],[Sale for 1 box]]-shipments[[#This Row],[Total cost]]</f>
        <v>168.60352941176473</v>
      </c>
      <c r="M2307">
        <f>shipments[[#This Row],[Profit]]*5%</f>
        <v>8.4301764705882363</v>
      </c>
      <c r="N2307">
        <f>shipments[[#This Row],[Profit]]-shipments[[#This Row],[Tax]]</f>
        <v>160.17335294117649</v>
      </c>
    </row>
    <row r="2308" spans="3:14" x14ac:dyDescent="0.35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  <c r="I2308">
        <f>IFERROR(shipments[[#This Row],[Sales]]/shipments[[#This Row],[Boxes]], 0)</f>
        <v>13.638461538461538</v>
      </c>
      <c r="J2308">
        <f>_xlfn.XLOOKUP(shipments[[#This Row],[Product]],'Dimension Data'!B:B,'Dimension Data'!D:D)</f>
        <v>6.8</v>
      </c>
      <c r="K2308">
        <f>shipments[[#This Row],[Total cost]]*shipments[[#This Row],[Boxes]]</f>
        <v>2210</v>
      </c>
      <c r="L2308">
        <f>shipments[[#This Row],[Sale for 1 box]]-shipments[[#This Row],[Total cost]]</f>
        <v>6.8384615384615381</v>
      </c>
      <c r="M2308">
        <f>shipments[[#This Row],[Profit]]*5%</f>
        <v>0.34192307692307694</v>
      </c>
      <c r="N2308">
        <f>shipments[[#This Row],[Profit]]-shipments[[#This Row],[Tax]]</f>
        <v>6.4965384615384609</v>
      </c>
    </row>
    <row r="2309" spans="3:14" x14ac:dyDescent="0.35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  <c r="I2309">
        <f>IFERROR(shipments[[#This Row],[Sales]]/shipments[[#This Row],[Boxes]], 0)</f>
        <v>335.75943396226415</v>
      </c>
      <c r="J2309">
        <f>_xlfn.XLOOKUP(shipments[[#This Row],[Product]],'Dimension Data'!B:B,'Dimension Data'!D:D)</f>
        <v>5.26</v>
      </c>
      <c r="K2309">
        <f>shipments[[#This Row],[Total cost]]*shipments[[#This Row],[Boxes]]</f>
        <v>278.77999999999997</v>
      </c>
      <c r="L2309">
        <f>shipments[[#This Row],[Sale for 1 box]]-shipments[[#This Row],[Total cost]]</f>
        <v>330.49943396226416</v>
      </c>
      <c r="M2309">
        <f>shipments[[#This Row],[Profit]]*5%</f>
        <v>16.524971698113209</v>
      </c>
      <c r="N2309">
        <f>shipments[[#This Row],[Profit]]-shipments[[#This Row],[Tax]]</f>
        <v>313.97446226415093</v>
      </c>
    </row>
    <row r="2310" spans="3:14" x14ac:dyDescent="0.35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  <c r="I2310">
        <f>IFERROR(shipments[[#This Row],[Sales]]/shipments[[#This Row],[Boxes]], 0)</f>
        <v>18.149999999999999</v>
      </c>
      <c r="J2310">
        <f>_xlfn.XLOOKUP(shipments[[#This Row],[Product]],'Dimension Data'!B:B,'Dimension Data'!D:D)</f>
        <v>12.41</v>
      </c>
      <c r="K2310">
        <f>shipments[[#This Row],[Total cost]]*shipments[[#This Row],[Boxes]]</f>
        <v>6329.1</v>
      </c>
      <c r="L2310">
        <f>shipments[[#This Row],[Sale for 1 box]]-shipments[[#This Row],[Total cost]]</f>
        <v>5.7399999999999984</v>
      </c>
      <c r="M2310">
        <f>shipments[[#This Row],[Profit]]*5%</f>
        <v>0.28699999999999992</v>
      </c>
      <c r="N2310">
        <f>shipments[[#This Row],[Profit]]-shipments[[#This Row],[Tax]]</f>
        <v>5.4529999999999985</v>
      </c>
    </row>
    <row r="2311" spans="3:14" x14ac:dyDescent="0.35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  <c r="I2311">
        <f>IFERROR(shipments[[#This Row],[Sales]]/shipments[[#This Row],[Boxes]], 0)</f>
        <v>13.81296992481203</v>
      </c>
      <c r="J2311">
        <f>_xlfn.XLOOKUP(shipments[[#This Row],[Product]],'Dimension Data'!B:B,'Dimension Data'!D:D)</f>
        <v>10.51</v>
      </c>
      <c r="K2311">
        <f>shipments[[#This Row],[Total cost]]*shipments[[#This Row],[Boxes]]</f>
        <v>2795.66</v>
      </c>
      <c r="L2311">
        <f>shipments[[#This Row],[Sale for 1 box]]-shipments[[#This Row],[Total cost]]</f>
        <v>3.3029699248120306</v>
      </c>
      <c r="M2311">
        <f>shipments[[#This Row],[Profit]]*5%</f>
        <v>0.16514849624060154</v>
      </c>
      <c r="N2311">
        <f>shipments[[#This Row],[Profit]]-shipments[[#This Row],[Tax]]</f>
        <v>3.1378214285714292</v>
      </c>
    </row>
    <row r="2312" spans="3:14" x14ac:dyDescent="0.35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  <c r="I2312">
        <f>IFERROR(shipments[[#This Row],[Sales]]/shipments[[#This Row],[Boxes]], 0)</f>
        <v>25.378937007874015</v>
      </c>
      <c r="J2312">
        <f>_xlfn.XLOOKUP(shipments[[#This Row],[Product]],'Dimension Data'!B:B,'Dimension Data'!D:D)</f>
        <v>5.72</v>
      </c>
      <c r="K2312">
        <f>shipments[[#This Row],[Total cost]]*shipments[[#This Row],[Boxes]]</f>
        <v>1452.8799999999999</v>
      </c>
      <c r="L2312">
        <f>shipments[[#This Row],[Sale for 1 box]]-shipments[[#This Row],[Total cost]]</f>
        <v>19.658937007874016</v>
      </c>
      <c r="M2312">
        <f>shipments[[#This Row],[Profit]]*5%</f>
        <v>0.98294685039370089</v>
      </c>
      <c r="N2312">
        <f>shipments[[#This Row],[Profit]]-shipments[[#This Row],[Tax]]</f>
        <v>18.675990157480314</v>
      </c>
    </row>
    <row r="2313" spans="3:14" x14ac:dyDescent="0.35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  <c r="I2313">
        <f>IFERROR(shipments[[#This Row],[Sales]]/shipments[[#This Row],[Boxes]], 0)</f>
        <v>38.144680851063832</v>
      </c>
      <c r="J2313">
        <f>_xlfn.XLOOKUP(shipments[[#This Row],[Product]],'Dimension Data'!B:B,'Dimension Data'!D:D)</f>
        <v>7.48</v>
      </c>
      <c r="K2313">
        <f>shipments[[#This Row],[Total cost]]*shipments[[#This Row],[Boxes]]</f>
        <v>1757.8000000000002</v>
      </c>
      <c r="L2313">
        <f>shipments[[#This Row],[Sale for 1 box]]-shipments[[#This Row],[Total cost]]</f>
        <v>30.664680851063832</v>
      </c>
      <c r="M2313">
        <f>shipments[[#This Row],[Profit]]*5%</f>
        <v>1.5332340425531916</v>
      </c>
      <c r="N2313">
        <f>shipments[[#This Row],[Profit]]-shipments[[#This Row],[Tax]]</f>
        <v>29.131446808510638</v>
      </c>
    </row>
    <row r="2314" spans="3:14" x14ac:dyDescent="0.35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  <c r="I2314">
        <f>IFERROR(shipments[[#This Row],[Sales]]/shipments[[#This Row],[Boxes]], 0)</f>
        <v>6.982472324723247</v>
      </c>
      <c r="J2314">
        <f>_xlfn.XLOOKUP(shipments[[#This Row],[Product]],'Dimension Data'!B:B,'Dimension Data'!D:D)</f>
        <v>8.2200000000000006</v>
      </c>
      <c r="K2314">
        <f>shipments[[#This Row],[Total cost]]*shipments[[#This Row],[Boxes]]</f>
        <v>2227.6200000000003</v>
      </c>
      <c r="L2314">
        <f>shipments[[#This Row],[Sale for 1 box]]-shipments[[#This Row],[Total cost]]</f>
        <v>-1.2375276752767537</v>
      </c>
      <c r="M2314">
        <f>shipments[[#This Row],[Profit]]*5%</f>
        <v>-6.1876383763837688E-2</v>
      </c>
      <c r="N2314">
        <f>shipments[[#This Row],[Profit]]-shipments[[#This Row],[Tax]]</f>
        <v>-1.175651291512916</v>
      </c>
    </row>
    <row r="2315" spans="3:14" x14ac:dyDescent="0.35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  <c r="I2315">
        <f>IFERROR(shipments[[#This Row],[Sales]]/shipments[[#This Row],[Boxes]], 0)</f>
        <v>8.2087426326129673</v>
      </c>
      <c r="J2315">
        <f>_xlfn.XLOOKUP(shipments[[#This Row],[Product]],'Dimension Data'!B:B,'Dimension Data'!D:D)</f>
        <v>3.85</v>
      </c>
      <c r="K2315">
        <f>shipments[[#This Row],[Total cost]]*shipments[[#This Row],[Boxes]]</f>
        <v>1959.65</v>
      </c>
      <c r="L2315">
        <f>shipments[[#This Row],[Sale for 1 box]]-shipments[[#This Row],[Total cost]]</f>
        <v>4.3587426326129677</v>
      </c>
      <c r="M2315">
        <f>shipments[[#This Row],[Profit]]*5%</f>
        <v>0.2179371316306484</v>
      </c>
      <c r="N2315">
        <f>shipments[[#This Row],[Profit]]-shipments[[#This Row],[Tax]]</f>
        <v>4.140805500982319</v>
      </c>
    </row>
    <row r="2316" spans="3:14" x14ac:dyDescent="0.35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  <c r="I2316">
        <f>IFERROR(shipments[[#This Row],[Sales]]/shipments[[#This Row],[Boxes]], 0)</f>
        <v>14.424657534246576</v>
      </c>
      <c r="J2316">
        <f>_xlfn.XLOOKUP(shipments[[#This Row],[Product]],'Dimension Data'!B:B,'Dimension Data'!D:D)</f>
        <v>7.73</v>
      </c>
      <c r="K2316">
        <f>shipments[[#This Row],[Total cost]]*shipments[[#This Row],[Boxes]]</f>
        <v>1692.8700000000001</v>
      </c>
      <c r="L2316">
        <f>shipments[[#This Row],[Sale for 1 box]]-shipments[[#This Row],[Total cost]]</f>
        <v>6.6946575342465753</v>
      </c>
      <c r="M2316">
        <f>shipments[[#This Row],[Profit]]*5%</f>
        <v>0.33473287671232876</v>
      </c>
      <c r="N2316">
        <f>shipments[[#This Row],[Profit]]-shipments[[#This Row],[Tax]]</f>
        <v>6.359924657534247</v>
      </c>
    </row>
    <row r="2317" spans="3:14" x14ac:dyDescent="0.35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  <c r="I2317">
        <f>IFERROR(shipments[[#This Row],[Sales]]/shipments[[#This Row],[Boxes]], 0)</f>
        <v>25.039156626506024</v>
      </c>
      <c r="J2317">
        <f>_xlfn.XLOOKUP(shipments[[#This Row],[Product]],'Dimension Data'!B:B,'Dimension Data'!D:D)</f>
        <v>3.68</v>
      </c>
      <c r="K2317">
        <f>shipments[[#This Row],[Total cost]]*shipments[[#This Row],[Boxes]]</f>
        <v>916.32</v>
      </c>
      <c r="L2317">
        <f>shipments[[#This Row],[Sale for 1 box]]-shipments[[#This Row],[Total cost]]</f>
        <v>21.359156626506024</v>
      </c>
      <c r="M2317">
        <f>shipments[[#This Row],[Profit]]*5%</f>
        <v>1.0679578313253013</v>
      </c>
      <c r="N2317">
        <f>shipments[[#This Row],[Profit]]-shipments[[#This Row],[Tax]]</f>
        <v>20.291198795180723</v>
      </c>
    </row>
    <row r="2318" spans="3:14" x14ac:dyDescent="0.35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  <c r="I2318">
        <f>IFERROR(shipments[[#This Row],[Sales]]/shipments[[#This Row],[Boxes]], 0)</f>
        <v>66.125954198473281</v>
      </c>
      <c r="J2318">
        <f>_xlfn.XLOOKUP(shipments[[#This Row],[Product]],'Dimension Data'!B:B,'Dimension Data'!D:D)</f>
        <v>2.76</v>
      </c>
      <c r="K2318">
        <f>shipments[[#This Row],[Total cost]]*shipments[[#This Row],[Boxes]]</f>
        <v>361.55999999999995</v>
      </c>
      <c r="L2318">
        <f>shipments[[#This Row],[Sale for 1 box]]-shipments[[#This Row],[Total cost]]</f>
        <v>63.365954198473283</v>
      </c>
      <c r="M2318">
        <f>shipments[[#This Row],[Profit]]*5%</f>
        <v>3.1682977099236642</v>
      </c>
      <c r="N2318">
        <f>shipments[[#This Row],[Profit]]-shipments[[#This Row],[Tax]]</f>
        <v>60.197656488549619</v>
      </c>
    </row>
    <row r="2319" spans="3:14" x14ac:dyDescent="0.35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  <c r="I2319">
        <f>IFERROR(shipments[[#This Row],[Sales]]/shipments[[#This Row],[Boxes]], 0)</f>
        <v>45.38942307692308</v>
      </c>
      <c r="J2319">
        <f>_xlfn.XLOOKUP(shipments[[#This Row],[Product]],'Dimension Data'!B:B,'Dimension Data'!D:D)</f>
        <v>3.32</v>
      </c>
      <c r="K2319">
        <f>shipments[[#This Row],[Total cost]]*shipments[[#This Row],[Boxes]]</f>
        <v>172.64</v>
      </c>
      <c r="L2319">
        <f>shipments[[#This Row],[Sale for 1 box]]-shipments[[#This Row],[Total cost]]</f>
        <v>42.06942307692308</v>
      </c>
      <c r="M2319">
        <f>shipments[[#This Row],[Profit]]*5%</f>
        <v>2.1034711538461539</v>
      </c>
      <c r="N2319">
        <f>shipments[[#This Row],[Profit]]-shipments[[#This Row],[Tax]]</f>
        <v>39.965951923076929</v>
      </c>
    </row>
    <row r="2320" spans="3:14" x14ac:dyDescent="0.35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  <c r="I2320">
        <f>IFERROR(shipments[[#This Row],[Sales]]/shipments[[#This Row],[Boxes]], 0)</f>
        <v>5.4715909090909092</v>
      </c>
      <c r="J2320">
        <f>_xlfn.XLOOKUP(shipments[[#This Row],[Product]],'Dimension Data'!B:B,'Dimension Data'!D:D)</f>
        <v>4.74</v>
      </c>
      <c r="K2320">
        <f>shipments[[#This Row],[Total cost]]*shipments[[#This Row],[Boxes]]</f>
        <v>417.12</v>
      </c>
      <c r="L2320">
        <f>shipments[[#This Row],[Sale for 1 box]]-shipments[[#This Row],[Total cost]]</f>
        <v>0.73159090909090896</v>
      </c>
      <c r="M2320">
        <f>shipments[[#This Row],[Profit]]*5%</f>
        <v>3.6579545454545448E-2</v>
      </c>
      <c r="N2320">
        <f>shipments[[#This Row],[Profit]]-shipments[[#This Row],[Tax]]</f>
        <v>0.69501136363636351</v>
      </c>
    </row>
    <row r="2321" spans="3:14" x14ac:dyDescent="0.35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  <c r="I2321">
        <f>IFERROR(shipments[[#This Row],[Sales]]/shipments[[#This Row],[Boxes]], 0)</f>
        <v>11.329967689822293</v>
      </c>
      <c r="J2321">
        <f>_xlfn.XLOOKUP(shipments[[#This Row],[Product]],'Dimension Data'!B:B,'Dimension Data'!D:D)</f>
        <v>9.57</v>
      </c>
      <c r="K2321">
        <f>shipments[[#This Row],[Total cost]]*shipments[[#This Row],[Boxes]]</f>
        <v>5923.83</v>
      </c>
      <c r="L2321">
        <f>shipments[[#This Row],[Sale for 1 box]]-shipments[[#This Row],[Total cost]]</f>
        <v>1.7599676898222931</v>
      </c>
      <c r="M2321">
        <f>shipments[[#This Row],[Profit]]*5%</f>
        <v>8.7998384491114662E-2</v>
      </c>
      <c r="N2321">
        <f>shipments[[#This Row],[Profit]]-shipments[[#This Row],[Tax]]</f>
        <v>1.6719693053311784</v>
      </c>
    </row>
    <row r="2322" spans="3:14" x14ac:dyDescent="0.35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  <c r="I2322">
        <f>IFERROR(shipments[[#This Row],[Sales]]/shipments[[#This Row],[Boxes]], 0)</f>
        <v>11.333333333333334</v>
      </c>
      <c r="J2322">
        <f>_xlfn.XLOOKUP(shipments[[#This Row],[Product]],'Dimension Data'!B:B,'Dimension Data'!D:D)</f>
        <v>6.31</v>
      </c>
      <c r="K2322">
        <f>shipments[[#This Row],[Total cost]]*shipments[[#This Row],[Boxes]]</f>
        <v>5281.4699999999993</v>
      </c>
      <c r="L2322">
        <f>shipments[[#This Row],[Sale for 1 box]]-shipments[[#This Row],[Total cost]]</f>
        <v>5.0233333333333343</v>
      </c>
      <c r="M2322">
        <f>shipments[[#This Row],[Profit]]*5%</f>
        <v>0.2511666666666667</v>
      </c>
      <c r="N2322">
        <f>shipments[[#This Row],[Profit]]-shipments[[#This Row],[Tax]]</f>
        <v>4.772166666666668</v>
      </c>
    </row>
    <row r="2323" spans="3:14" x14ac:dyDescent="0.35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  <c r="I2323">
        <f>IFERROR(shipments[[#This Row],[Sales]]/shipments[[#This Row],[Boxes]], 0)</f>
        <v>8.4987046632124361</v>
      </c>
      <c r="J2323">
        <f>_xlfn.XLOOKUP(shipments[[#This Row],[Product]],'Dimension Data'!B:B,'Dimension Data'!D:D)</f>
        <v>5.26</v>
      </c>
      <c r="K2323">
        <f>shipments[[#This Row],[Total cost]]*shipments[[#This Row],[Boxes]]</f>
        <v>2030.36</v>
      </c>
      <c r="L2323">
        <f>shipments[[#This Row],[Sale for 1 box]]-shipments[[#This Row],[Total cost]]</f>
        <v>3.2387046632124363</v>
      </c>
      <c r="M2323">
        <f>shipments[[#This Row],[Profit]]*5%</f>
        <v>0.16193523316062183</v>
      </c>
      <c r="N2323">
        <f>shipments[[#This Row],[Profit]]-shipments[[#This Row],[Tax]]</f>
        <v>3.0767694300518147</v>
      </c>
    </row>
    <row r="2324" spans="3:14" x14ac:dyDescent="0.35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  <c r="I2324">
        <f>IFERROR(shipments[[#This Row],[Sales]]/shipments[[#This Row],[Boxes]], 0)</f>
        <v>46.583333333333336</v>
      </c>
      <c r="J2324">
        <f>_xlfn.XLOOKUP(shipments[[#This Row],[Product]],'Dimension Data'!B:B,'Dimension Data'!D:D)</f>
        <v>6.8</v>
      </c>
      <c r="K2324">
        <f>shipments[[#This Row],[Total cost]]*shipments[[#This Row],[Boxes]]</f>
        <v>1101.5999999999999</v>
      </c>
      <c r="L2324">
        <f>shipments[[#This Row],[Sale for 1 box]]-shipments[[#This Row],[Total cost]]</f>
        <v>39.783333333333339</v>
      </c>
      <c r="M2324">
        <f>shipments[[#This Row],[Profit]]*5%</f>
        <v>1.989166666666667</v>
      </c>
      <c r="N2324">
        <f>shipments[[#This Row],[Profit]]-shipments[[#This Row],[Tax]]</f>
        <v>37.794166666666669</v>
      </c>
    </row>
    <row r="2325" spans="3:14" x14ac:dyDescent="0.35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  <c r="I2325">
        <f>IFERROR(shipments[[#This Row],[Sales]]/shipments[[#This Row],[Boxes]], 0)</f>
        <v>12.925862068965516</v>
      </c>
      <c r="J2325">
        <f>_xlfn.XLOOKUP(shipments[[#This Row],[Product]],'Dimension Data'!B:B,'Dimension Data'!D:D)</f>
        <v>9.94</v>
      </c>
      <c r="K2325">
        <f>shipments[[#This Row],[Total cost]]*shipments[[#This Row],[Boxes]]</f>
        <v>1441.3</v>
      </c>
      <c r="L2325">
        <f>shipments[[#This Row],[Sale for 1 box]]-shipments[[#This Row],[Total cost]]</f>
        <v>2.9858620689655169</v>
      </c>
      <c r="M2325">
        <f>shipments[[#This Row],[Profit]]*5%</f>
        <v>0.14929310344827584</v>
      </c>
      <c r="N2325">
        <f>shipments[[#This Row],[Profit]]-shipments[[#This Row],[Tax]]</f>
        <v>2.836568965517241</v>
      </c>
    </row>
    <row r="2326" spans="3:14" x14ac:dyDescent="0.35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  <c r="I2326">
        <f>IFERROR(shipments[[#This Row],[Sales]]/shipments[[#This Row],[Boxes]], 0)</f>
        <v>5.5737833594976456</v>
      </c>
      <c r="J2326">
        <f>_xlfn.XLOOKUP(shipments[[#This Row],[Product]],'Dimension Data'!B:B,'Dimension Data'!D:D)</f>
        <v>10.51</v>
      </c>
      <c r="K2326">
        <f>shipments[[#This Row],[Total cost]]*shipments[[#This Row],[Boxes]]</f>
        <v>6694.87</v>
      </c>
      <c r="L2326">
        <f>shipments[[#This Row],[Sale for 1 box]]-shipments[[#This Row],[Total cost]]</f>
        <v>-4.9362166405023542</v>
      </c>
      <c r="M2326">
        <f>shipments[[#This Row],[Profit]]*5%</f>
        <v>-0.24681083202511772</v>
      </c>
      <c r="N2326">
        <f>shipments[[#This Row],[Profit]]-shipments[[#This Row],[Tax]]</f>
        <v>-4.6894058084772361</v>
      </c>
    </row>
    <row r="2327" spans="3:14" x14ac:dyDescent="0.35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  <c r="I2327">
        <f>IFERROR(shipments[[#This Row],[Sales]]/shipments[[#This Row],[Boxes]], 0)</f>
        <v>51.573347107438018</v>
      </c>
      <c r="J2327">
        <f>_xlfn.XLOOKUP(shipments[[#This Row],[Product]],'Dimension Data'!B:B,'Dimension Data'!D:D)</f>
        <v>9.57</v>
      </c>
      <c r="K2327">
        <f>shipments[[#This Row],[Total cost]]*shipments[[#This Row],[Boxes]]</f>
        <v>2315.94</v>
      </c>
      <c r="L2327">
        <f>shipments[[#This Row],[Sale for 1 box]]-shipments[[#This Row],[Total cost]]</f>
        <v>42.003347107438017</v>
      </c>
      <c r="M2327">
        <f>shipments[[#This Row],[Profit]]*5%</f>
        <v>2.1001673553719011</v>
      </c>
      <c r="N2327">
        <f>shipments[[#This Row],[Profit]]-shipments[[#This Row],[Tax]]</f>
        <v>39.903179752066116</v>
      </c>
    </row>
    <row r="2328" spans="3:14" x14ac:dyDescent="0.35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  <c r="I2328">
        <f>IFERROR(shipments[[#This Row],[Sales]]/shipments[[#This Row],[Boxes]], 0)</f>
        <v>157.5</v>
      </c>
      <c r="J2328">
        <f>_xlfn.XLOOKUP(shipments[[#This Row],[Product]],'Dimension Data'!B:B,'Dimension Data'!D:D)</f>
        <v>6.8</v>
      </c>
      <c r="K2328">
        <f>shipments[[#This Row],[Total cost]]*shipments[[#This Row],[Boxes]]</f>
        <v>244.79999999999998</v>
      </c>
      <c r="L2328">
        <f>shipments[[#This Row],[Sale for 1 box]]-shipments[[#This Row],[Total cost]]</f>
        <v>150.69999999999999</v>
      </c>
      <c r="M2328">
        <f>shipments[[#This Row],[Profit]]*5%</f>
        <v>7.5350000000000001</v>
      </c>
      <c r="N2328">
        <f>shipments[[#This Row],[Profit]]-shipments[[#This Row],[Tax]]</f>
        <v>143.16499999999999</v>
      </c>
    </row>
    <row r="2329" spans="3:14" x14ac:dyDescent="0.35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  <c r="I2329">
        <f>IFERROR(shipments[[#This Row],[Sales]]/shipments[[#This Row],[Boxes]], 0)</f>
        <v>7.65</v>
      </c>
      <c r="J2329">
        <f>_xlfn.XLOOKUP(shipments[[#This Row],[Product]],'Dimension Data'!B:B,'Dimension Data'!D:D)</f>
        <v>10.23</v>
      </c>
      <c r="K2329">
        <f>shipments[[#This Row],[Total cost]]*shipments[[#This Row],[Boxes]]</f>
        <v>3938.55</v>
      </c>
      <c r="L2329">
        <f>shipments[[#This Row],[Sale for 1 box]]-shipments[[#This Row],[Total cost]]</f>
        <v>-2.58</v>
      </c>
      <c r="M2329">
        <f>shipments[[#This Row],[Profit]]*5%</f>
        <v>-0.129</v>
      </c>
      <c r="N2329">
        <f>shipments[[#This Row],[Profit]]-shipments[[#This Row],[Tax]]</f>
        <v>-2.4510000000000001</v>
      </c>
    </row>
    <row r="2330" spans="3:14" x14ac:dyDescent="0.35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  <c r="I2330">
        <f>IFERROR(shipments[[#This Row],[Sales]]/shipments[[#This Row],[Boxes]], 0)</f>
        <v>19.592696629213481</v>
      </c>
      <c r="J2330">
        <f>_xlfn.XLOOKUP(shipments[[#This Row],[Product]],'Dimension Data'!B:B,'Dimension Data'!D:D)</f>
        <v>5.04</v>
      </c>
      <c r="K2330">
        <f>shipments[[#This Row],[Total cost]]*shipments[[#This Row],[Boxes]]</f>
        <v>897.12</v>
      </c>
      <c r="L2330">
        <f>shipments[[#This Row],[Sale for 1 box]]-shipments[[#This Row],[Total cost]]</f>
        <v>14.552696629213482</v>
      </c>
      <c r="M2330">
        <f>shipments[[#This Row],[Profit]]*5%</f>
        <v>0.7276348314606742</v>
      </c>
      <c r="N2330">
        <f>shipments[[#This Row],[Profit]]-shipments[[#This Row],[Tax]]</f>
        <v>13.825061797752808</v>
      </c>
    </row>
    <row r="2331" spans="3:14" x14ac:dyDescent="0.35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  <c r="I2331">
        <f>IFERROR(shipments[[#This Row],[Sales]]/shipments[[#This Row],[Boxes]], 0)</f>
        <v>15.386194029850746</v>
      </c>
      <c r="J2331">
        <f>_xlfn.XLOOKUP(shipments[[#This Row],[Product]],'Dimension Data'!B:B,'Dimension Data'!D:D)</f>
        <v>6.43</v>
      </c>
      <c r="K2331">
        <f>shipments[[#This Row],[Total cost]]*shipments[[#This Row],[Boxes]]</f>
        <v>2584.8599999999997</v>
      </c>
      <c r="L2331">
        <f>shipments[[#This Row],[Sale for 1 box]]-shipments[[#This Row],[Total cost]]</f>
        <v>8.9561940298507459</v>
      </c>
      <c r="M2331">
        <f>shipments[[#This Row],[Profit]]*5%</f>
        <v>0.44780970149253729</v>
      </c>
      <c r="N2331">
        <f>shipments[[#This Row],[Profit]]-shipments[[#This Row],[Tax]]</f>
        <v>8.5083843283582077</v>
      </c>
    </row>
    <row r="2332" spans="3:14" x14ac:dyDescent="0.35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  <c r="I2332">
        <f>IFERROR(shipments[[#This Row],[Sales]]/shipments[[#This Row],[Boxes]], 0)</f>
        <v>45.45</v>
      </c>
      <c r="J2332">
        <f>_xlfn.XLOOKUP(shipments[[#This Row],[Product]],'Dimension Data'!B:B,'Dimension Data'!D:D)</f>
        <v>6.8</v>
      </c>
      <c r="K2332">
        <f>shipments[[#This Row],[Total cost]]*shipments[[#This Row],[Boxes]]</f>
        <v>34</v>
      </c>
      <c r="L2332">
        <f>shipments[[#This Row],[Sale for 1 box]]-shipments[[#This Row],[Total cost]]</f>
        <v>38.650000000000006</v>
      </c>
      <c r="M2332">
        <f>shipments[[#This Row],[Profit]]*5%</f>
        <v>1.9325000000000003</v>
      </c>
      <c r="N2332">
        <f>shipments[[#This Row],[Profit]]-shipments[[#This Row],[Tax]]</f>
        <v>36.717500000000008</v>
      </c>
    </row>
    <row r="2333" spans="3:14" x14ac:dyDescent="0.35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  <c r="I2333">
        <f>IFERROR(shipments[[#This Row],[Sales]]/shipments[[#This Row],[Boxes]], 0)</f>
        <v>130.67763157894737</v>
      </c>
      <c r="J2333">
        <f>_xlfn.XLOOKUP(shipments[[#This Row],[Product]],'Dimension Data'!B:B,'Dimension Data'!D:D)</f>
        <v>6.8</v>
      </c>
      <c r="K2333">
        <f>shipments[[#This Row],[Total cost]]*shipments[[#This Row],[Boxes]]</f>
        <v>516.79999999999995</v>
      </c>
      <c r="L2333">
        <f>shipments[[#This Row],[Sale for 1 box]]-shipments[[#This Row],[Total cost]]</f>
        <v>123.87763157894737</v>
      </c>
      <c r="M2333">
        <f>shipments[[#This Row],[Profit]]*5%</f>
        <v>6.1938815789473693</v>
      </c>
      <c r="N2333">
        <f>shipments[[#This Row],[Profit]]-shipments[[#This Row],[Tax]]</f>
        <v>117.68375</v>
      </c>
    </row>
    <row r="2334" spans="3:14" x14ac:dyDescent="0.35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  <c r="I2334">
        <f>IFERROR(shipments[[#This Row],[Sales]]/shipments[[#This Row],[Boxes]], 0)</f>
        <v>2.728723404255319</v>
      </c>
      <c r="J2334">
        <f>_xlfn.XLOOKUP(shipments[[#This Row],[Product]],'Dimension Data'!B:B,'Dimension Data'!D:D)</f>
        <v>6.43</v>
      </c>
      <c r="K2334">
        <f>shipments[[#This Row],[Total cost]]*shipments[[#This Row],[Boxes]]</f>
        <v>906.63</v>
      </c>
      <c r="L2334">
        <f>shipments[[#This Row],[Sale for 1 box]]-shipments[[#This Row],[Total cost]]</f>
        <v>-3.7012765957446807</v>
      </c>
      <c r="M2334">
        <f>shipments[[#This Row],[Profit]]*5%</f>
        <v>-0.18506382978723404</v>
      </c>
      <c r="N2334">
        <f>shipments[[#This Row],[Profit]]-shipments[[#This Row],[Tax]]</f>
        <v>-3.5162127659574467</v>
      </c>
    </row>
    <row r="2335" spans="3:14" x14ac:dyDescent="0.35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  <c r="I2335">
        <f>IFERROR(shipments[[#This Row],[Sales]]/shipments[[#This Row],[Boxes]], 0)</f>
        <v>27.646551724137932</v>
      </c>
      <c r="J2335">
        <f>_xlfn.XLOOKUP(shipments[[#This Row],[Product]],'Dimension Data'!B:B,'Dimension Data'!D:D)</f>
        <v>7.73</v>
      </c>
      <c r="K2335">
        <f>shipments[[#This Row],[Total cost]]*shipments[[#This Row],[Boxes]]</f>
        <v>2017.5300000000002</v>
      </c>
      <c r="L2335">
        <f>shipments[[#This Row],[Sale for 1 box]]-shipments[[#This Row],[Total cost]]</f>
        <v>19.916551724137932</v>
      </c>
      <c r="M2335">
        <f>shipments[[#This Row],[Profit]]*5%</f>
        <v>0.9958275862068966</v>
      </c>
      <c r="N2335">
        <f>shipments[[#This Row],[Profit]]-shipments[[#This Row],[Tax]]</f>
        <v>18.920724137931035</v>
      </c>
    </row>
    <row r="2336" spans="3:14" x14ac:dyDescent="0.35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  <c r="I2336">
        <f>IFERROR(shipments[[#This Row],[Sales]]/shipments[[#This Row],[Boxes]], 0)</f>
        <v>0.903169014084507</v>
      </c>
      <c r="J2336">
        <f>_xlfn.XLOOKUP(shipments[[#This Row],[Product]],'Dimension Data'!B:B,'Dimension Data'!D:D)</f>
        <v>6.31</v>
      </c>
      <c r="K2336">
        <f>shipments[[#This Row],[Total cost]]*shipments[[#This Row],[Boxes]]</f>
        <v>896.02</v>
      </c>
      <c r="L2336">
        <f>shipments[[#This Row],[Sale for 1 box]]-shipments[[#This Row],[Total cost]]</f>
        <v>-5.4068309859154926</v>
      </c>
      <c r="M2336">
        <f>shipments[[#This Row],[Profit]]*5%</f>
        <v>-0.27034154929577464</v>
      </c>
      <c r="N2336">
        <f>shipments[[#This Row],[Profit]]-shipments[[#This Row],[Tax]]</f>
        <v>-5.1364894366197182</v>
      </c>
    </row>
    <row r="2337" spans="3:14" x14ac:dyDescent="0.35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  <c r="I2337">
        <f>IFERROR(shipments[[#This Row],[Sales]]/shipments[[#This Row],[Boxes]], 0)</f>
        <v>10.305699481865284</v>
      </c>
      <c r="J2337">
        <f>_xlfn.XLOOKUP(shipments[[#This Row],[Product]],'Dimension Data'!B:B,'Dimension Data'!D:D)</f>
        <v>8.2200000000000006</v>
      </c>
      <c r="K2337">
        <f>shipments[[#This Row],[Total cost]]*shipments[[#This Row],[Boxes]]</f>
        <v>3172.92</v>
      </c>
      <c r="L2337">
        <f>shipments[[#This Row],[Sale for 1 box]]-shipments[[#This Row],[Total cost]]</f>
        <v>2.0856994818652836</v>
      </c>
      <c r="M2337">
        <f>shipments[[#This Row],[Profit]]*5%</f>
        <v>0.10428497409326419</v>
      </c>
      <c r="N2337">
        <f>shipments[[#This Row],[Profit]]-shipments[[#This Row],[Tax]]</f>
        <v>1.9814145077720196</v>
      </c>
    </row>
    <row r="2338" spans="3:14" x14ac:dyDescent="0.35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  <c r="I2338">
        <f>IFERROR(shipments[[#This Row],[Sales]]/shipments[[#This Row],[Boxes]], 0)</f>
        <v>16.443243243243245</v>
      </c>
      <c r="J2338">
        <f>_xlfn.XLOOKUP(shipments[[#This Row],[Product]],'Dimension Data'!B:B,'Dimension Data'!D:D)</f>
        <v>9.94</v>
      </c>
      <c r="K2338">
        <f>shipments[[#This Row],[Total cost]]*shipments[[#This Row],[Boxes]]</f>
        <v>3677.7999999999997</v>
      </c>
      <c r="L2338">
        <f>shipments[[#This Row],[Sale for 1 box]]-shipments[[#This Row],[Total cost]]</f>
        <v>6.5032432432432454</v>
      </c>
      <c r="M2338">
        <f>shipments[[#This Row],[Profit]]*5%</f>
        <v>0.32516216216216232</v>
      </c>
      <c r="N2338">
        <f>shipments[[#This Row],[Profit]]-shipments[[#This Row],[Tax]]</f>
        <v>6.1780810810810829</v>
      </c>
    </row>
    <row r="2339" spans="3:14" x14ac:dyDescent="0.35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  <c r="I2339">
        <f>IFERROR(shipments[[#This Row],[Sales]]/shipments[[#This Row],[Boxes]], 0)</f>
        <v>15.75</v>
      </c>
      <c r="J2339">
        <f>_xlfn.XLOOKUP(shipments[[#This Row],[Product]],'Dimension Data'!B:B,'Dimension Data'!D:D)</f>
        <v>6.43</v>
      </c>
      <c r="K2339">
        <f>shipments[[#This Row],[Total cost]]*shipments[[#This Row],[Boxes]]</f>
        <v>2424.1099999999997</v>
      </c>
      <c r="L2339">
        <f>shipments[[#This Row],[Sale for 1 box]]-shipments[[#This Row],[Total cost]]</f>
        <v>9.32</v>
      </c>
      <c r="M2339">
        <f>shipments[[#This Row],[Profit]]*5%</f>
        <v>0.46600000000000003</v>
      </c>
      <c r="N2339">
        <f>shipments[[#This Row],[Profit]]-shipments[[#This Row],[Tax]]</f>
        <v>8.854000000000001</v>
      </c>
    </row>
    <row r="2340" spans="3:14" x14ac:dyDescent="0.35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  <c r="I2340">
        <f>IFERROR(shipments[[#This Row],[Sales]]/shipments[[#This Row],[Boxes]], 0)</f>
        <v>12.100257069408741</v>
      </c>
      <c r="J2340">
        <f>_xlfn.XLOOKUP(shipments[[#This Row],[Product]],'Dimension Data'!B:B,'Dimension Data'!D:D)</f>
        <v>2.65</v>
      </c>
      <c r="K2340">
        <f>shipments[[#This Row],[Total cost]]*shipments[[#This Row],[Boxes]]</f>
        <v>2061.6999999999998</v>
      </c>
      <c r="L2340">
        <f>shipments[[#This Row],[Sale for 1 box]]-shipments[[#This Row],[Total cost]]</f>
        <v>9.4502570694087407</v>
      </c>
      <c r="M2340">
        <f>shipments[[#This Row],[Profit]]*5%</f>
        <v>0.47251285347043703</v>
      </c>
      <c r="N2340">
        <f>shipments[[#This Row],[Profit]]-shipments[[#This Row],[Tax]]</f>
        <v>8.9777442159383032</v>
      </c>
    </row>
    <row r="2341" spans="3:14" x14ac:dyDescent="0.35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  <c r="I2341">
        <f>IFERROR(shipments[[#This Row],[Sales]]/shipments[[#This Row],[Boxes]], 0)</f>
        <v>10.852409638554217</v>
      </c>
      <c r="J2341">
        <f>_xlfn.XLOOKUP(shipments[[#This Row],[Product]],'Dimension Data'!B:B,'Dimension Data'!D:D)</f>
        <v>8.2200000000000006</v>
      </c>
      <c r="K2341">
        <f>shipments[[#This Row],[Total cost]]*shipments[[#This Row],[Boxes]]</f>
        <v>2046.7800000000002</v>
      </c>
      <c r="L2341">
        <f>shipments[[#This Row],[Sale for 1 box]]-shipments[[#This Row],[Total cost]]</f>
        <v>2.6324096385542166</v>
      </c>
      <c r="M2341">
        <f>shipments[[#This Row],[Profit]]*5%</f>
        <v>0.13162048192771084</v>
      </c>
      <c r="N2341">
        <f>shipments[[#This Row],[Profit]]-shipments[[#This Row],[Tax]]</f>
        <v>2.5007891566265057</v>
      </c>
    </row>
    <row r="2342" spans="3:14" x14ac:dyDescent="0.35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  <c r="I2342">
        <f>IFERROR(shipments[[#This Row],[Sales]]/shipments[[#This Row],[Boxes]], 0)</f>
        <v>1832.7857142857142</v>
      </c>
      <c r="J2342">
        <f>_xlfn.XLOOKUP(shipments[[#This Row],[Product]],'Dimension Data'!B:B,'Dimension Data'!D:D)</f>
        <v>8.43</v>
      </c>
      <c r="K2342">
        <f>shipments[[#This Row],[Total cost]]*shipments[[#This Row],[Boxes]]</f>
        <v>59.01</v>
      </c>
      <c r="L2342">
        <f>shipments[[#This Row],[Sale for 1 box]]-shipments[[#This Row],[Total cost]]</f>
        <v>1824.3557142857142</v>
      </c>
      <c r="M2342">
        <f>shipments[[#This Row],[Profit]]*5%</f>
        <v>91.217785714285711</v>
      </c>
      <c r="N2342">
        <f>shipments[[#This Row],[Profit]]-shipments[[#This Row],[Tax]]</f>
        <v>1733.1379285714283</v>
      </c>
    </row>
    <row r="2343" spans="3:14" x14ac:dyDescent="0.35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  <c r="I2343">
        <f>IFERROR(shipments[[#This Row],[Sales]]/shipments[[#This Row],[Boxes]], 0)</f>
        <v>2.9659090909090908</v>
      </c>
      <c r="J2343">
        <f>_xlfn.XLOOKUP(shipments[[#This Row],[Product]],'Dimension Data'!B:B,'Dimension Data'!D:D)</f>
        <v>12.41</v>
      </c>
      <c r="K2343">
        <f>shipments[[#This Row],[Total cost]]*shipments[[#This Row],[Boxes]]</f>
        <v>7917.58</v>
      </c>
      <c r="L2343">
        <f>shipments[[#This Row],[Sale for 1 box]]-shipments[[#This Row],[Total cost]]</f>
        <v>-9.4440909090909102</v>
      </c>
      <c r="M2343">
        <f>shipments[[#This Row],[Profit]]*5%</f>
        <v>-0.47220454545454554</v>
      </c>
      <c r="N2343">
        <f>shipments[[#This Row],[Profit]]-shipments[[#This Row],[Tax]]</f>
        <v>-8.971886363636365</v>
      </c>
    </row>
    <row r="2344" spans="3:14" x14ac:dyDescent="0.35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  <c r="I2344">
        <f>IFERROR(shipments[[#This Row],[Sales]]/shipments[[#This Row],[Boxes]], 0)</f>
        <v>10.832142857142857</v>
      </c>
      <c r="J2344">
        <f>_xlfn.XLOOKUP(shipments[[#This Row],[Product]],'Dimension Data'!B:B,'Dimension Data'!D:D)</f>
        <v>5.26</v>
      </c>
      <c r="K2344">
        <f>shipments[[#This Row],[Total cost]]*shipments[[#This Row],[Boxes]]</f>
        <v>368.2</v>
      </c>
      <c r="L2344">
        <f>shipments[[#This Row],[Sale for 1 box]]-shipments[[#This Row],[Total cost]]</f>
        <v>5.5721428571428575</v>
      </c>
      <c r="M2344">
        <f>shipments[[#This Row],[Profit]]*5%</f>
        <v>0.27860714285714289</v>
      </c>
      <c r="N2344">
        <f>shipments[[#This Row],[Profit]]-shipments[[#This Row],[Tax]]</f>
        <v>5.2935357142857145</v>
      </c>
    </row>
    <row r="2345" spans="3:14" x14ac:dyDescent="0.35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  <c r="I2345">
        <f>IFERROR(shipments[[#This Row],[Sales]]/shipments[[#This Row],[Boxes]], 0)</f>
        <v>4.4180463576158937</v>
      </c>
      <c r="J2345">
        <f>_xlfn.XLOOKUP(shipments[[#This Row],[Product]],'Dimension Data'!B:B,'Dimension Data'!D:D)</f>
        <v>12.41</v>
      </c>
      <c r="K2345">
        <f>shipments[[#This Row],[Total cost]]*shipments[[#This Row],[Boxes]]</f>
        <v>7495.64</v>
      </c>
      <c r="L2345">
        <f>shipments[[#This Row],[Sale for 1 box]]-shipments[[#This Row],[Total cost]]</f>
        <v>-7.9919536423841064</v>
      </c>
      <c r="M2345">
        <f>shipments[[#This Row],[Profit]]*5%</f>
        <v>-0.39959768211920532</v>
      </c>
      <c r="N2345">
        <f>shipments[[#This Row],[Profit]]-shipments[[#This Row],[Tax]]</f>
        <v>-7.5923559602649009</v>
      </c>
    </row>
    <row r="2346" spans="3:14" x14ac:dyDescent="0.35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  <c r="I2346">
        <f>IFERROR(shipments[[#This Row],[Sales]]/shipments[[#This Row],[Boxes]], 0)</f>
        <v>34.462499999999999</v>
      </c>
      <c r="J2346">
        <f>_xlfn.XLOOKUP(shipments[[#This Row],[Product]],'Dimension Data'!B:B,'Dimension Data'!D:D)</f>
        <v>6.31</v>
      </c>
      <c r="K2346">
        <f>shipments[[#This Row],[Total cost]]*shipments[[#This Row],[Boxes]]</f>
        <v>378.59999999999997</v>
      </c>
      <c r="L2346">
        <f>shipments[[#This Row],[Sale for 1 box]]-shipments[[#This Row],[Total cost]]</f>
        <v>28.1525</v>
      </c>
      <c r="M2346">
        <f>shipments[[#This Row],[Profit]]*5%</f>
        <v>1.4076250000000001</v>
      </c>
      <c r="N2346">
        <f>shipments[[#This Row],[Profit]]-shipments[[#This Row],[Tax]]</f>
        <v>26.744875</v>
      </c>
    </row>
    <row r="2347" spans="3:14" x14ac:dyDescent="0.35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  <c r="I2347">
        <f>IFERROR(shipments[[#This Row],[Sales]]/shipments[[#This Row],[Boxes]], 0)</f>
        <v>12.84275053304904</v>
      </c>
      <c r="J2347">
        <f>_xlfn.XLOOKUP(shipments[[#This Row],[Product]],'Dimension Data'!B:B,'Dimension Data'!D:D)</f>
        <v>10.51</v>
      </c>
      <c r="K2347">
        <f>shipments[[#This Row],[Total cost]]*shipments[[#This Row],[Boxes]]</f>
        <v>4929.1899999999996</v>
      </c>
      <c r="L2347">
        <f>shipments[[#This Row],[Sale for 1 box]]-shipments[[#This Row],[Total cost]]</f>
        <v>2.3327505330490403</v>
      </c>
      <c r="M2347">
        <f>shipments[[#This Row],[Profit]]*5%</f>
        <v>0.11663752665245203</v>
      </c>
      <c r="N2347">
        <f>shipments[[#This Row],[Profit]]-shipments[[#This Row],[Tax]]</f>
        <v>2.2161130063965881</v>
      </c>
    </row>
    <row r="2348" spans="3:14" x14ac:dyDescent="0.35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  <c r="I2348">
        <f>IFERROR(shipments[[#This Row],[Sales]]/shipments[[#This Row],[Boxes]], 0)</f>
        <v>53.795454545454547</v>
      </c>
      <c r="J2348">
        <f>_xlfn.XLOOKUP(shipments[[#This Row],[Product]],'Dimension Data'!B:B,'Dimension Data'!D:D)</f>
        <v>9.57</v>
      </c>
      <c r="K2348">
        <f>shipments[[#This Row],[Total cost]]*shipments[[#This Row],[Boxes]]</f>
        <v>3473.9100000000003</v>
      </c>
      <c r="L2348">
        <f>shipments[[#This Row],[Sale for 1 box]]-shipments[[#This Row],[Total cost]]</f>
        <v>44.225454545454546</v>
      </c>
      <c r="M2348">
        <f>shipments[[#This Row],[Profit]]*5%</f>
        <v>2.2112727272727275</v>
      </c>
      <c r="N2348">
        <f>shipments[[#This Row],[Profit]]-shipments[[#This Row],[Tax]]</f>
        <v>42.014181818181818</v>
      </c>
    </row>
    <row r="2349" spans="3:14" x14ac:dyDescent="0.35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  <c r="I2349">
        <f>IFERROR(shipments[[#This Row],[Sales]]/shipments[[#This Row],[Boxes]], 0)</f>
        <v>7.6212574850299397</v>
      </c>
      <c r="J2349">
        <f>_xlfn.XLOOKUP(shipments[[#This Row],[Product]],'Dimension Data'!B:B,'Dimension Data'!D:D)</f>
        <v>7.73</v>
      </c>
      <c r="K2349">
        <f>shipments[[#This Row],[Total cost]]*shipments[[#This Row],[Boxes]]</f>
        <v>7745.46</v>
      </c>
      <c r="L2349">
        <f>shipments[[#This Row],[Sale for 1 box]]-shipments[[#This Row],[Total cost]]</f>
        <v>-0.10874251497006071</v>
      </c>
      <c r="M2349">
        <f>shipments[[#This Row],[Profit]]*5%</f>
        <v>-5.4371257485030357E-3</v>
      </c>
      <c r="N2349">
        <f>shipments[[#This Row],[Profit]]-shipments[[#This Row],[Tax]]</f>
        <v>-0.10330538922155767</v>
      </c>
    </row>
    <row r="2350" spans="3:14" x14ac:dyDescent="0.35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  <c r="I2350">
        <f>IFERROR(shipments[[#This Row],[Sales]]/shipments[[#This Row],[Boxes]], 0)</f>
        <v>0.14558823529411766</v>
      </c>
      <c r="J2350">
        <f>_xlfn.XLOOKUP(shipments[[#This Row],[Product]],'Dimension Data'!B:B,'Dimension Data'!D:D)</f>
        <v>5.72</v>
      </c>
      <c r="K2350">
        <f>shipments[[#This Row],[Total cost]]*shipments[[#This Row],[Boxes]]</f>
        <v>1944.8</v>
      </c>
      <c r="L2350">
        <f>shipments[[#This Row],[Sale for 1 box]]-shipments[[#This Row],[Total cost]]</f>
        <v>-5.5744117647058822</v>
      </c>
      <c r="M2350">
        <f>shipments[[#This Row],[Profit]]*5%</f>
        <v>-0.27872058823529411</v>
      </c>
      <c r="N2350">
        <f>shipments[[#This Row],[Profit]]-shipments[[#This Row],[Tax]]</f>
        <v>-5.2956911764705881</v>
      </c>
    </row>
    <row r="2351" spans="3:14" x14ac:dyDescent="0.35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  <c r="I2351">
        <f>IFERROR(shipments[[#This Row],[Sales]]/shipments[[#This Row],[Boxes]], 0)</f>
        <v>375.57</v>
      </c>
      <c r="J2351">
        <f>_xlfn.XLOOKUP(shipments[[#This Row],[Product]],'Dimension Data'!B:B,'Dimension Data'!D:D)</f>
        <v>8.2200000000000006</v>
      </c>
      <c r="K2351">
        <f>shipments[[#This Row],[Total cost]]*shipments[[#This Row],[Boxes]]</f>
        <v>205.50000000000003</v>
      </c>
      <c r="L2351">
        <f>shipments[[#This Row],[Sale for 1 box]]-shipments[[#This Row],[Total cost]]</f>
        <v>367.34999999999997</v>
      </c>
      <c r="M2351">
        <f>shipments[[#This Row],[Profit]]*5%</f>
        <v>18.3675</v>
      </c>
      <c r="N2351">
        <f>shipments[[#This Row],[Profit]]-shipments[[#This Row],[Tax]]</f>
        <v>348.98249999999996</v>
      </c>
    </row>
    <row r="2352" spans="3:14" x14ac:dyDescent="0.35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  <c r="I2352">
        <f>IFERROR(shipments[[#This Row],[Sales]]/shipments[[#This Row],[Boxes]], 0)</f>
        <v>12.316709844559586</v>
      </c>
      <c r="J2352">
        <f>_xlfn.XLOOKUP(shipments[[#This Row],[Product]],'Dimension Data'!B:B,'Dimension Data'!D:D)</f>
        <v>7.48</v>
      </c>
      <c r="K2352">
        <f>shipments[[#This Row],[Total cost]]*shipments[[#This Row],[Boxes]]</f>
        <v>5774.56</v>
      </c>
      <c r="L2352">
        <f>shipments[[#This Row],[Sale for 1 box]]-shipments[[#This Row],[Total cost]]</f>
        <v>4.8367098445595857</v>
      </c>
      <c r="M2352">
        <f>shipments[[#This Row],[Profit]]*5%</f>
        <v>0.24183549222797929</v>
      </c>
      <c r="N2352">
        <f>shipments[[#This Row],[Profit]]-shipments[[#This Row],[Tax]]</f>
        <v>4.5948743523316065</v>
      </c>
    </row>
    <row r="2353" spans="3:14" x14ac:dyDescent="0.35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  <c r="I2353">
        <f>IFERROR(shipments[[#This Row],[Sales]]/shipments[[#This Row],[Boxes]], 0)</f>
        <v>27.410377358490567</v>
      </c>
      <c r="J2353">
        <f>_xlfn.XLOOKUP(shipments[[#This Row],[Product]],'Dimension Data'!B:B,'Dimension Data'!D:D)</f>
        <v>9.94</v>
      </c>
      <c r="K2353">
        <f>shipments[[#This Row],[Total cost]]*shipments[[#This Row],[Boxes]]</f>
        <v>1580.4599999999998</v>
      </c>
      <c r="L2353">
        <f>shipments[[#This Row],[Sale for 1 box]]-shipments[[#This Row],[Total cost]]</f>
        <v>17.470377358490566</v>
      </c>
      <c r="M2353">
        <f>shipments[[#This Row],[Profit]]*5%</f>
        <v>0.87351886792452837</v>
      </c>
      <c r="N2353">
        <f>shipments[[#This Row],[Profit]]-shipments[[#This Row],[Tax]]</f>
        <v>16.596858490566039</v>
      </c>
    </row>
    <row r="2354" spans="3:14" x14ac:dyDescent="0.35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  <c r="I2354">
        <f>IFERROR(shipments[[#This Row],[Sales]]/shipments[[#This Row],[Boxes]], 0)</f>
        <v>11.3466796875</v>
      </c>
      <c r="J2354">
        <f>_xlfn.XLOOKUP(shipments[[#This Row],[Product]],'Dimension Data'!B:B,'Dimension Data'!D:D)</f>
        <v>12.41</v>
      </c>
      <c r="K2354">
        <f>shipments[[#This Row],[Total cost]]*shipments[[#This Row],[Boxes]]</f>
        <v>3176.96</v>
      </c>
      <c r="L2354">
        <f>shipments[[#This Row],[Sale for 1 box]]-shipments[[#This Row],[Total cost]]</f>
        <v>-1.0633203125000001</v>
      </c>
      <c r="M2354">
        <f>shipments[[#This Row],[Profit]]*5%</f>
        <v>-5.3166015625000007E-2</v>
      </c>
      <c r="N2354">
        <f>shipments[[#This Row],[Profit]]-shipments[[#This Row],[Tax]]</f>
        <v>-1.0101542968750001</v>
      </c>
    </row>
    <row r="2355" spans="3:14" x14ac:dyDescent="0.35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  <c r="I2355">
        <f>IFERROR(shipments[[#This Row],[Sales]]/shipments[[#This Row],[Boxes]], 0)</f>
        <v>34.898936170212764</v>
      </c>
      <c r="J2355">
        <f>_xlfn.XLOOKUP(shipments[[#This Row],[Product]],'Dimension Data'!B:B,'Dimension Data'!D:D)</f>
        <v>2.76</v>
      </c>
      <c r="K2355">
        <f>shipments[[#This Row],[Total cost]]*shipments[[#This Row],[Boxes]]</f>
        <v>518.88</v>
      </c>
      <c r="L2355">
        <f>shipments[[#This Row],[Sale for 1 box]]-shipments[[#This Row],[Total cost]]</f>
        <v>32.138936170212766</v>
      </c>
      <c r="M2355">
        <f>shipments[[#This Row],[Profit]]*5%</f>
        <v>1.6069468085106384</v>
      </c>
      <c r="N2355">
        <f>shipments[[#This Row],[Profit]]-shipments[[#This Row],[Tax]]</f>
        <v>30.531989361702127</v>
      </c>
    </row>
    <row r="2356" spans="3:14" x14ac:dyDescent="0.35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  <c r="I2356">
        <f>IFERROR(shipments[[#This Row],[Sales]]/shipments[[#This Row],[Boxes]], 0)</f>
        <v>0.37996688741721857</v>
      </c>
      <c r="J2356">
        <f>_xlfn.XLOOKUP(shipments[[#This Row],[Product]],'Dimension Data'!B:B,'Dimension Data'!D:D)</f>
        <v>5.72</v>
      </c>
      <c r="K2356">
        <f>shipments[[#This Row],[Total cost]]*shipments[[#This Row],[Boxes]]</f>
        <v>3454.8799999999997</v>
      </c>
      <c r="L2356">
        <f>shipments[[#This Row],[Sale for 1 box]]-shipments[[#This Row],[Total cost]]</f>
        <v>-5.3400331125827813</v>
      </c>
      <c r="M2356">
        <f>shipments[[#This Row],[Profit]]*5%</f>
        <v>-0.26700165562913908</v>
      </c>
      <c r="N2356">
        <f>shipments[[#This Row],[Profit]]-shipments[[#This Row],[Tax]]</f>
        <v>-5.0730314569536423</v>
      </c>
    </row>
    <row r="2357" spans="3:14" x14ac:dyDescent="0.35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  <c r="I2357">
        <f>IFERROR(shipments[[#This Row],[Sales]]/shipments[[#This Row],[Boxes]], 0)</f>
        <v>121.19711538461539</v>
      </c>
      <c r="J2357">
        <f>_xlfn.XLOOKUP(shipments[[#This Row],[Product]],'Dimension Data'!B:B,'Dimension Data'!D:D)</f>
        <v>6.8</v>
      </c>
      <c r="K2357">
        <f>shipments[[#This Row],[Total cost]]*shipments[[#This Row],[Boxes]]</f>
        <v>353.59999999999997</v>
      </c>
      <c r="L2357">
        <f>shipments[[#This Row],[Sale for 1 box]]-shipments[[#This Row],[Total cost]]</f>
        <v>114.39711538461539</v>
      </c>
      <c r="M2357">
        <f>shipments[[#This Row],[Profit]]*5%</f>
        <v>5.7198557692307697</v>
      </c>
      <c r="N2357">
        <f>shipments[[#This Row],[Profit]]-shipments[[#This Row],[Tax]]</f>
        <v>108.67725961538461</v>
      </c>
    </row>
    <row r="2358" spans="3:14" x14ac:dyDescent="0.35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  <c r="I2358">
        <f>IFERROR(shipments[[#This Row],[Sales]]/shipments[[#This Row],[Boxes]], 0)</f>
        <v>91.271739130434781</v>
      </c>
      <c r="J2358">
        <f>_xlfn.XLOOKUP(shipments[[#This Row],[Product]],'Dimension Data'!B:B,'Dimension Data'!D:D)</f>
        <v>5.15</v>
      </c>
      <c r="K2358">
        <f>shipments[[#This Row],[Total cost]]*shipments[[#This Row],[Boxes]]</f>
        <v>236.9</v>
      </c>
      <c r="L2358">
        <f>shipments[[#This Row],[Sale for 1 box]]-shipments[[#This Row],[Total cost]]</f>
        <v>86.121739130434776</v>
      </c>
      <c r="M2358">
        <f>shipments[[#This Row],[Profit]]*5%</f>
        <v>4.3060869565217388</v>
      </c>
      <c r="N2358">
        <f>shipments[[#This Row],[Profit]]-shipments[[#This Row],[Tax]]</f>
        <v>81.815652173913037</v>
      </c>
    </row>
    <row r="2359" spans="3:14" x14ac:dyDescent="0.35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  <c r="I2359">
        <f>IFERROR(shipments[[#This Row],[Sales]]/shipments[[#This Row],[Boxes]], 0)</f>
        <v>47.684482758620689</v>
      </c>
      <c r="J2359">
        <f>_xlfn.XLOOKUP(shipments[[#This Row],[Product]],'Dimension Data'!B:B,'Dimension Data'!D:D)</f>
        <v>5.26</v>
      </c>
      <c r="K2359">
        <f>shipments[[#This Row],[Total cost]]*shipments[[#This Row],[Boxes]]</f>
        <v>762.69999999999993</v>
      </c>
      <c r="L2359">
        <f>shipments[[#This Row],[Sale for 1 box]]-shipments[[#This Row],[Total cost]]</f>
        <v>42.424482758620691</v>
      </c>
      <c r="M2359">
        <f>shipments[[#This Row],[Profit]]*5%</f>
        <v>2.1212241379310348</v>
      </c>
      <c r="N2359">
        <f>shipments[[#This Row],[Profit]]-shipments[[#This Row],[Tax]]</f>
        <v>40.303258620689654</v>
      </c>
    </row>
    <row r="2360" spans="3:14" x14ac:dyDescent="0.35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  <c r="I2360">
        <f>IFERROR(shipments[[#This Row],[Sales]]/shipments[[#This Row],[Boxes]], 0)</f>
        <v>19.677455357142858</v>
      </c>
      <c r="J2360">
        <f>_xlfn.XLOOKUP(shipments[[#This Row],[Product]],'Dimension Data'!B:B,'Dimension Data'!D:D)</f>
        <v>9.57</v>
      </c>
      <c r="K2360">
        <f>shipments[[#This Row],[Total cost]]*shipments[[#This Row],[Boxes]]</f>
        <v>4287.3600000000006</v>
      </c>
      <c r="L2360">
        <f>shipments[[#This Row],[Sale for 1 box]]-shipments[[#This Row],[Total cost]]</f>
        <v>10.107455357142857</v>
      </c>
      <c r="M2360">
        <f>shipments[[#This Row],[Profit]]*5%</f>
        <v>0.50537276785714291</v>
      </c>
      <c r="N2360">
        <f>shipments[[#This Row],[Profit]]-shipments[[#This Row],[Tax]]</f>
        <v>9.6020825892857147</v>
      </c>
    </row>
    <row r="2361" spans="3:14" x14ac:dyDescent="0.35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  <c r="I2361">
        <f>IFERROR(shipments[[#This Row],[Sales]]/shipments[[#This Row],[Boxes]], 0)</f>
        <v>271.94318181818181</v>
      </c>
      <c r="J2361">
        <f>_xlfn.XLOOKUP(shipments[[#This Row],[Product]],'Dimension Data'!B:B,'Dimension Data'!D:D)</f>
        <v>4.74</v>
      </c>
      <c r="K2361">
        <f>shipments[[#This Row],[Total cost]]*shipments[[#This Row],[Boxes]]</f>
        <v>104.28</v>
      </c>
      <c r="L2361">
        <f>shipments[[#This Row],[Sale for 1 box]]-shipments[[#This Row],[Total cost]]</f>
        <v>267.2031818181818</v>
      </c>
      <c r="M2361">
        <f>shipments[[#This Row],[Profit]]*5%</f>
        <v>13.360159090909091</v>
      </c>
      <c r="N2361">
        <f>shipments[[#This Row],[Profit]]-shipments[[#This Row],[Tax]]</f>
        <v>253.84302272727271</v>
      </c>
    </row>
    <row r="2362" spans="3:14" x14ac:dyDescent="0.35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  <c r="I2362">
        <f>IFERROR(shipments[[#This Row],[Sales]]/shipments[[#This Row],[Boxes]], 0)</f>
        <v>12.409793814432989</v>
      </c>
      <c r="J2362">
        <f>_xlfn.XLOOKUP(shipments[[#This Row],[Product]],'Dimension Data'!B:B,'Dimension Data'!D:D)</f>
        <v>5.04</v>
      </c>
      <c r="K2362">
        <f>shipments[[#This Row],[Total cost]]*shipments[[#This Row],[Boxes]]</f>
        <v>488.88</v>
      </c>
      <c r="L2362">
        <f>shipments[[#This Row],[Sale for 1 box]]-shipments[[#This Row],[Total cost]]</f>
        <v>7.3697938144329891</v>
      </c>
      <c r="M2362">
        <f>shipments[[#This Row],[Profit]]*5%</f>
        <v>0.3684896907216495</v>
      </c>
      <c r="N2362">
        <f>shipments[[#This Row],[Profit]]-shipments[[#This Row],[Tax]]</f>
        <v>7.0013041237113391</v>
      </c>
    </row>
    <row r="2363" spans="3:14" x14ac:dyDescent="0.35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  <c r="I2363">
        <f>IFERROR(shipments[[#This Row],[Sales]]/shipments[[#This Row],[Boxes]], 0)</f>
        <v>25.583333333333332</v>
      </c>
      <c r="J2363">
        <f>_xlfn.XLOOKUP(shipments[[#This Row],[Product]],'Dimension Data'!B:B,'Dimension Data'!D:D)</f>
        <v>2.65</v>
      </c>
      <c r="K2363">
        <f>shipments[[#This Row],[Total cost]]*shipments[[#This Row],[Boxes]]</f>
        <v>1001.6999999999999</v>
      </c>
      <c r="L2363">
        <f>shipments[[#This Row],[Sale for 1 box]]-shipments[[#This Row],[Total cost]]</f>
        <v>22.933333333333334</v>
      </c>
      <c r="M2363">
        <f>shipments[[#This Row],[Profit]]*5%</f>
        <v>1.1466666666666667</v>
      </c>
      <c r="N2363">
        <f>shipments[[#This Row],[Profit]]-shipments[[#This Row],[Tax]]</f>
        <v>21.786666666666665</v>
      </c>
    </row>
    <row r="2364" spans="3:14" x14ac:dyDescent="0.35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  <c r="I2364">
        <f>IFERROR(shipments[[#This Row],[Sales]]/shipments[[#This Row],[Boxes]], 0)</f>
        <v>11.863636363636363</v>
      </c>
      <c r="J2364">
        <f>_xlfn.XLOOKUP(shipments[[#This Row],[Product]],'Dimension Data'!B:B,'Dimension Data'!D:D)</f>
        <v>2.76</v>
      </c>
      <c r="K2364">
        <f>shipments[[#This Row],[Total cost]]*shipments[[#This Row],[Boxes]]</f>
        <v>242.88</v>
      </c>
      <c r="L2364">
        <f>shipments[[#This Row],[Sale for 1 box]]-shipments[[#This Row],[Total cost]]</f>
        <v>9.1036363636363635</v>
      </c>
      <c r="M2364">
        <f>shipments[[#This Row],[Profit]]*5%</f>
        <v>0.45518181818181819</v>
      </c>
      <c r="N2364">
        <f>shipments[[#This Row],[Profit]]-shipments[[#This Row],[Tax]]</f>
        <v>8.6484545454545447</v>
      </c>
    </row>
    <row r="2365" spans="3:14" x14ac:dyDescent="0.35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  <c r="I2365">
        <f>IFERROR(shipments[[#This Row],[Sales]]/shipments[[#This Row],[Boxes]], 0)</f>
        <v>12.7575</v>
      </c>
      <c r="J2365">
        <f>_xlfn.XLOOKUP(shipments[[#This Row],[Product]],'Dimension Data'!B:B,'Dimension Data'!D:D)</f>
        <v>6.8</v>
      </c>
      <c r="K2365">
        <f>shipments[[#This Row],[Total cost]]*shipments[[#This Row],[Boxes]]</f>
        <v>680</v>
      </c>
      <c r="L2365">
        <f>shipments[[#This Row],[Sale for 1 box]]-shipments[[#This Row],[Total cost]]</f>
        <v>5.9575000000000005</v>
      </c>
      <c r="M2365">
        <f>shipments[[#This Row],[Profit]]*5%</f>
        <v>0.29787500000000006</v>
      </c>
      <c r="N2365">
        <f>shipments[[#This Row],[Profit]]-shipments[[#This Row],[Tax]]</f>
        <v>5.6596250000000001</v>
      </c>
    </row>
    <row r="2366" spans="3:14" x14ac:dyDescent="0.35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  <c r="I2366">
        <f>IFERROR(shipments[[#This Row],[Sales]]/shipments[[#This Row],[Boxes]], 0)</f>
        <v>0.3</v>
      </c>
      <c r="J2366">
        <f>_xlfn.XLOOKUP(shipments[[#This Row],[Product]],'Dimension Data'!B:B,'Dimension Data'!D:D)</f>
        <v>6.8</v>
      </c>
      <c r="K2366">
        <f>shipments[[#This Row],[Total cost]]*shipments[[#This Row],[Boxes]]</f>
        <v>2754</v>
      </c>
      <c r="L2366">
        <f>shipments[[#This Row],[Sale for 1 box]]-shipments[[#This Row],[Total cost]]</f>
        <v>-6.5</v>
      </c>
      <c r="M2366">
        <f>shipments[[#This Row],[Profit]]*5%</f>
        <v>-0.32500000000000001</v>
      </c>
      <c r="N2366">
        <f>shipments[[#This Row],[Profit]]-shipments[[#This Row],[Tax]]</f>
        <v>-6.1749999999999998</v>
      </c>
    </row>
    <row r="2367" spans="3:14" x14ac:dyDescent="0.35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  <c r="I2367">
        <f>IFERROR(shipments[[#This Row],[Sales]]/shipments[[#This Row],[Boxes]], 0)</f>
        <v>41.852425876010784</v>
      </c>
      <c r="J2367">
        <f>_xlfn.XLOOKUP(shipments[[#This Row],[Product]],'Dimension Data'!B:B,'Dimension Data'!D:D)</f>
        <v>9.57</v>
      </c>
      <c r="K2367">
        <f>shipments[[#This Row],[Total cost]]*shipments[[#This Row],[Boxes]]</f>
        <v>3550.4700000000003</v>
      </c>
      <c r="L2367">
        <f>shipments[[#This Row],[Sale for 1 box]]-shipments[[#This Row],[Total cost]]</f>
        <v>32.282425876010784</v>
      </c>
      <c r="M2367">
        <f>shipments[[#This Row],[Profit]]*5%</f>
        <v>1.6141212938005394</v>
      </c>
      <c r="N2367">
        <f>shipments[[#This Row],[Profit]]-shipments[[#This Row],[Tax]]</f>
        <v>30.668304582210244</v>
      </c>
    </row>
    <row r="2368" spans="3:14" x14ac:dyDescent="0.35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  <c r="I2368">
        <f>IFERROR(shipments[[#This Row],[Sales]]/shipments[[#This Row],[Boxes]], 0)</f>
        <v>3.7865853658536586</v>
      </c>
      <c r="J2368">
        <f>_xlfn.XLOOKUP(shipments[[#This Row],[Product]],'Dimension Data'!B:B,'Dimension Data'!D:D)</f>
        <v>5.15</v>
      </c>
      <c r="K2368">
        <f>shipments[[#This Row],[Total cost]]*shipments[[#This Row],[Boxes]]</f>
        <v>1055.75</v>
      </c>
      <c r="L2368">
        <f>shipments[[#This Row],[Sale for 1 box]]-shipments[[#This Row],[Total cost]]</f>
        <v>-1.3634146341463418</v>
      </c>
      <c r="M2368">
        <f>shipments[[#This Row],[Profit]]*5%</f>
        <v>-6.8170731707317092E-2</v>
      </c>
      <c r="N2368">
        <f>shipments[[#This Row],[Profit]]-shipments[[#This Row],[Tax]]</f>
        <v>-1.2952439024390248</v>
      </c>
    </row>
    <row r="2369" spans="3:14" x14ac:dyDescent="0.35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  <c r="I2369">
        <f>IFERROR(shipments[[#This Row],[Sales]]/shipments[[#This Row],[Boxes]], 0)</f>
        <v>14.93944099378882</v>
      </c>
      <c r="J2369">
        <f>_xlfn.XLOOKUP(shipments[[#This Row],[Product]],'Dimension Data'!B:B,'Dimension Data'!D:D)</f>
        <v>5.15</v>
      </c>
      <c r="K2369">
        <f>shipments[[#This Row],[Total cost]]*shipments[[#This Row],[Boxes]]</f>
        <v>3316.6000000000004</v>
      </c>
      <c r="L2369">
        <f>shipments[[#This Row],[Sale for 1 box]]-shipments[[#This Row],[Total cost]]</f>
        <v>9.7894409937888192</v>
      </c>
      <c r="M2369">
        <f>shipments[[#This Row],[Profit]]*5%</f>
        <v>0.48947204968944097</v>
      </c>
      <c r="N2369">
        <f>shipments[[#This Row],[Profit]]-shipments[[#This Row],[Tax]]</f>
        <v>9.299968944099378</v>
      </c>
    </row>
    <row r="2370" spans="3:14" x14ac:dyDescent="0.35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  <c r="I2370">
        <f>IFERROR(shipments[[#This Row],[Sales]]/shipments[[#This Row],[Boxes]], 0)</f>
        <v>26.084231805929917</v>
      </c>
      <c r="J2370">
        <f>_xlfn.XLOOKUP(shipments[[#This Row],[Product]],'Dimension Data'!B:B,'Dimension Data'!D:D)</f>
        <v>6.43</v>
      </c>
      <c r="K2370">
        <f>shipments[[#This Row],[Total cost]]*shipments[[#This Row],[Boxes]]</f>
        <v>2385.5299999999997</v>
      </c>
      <c r="L2370">
        <f>shipments[[#This Row],[Sale for 1 box]]-shipments[[#This Row],[Total cost]]</f>
        <v>19.654231805929918</v>
      </c>
      <c r="M2370">
        <f>shipments[[#This Row],[Profit]]*5%</f>
        <v>0.98271159029649591</v>
      </c>
      <c r="N2370">
        <f>shipments[[#This Row],[Profit]]-shipments[[#This Row],[Tax]]</f>
        <v>18.671520215633421</v>
      </c>
    </row>
    <row r="2371" spans="3:14" x14ac:dyDescent="0.35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  <c r="I2371">
        <f>IFERROR(shipments[[#This Row],[Sales]]/shipments[[#This Row],[Boxes]], 0)</f>
        <v>21.592329545454547</v>
      </c>
      <c r="J2371">
        <f>_xlfn.XLOOKUP(shipments[[#This Row],[Product]],'Dimension Data'!B:B,'Dimension Data'!D:D)</f>
        <v>5.72</v>
      </c>
      <c r="K2371">
        <f>shipments[[#This Row],[Total cost]]*shipments[[#This Row],[Boxes]]</f>
        <v>1006.7199999999999</v>
      </c>
      <c r="L2371">
        <f>shipments[[#This Row],[Sale for 1 box]]-shipments[[#This Row],[Total cost]]</f>
        <v>15.872329545454548</v>
      </c>
      <c r="M2371">
        <f>shipments[[#This Row],[Profit]]*5%</f>
        <v>0.79361647727272744</v>
      </c>
      <c r="N2371">
        <f>shipments[[#This Row],[Profit]]-shipments[[#This Row],[Tax]]</f>
        <v>15.07871306818182</v>
      </c>
    </row>
    <row r="2372" spans="3:14" x14ac:dyDescent="0.35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  <c r="I2372">
        <f>IFERROR(shipments[[#This Row],[Sales]]/shipments[[#This Row],[Boxes]], 0)</f>
        <v>12.102159468438538</v>
      </c>
      <c r="J2372">
        <f>_xlfn.XLOOKUP(shipments[[#This Row],[Product]],'Dimension Data'!B:B,'Dimension Data'!D:D)</f>
        <v>6.43</v>
      </c>
      <c r="K2372">
        <f>shipments[[#This Row],[Total cost]]*shipments[[#This Row],[Boxes]]</f>
        <v>3870.8599999999997</v>
      </c>
      <c r="L2372">
        <f>shipments[[#This Row],[Sale for 1 box]]-shipments[[#This Row],[Total cost]]</f>
        <v>5.6721594684385384</v>
      </c>
      <c r="M2372">
        <f>shipments[[#This Row],[Profit]]*5%</f>
        <v>0.28360797342192695</v>
      </c>
      <c r="N2372">
        <f>shipments[[#This Row],[Profit]]-shipments[[#This Row],[Tax]]</f>
        <v>5.3885514950166113</v>
      </c>
    </row>
    <row r="2373" spans="3:14" x14ac:dyDescent="0.35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  <c r="I2373">
        <f>IFERROR(shipments[[#This Row],[Sales]]/shipments[[#This Row],[Boxes]], 0)</f>
        <v>279.48214285714283</v>
      </c>
      <c r="J2373">
        <f>_xlfn.XLOOKUP(shipments[[#This Row],[Product]],'Dimension Data'!B:B,'Dimension Data'!D:D)</f>
        <v>3.32</v>
      </c>
      <c r="K2373">
        <f>shipments[[#This Row],[Total cost]]*shipments[[#This Row],[Boxes]]</f>
        <v>92.96</v>
      </c>
      <c r="L2373">
        <f>shipments[[#This Row],[Sale for 1 box]]-shipments[[#This Row],[Total cost]]</f>
        <v>276.16214285714284</v>
      </c>
      <c r="M2373">
        <f>shipments[[#This Row],[Profit]]*5%</f>
        <v>13.808107142857143</v>
      </c>
      <c r="N2373">
        <f>shipments[[#This Row],[Profit]]-shipments[[#This Row],[Tax]]</f>
        <v>262.35403571428571</v>
      </c>
    </row>
    <row r="2374" spans="3:14" x14ac:dyDescent="0.35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  <c r="I2374">
        <f>IFERROR(shipments[[#This Row],[Sales]]/shipments[[#This Row],[Boxes]], 0)</f>
        <v>15.514192139737991</v>
      </c>
      <c r="J2374">
        <f>_xlfn.XLOOKUP(shipments[[#This Row],[Product]],'Dimension Data'!B:B,'Dimension Data'!D:D)</f>
        <v>12.41</v>
      </c>
      <c r="K2374">
        <f>shipments[[#This Row],[Total cost]]*shipments[[#This Row],[Boxes]]</f>
        <v>2841.89</v>
      </c>
      <c r="L2374">
        <f>shipments[[#This Row],[Sale for 1 box]]-shipments[[#This Row],[Total cost]]</f>
        <v>3.1041921397379912</v>
      </c>
      <c r="M2374">
        <f>shipments[[#This Row],[Profit]]*5%</f>
        <v>0.15520960698689956</v>
      </c>
      <c r="N2374">
        <f>shipments[[#This Row],[Profit]]-shipments[[#This Row],[Tax]]</f>
        <v>2.9489825327510917</v>
      </c>
    </row>
    <row r="2375" spans="3:14" x14ac:dyDescent="0.35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  <c r="I2375">
        <f>IFERROR(shipments[[#This Row],[Sales]]/shipments[[#This Row],[Boxes]], 0)</f>
        <v>5.1922089041095889</v>
      </c>
      <c r="J2375">
        <f>_xlfn.XLOOKUP(shipments[[#This Row],[Product]],'Dimension Data'!B:B,'Dimension Data'!D:D)</f>
        <v>2.65</v>
      </c>
      <c r="K2375">
        <f>shipments[[#This Row],[Total cost]]*shipments[[#This Row],[Boxes]]</f>
        <v>4642.8</v>
      </c>
      <c r="L2375">
        <f>shipments[[#This Row],[Sale for 1 box]]-shipments[[#This Row],[Total cost]]</f>
        <v>2.542208904109589</v>
      </c>
      <c r="M2375">
        <f>shipments[[#This Row],[Profit]]*5%</f>
        <v>0.12711044520547946</v>
      </c>
      <c r="N2375">
        <f>shipments[[#This Row],[Profit]]-shipments[[#This Row],[Tax]]</f>
        <v>2.4150984589041093</v>
      </c>
    </row>
    <row r="2376" spans="3:14" x14ac:dyDescent="0.35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  <c r="I2376">
        <f>IFERROR(shipments[[#This Row],[Sales]]/shipments[[#This Row],[Boxes]], 0)</f>
        <v>9.9168019480519476</v>
      </c>
      <c r="J2376">
        <f>_xlfn.XLOOKUP(shipments[[#This Row],[Product]],'Dimension Data'!B:B,'Dimension Data'!D:D)</f>
        <v>5.72</v>
      </c>
      <c r="K2376">
        <f>shipments[[#This Row],[Total cost]]*shipments[[#This Row],[Boxes]]</f>
        <v>3523.52</v>
      </c>
      <c r="L2376">
        <f>shipments[[#This Row],[Sale for 1 box]]-shipments[[#This Row],[Total cost]]</f>
        <v>4.1968019480519478</v>
      </c>
      <c r="M2376">
        <f>shipments[[#This Row],[Profit]]*5%</f>
        <v>0.2098400974025974</v>
      </c>
      <c r="N2376">
        <f>shipments[[#This Row],[Profit]]-shipments[[#This Row],[Tax]]</f>
        <v>3.9869618506493505</v>
      </c>
    </row>
    <row r="2377" spans="3:14" x14ac:dyDescent="0.35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  <c r="I2377">
        <f>IFERROR(shipments[[#This Row],[Sales]]/shipments[[#This Row],[Boxes]], 0)</f>
        <v>0.59178082191780823</v>
      </c>
      <c r="J2377">
        <f>_xlfn.XLOOKUP(shipments[[#This Row],[Product]],'Dimension Data'!B:B,'Dimension Data'!D:D)</f>
        <v>8.43</v>
      </c>
      <c r="K2377">
        <f>shipments[[#This Row],[Total cost]]*shipments[[#This Row],[Boxes]]</f>
        <v>3076.95</v>
      </c>
      <c r="L2377">
        <f>shipments[[#This Row],[Sale for 1 box]]-shipments[[#This Row],[Total cost]]</f>
        <v>-7.8382191780821913</v>
      </c>
      <c r="M2377">
        <f>shipments[[#This Row],[Profit]]*5%</f>
        <v>-0.3919109589041096</v>
      </c>
      <c r="N2377">
        <f>shipments[[#This Row],[Profit]]-shipments[[#This Row],[Tax]]</f>
        <v>-7.4463082191780821</v>
      </c>
    </row>
    <row r="2378" spans="3:14" x14ac:dyDescent="0.35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  <c r="I2378">
        <f>IFERROR(shipments[[#This Row],[Sales]]/shipments[[#This Row],[Boxes]], 0)</f>
        <v>34.232142857142854</v>
      </c>
      <c r="J2378">
        <f>_xlfn.XLOOKUP(shipments[[#This Row],[Product]],'Dimension Data'!B:B,'Dimension Data'!D:D)</f>
        <v>3.68</v>
      </c>
      <c r="K2378">
        <f>shipments[[#This Row],[Total cost]]*shipments[[#This Row],[Boxes]]</f>
        <v>824.32</v>
      </c>
      <c r="L2378">
        <f>shipments[[#This Row],[Sale for 1 box]]-shipments[[#This Row],[Total cost]]</f>
        <v>30.552142857142854</v>
      </c>
      <c r="M2378">
        <f>shipments[[#This Row],[Profit]]*5%</f>
        <v>1.5276071428571427</v>
      </c>
      <c r="N2378">
        <f>shipments[[#This Row],[Profit]]-shipments[[#This Row],[Tax]]</f>
        <v>29.024535714285712</v>
      </c>
    </row>
    <row r="2379" spans="3:14" x14ac:dyDescent="0.35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  <c r="I2379">
        <f>IFERROR(shipments[[#This Row],[Sales]]/shipments[[#This Row],[Boxes]], 0)</f>
        <v>44.661849710982658</v>
      </c>
      <c r="J2379">
        <f>_xlfn.XLOOKUP(shipments[[#This Row],[Product]],'Dimension Data'!B:B,'Dimension Data'!D:D)</f>
        <v>10.51</v>
      </c>
      <c r="K2379">
        <f>shipments[[#This Row],[Total cost]]*shipments[[#This Row],[Boxes]]</f>
        <v>1818.23</v>
      </c>
      <c r="L2379">
        <f>shipments[[#This Row],[Sale for 1 box]]-shipments[[#This Row],[Total cost]]</f>
        <v>34.15184971098266</v>
      </c>
      <c r="M2379">
        <f>shipments[[#This Row],[Profit]]*5%</f>
        <v>1.7075924855491331</v>
      </c>
      <c r="N2379">
        <f>shipments[[#This Row],[Profit]]-shipments[[#This Row],[Tax]]</f>
        <v>32.444257225433525</v>
      </c>
    </row>
    <row r="2380" spans="3:14" x14ac:dyDescent="0.35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  <c r="I2380">
        <f>IFERROR(shipments[[#This Row],[Sales]]/shipments[[#This Row],[Boxes]], 0)</f>
        <v>11.555999999999999</v>
      </c>
      <c r="J2380">
        <f>_xlfn.XLOOKUP(shipments[[#This Row],[Product]],'Dimension Data'!B:B,'Dimension Data'!D:D)</f>
        <v>8.43</v>
      </c>
      <c r="K2380">
        <f>shipments[[#This Row],[Total cost]]*shipments[[#This Row],[Boxes]]</f>
        <v>2107.5</v>
      </c>
      <c r="L2380">
        <f>shipments[[#This Row],[Sale for 1 box]]-shipments[[#This Row],[Total cost]]</f>
        <v>3.1259999999999994</v>
      </c>
      <c r="M2380">
        <f>shipments[[#This Row],[Profit]]*5%</f>
        <v>0.15629999999999999</v>
      </c>
      <c r="N2380">
        <f>shipments[[#This Row],[Profit]]-shipments[[#This Row],[Tax]]</f>
        <v>2.9696999999999996</v>
      </c>
    </row>
    <row r="2381" spans="3:14" x14ac:dyDescent="0.35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  <c r="I2381">
        <f>IFERROR(shipments[[#This Row],[Sales]]/shipments[[#This Row],[Boxes]], 0)</f>
        <v>5.6955223880597012</v>
      </c>
      <c r="J2381">
        <f>_xlfn.XLOOKUP(shipments[[#This Row],[Product]],'Dimension Data'!B:B,'Dimension Data'!D:D)</f>
        <v>4.74</v>
      </c>
      <c r="K2381">
        <f>shipments[[#This Row],[Total cost]]*shipments[[#This Row],[Boxes]]</f>
        <v>1587.9</v>
      </c>
      <c r="L2381">
        <f>shipments[[#This Row],[Sale for 1 box]]-shipments[[#This Row],[Total cost]]</f>
        <v>0.95552238805970102</v>
      </c>
      <c r="M2381">
        <f>shipments[[#This Row],[Profit]]*5%</f>
        <v>4.7776119402985054E-2</v>
      </c>
      <c r="N2381">
        <f>shipments[[#This Row],[Profit]]-shipments[[#This Row],[Tax]]</f>
        <v>0.90774626865671593</v>
      </c>
    </row>
    <row r="2382" spans="3:14" x14ac:dyDescent="0.35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  <c r="I2382">
        <f>IFERROR(shipments[[#This Row],[Sales]]/shipments[[#This Row],[Boxes]], 0)</f>
        <v>15.112244897959183</v>
      </c>
      <c r="J2382">
        <f>_xlfn.XLOOKUP(shipments[[#This Row],[Product]],'Dimension Data'!B:B,'Dimension Data'!D:D)</f>
        <v>3.32</v>
      </c>
      <c r="K2382">
        <f>shipments[[#This Row],[Total cost]]*shipments[[#This Row],[Boxes]]</f>
        <v>1464.12</v>
      </c>
      <c r="L2382">
        <f>shipments[[#This Row],[Sale for 1 box]]-shipments[[#This Row],[Total cost]]</f>
        <v>11.792244897959183</v>
      </c>
      <c r="M2382">
        <f>shipments[[#This Row],[Profit]]*5%</f>
        <v>0.58961224489795916</v>
      </c>
      <c r="N2382">
        <f>shipments[[#This Row],[Profit]]-shipments[[#This Row],[Tax]]</f>
        <v>11.202632653061224</v>
      </c>
    </row>
    <row r="2383" spans="3:14" x14ac:dyDescent="0.35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  <c r="I2383">
        <f>IFERROR(shipments[[#This Row],[Sales]]/shipments[[#This Row],[Boxes]], 0)</f>
        <v>660.85714285714289</v>
      </c>
      <c r="J2383">
        <f>_xlfn.XLOOKUP(shipments[[#This Row],[Product]],'Dimension Data'!B:B,'Dimension Data'!D:D)</f>
        <v>9.94</v>
      </c>
      <c r="K2383">
        <f>shipments[[#This Row],[Total cost]]*shipments[[#This Row],[Boxes]]</f>
        <v>69.58</v>
      </c>
      <c r="L2383">
        <f>shipments[[#This Row],[Sale for 1 box]]-shipments[[#This Row],[Total cost]]</f>
        <v>650.91714285714284</v>
      </c>
      <c r="M2383">
        <f>shipments[[#This Row],[Profit]]*5%</f>
        <v>32.545857142857145</v>
      </c>
      <c r="N2383">
        <f>shipments[[#This Row],[Profit]]-shipments[[#This Row],[Tax]]</f>
        <v>618.3712857142857</v>
      </c>
    </row>
    <row r="2384" spans="3:14" x14ac:dyDescent="0.35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  <c r="I2384">
        <f>IFERROR(shipments[[#This Row],[Sales]]/shipments[[#This Row],[Boxes]], 0)</f>
        <v>2.5629139072847682</v>
      </c>
      <c r="J2384">
        <f>_xlfn.XLOOKUP(shipments[[#This Row],[Product]],'Dimension Data'!B:B,'Dimension Data'!D:D)</f>
        <v>5.72</v>
      </c>
      <c r="K2384">
        <f>shipments[[#This Row],[Total cost]]*shipments[[#This Row],[Boxes]]</f>
        <v>863.71999999999991</v>
      </c>
      <c r="L2384">
        <f>shipments[[#This Row],[Sale for 1 box]]-shipments[[#This Row],[Total cost]]</f>
        <v>-3.1570860927152316</v>
      </c>
      <c r="M2384">
        <f>shipments[[#This Row],[Profit]]*5%</f>
        <v>-0.15785430463576158</v>
      </c>
      <c r="N2384">
        <f>shipments[[#This Row],[Profit]]-shipments[[#This Row],[Tax]]</f>
        <v>-2.9992317880794701</v>
      </c>
    </row>
    <row r="2385" spans="3:14" x14ac:dyDescent="0.35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  <c r="I2385">
        <f>IFERROR(shipments[[#This Row],[Sales]]/shipments[[#This Row],[Boxes]], 0)</f>
        <v>78.860655737704917</v>
      </c>
      <c r="J2385">
        <f>_xlfn.XLOOKUP(shipments[[#This Row],[Product]],'Dimension Data'!B:B,'Dimension Data'!D:D)</f>
        <v>9.94</v>
      </c>
      <c r="K2385">
        <f>shipments[[#This Row],[Total cost]]*shipments[[#This Row],[Boxes]]</f>
        <v>606.33999999999992</v>
      </c>
      <c r="L2385">
        <f>shipments[[#This Row],[Sale for 1 box]]-shipments[[#This Row],[Total cost]]</f>
        <v>68.920655737704919</v>
      </c>
      <c r="M2385">
        <f>shipments[[#This Row],[Profit]]*5%</f>
        <v>3.4460327868852461</v>
      </c>
      <c r="N2385">
        <f>shipments[[#This Row],[Profit]]-shipments[[#This Row],[Tax]]</f>
        <v>65.474622950819679</v>
      </c>
    </row>
    <row r="2386" spans="3:14" x14ac:dyDescent="0.35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  <c r="I2386">
        <f>IFERROR(shipments[[#This Row],[Sales]]/shipments[[#This Row],[Boxes]], 0)</f>
        <v>19.606132075471699</v>
      </c>
      <c r="J2386">
        <f>_xlfn.XLOOKUP(shipments[[#This Row],[Product]],'Dimension Data'!B:B,'Dimension Data'!D:D)</f>
        <v>8.2200000000000006</v>
      </c>
      <c r="K2386">
        <f>shipments[[#This Row],[Total cost]]*shipments[[#This Row],[Boxes]]</f>
        <v>2613.96</v>
      </c>
      <c r="L2386">
        <f>shipments[[#This Row],[Sale for 1 box]]-shipments[[#This Row],[Total cost]]</f>
        <v>11.386132075471698</v>
      </c>
      <c r="M2386">
        <f>shipments[[#This Row],[Profit]]*5%</f>
        <v>0.56930660377358488</v>
      </c>
      <c r="N2386">
        <f>shipments[[#This Row],[Profit]]-shipments[[#This Row],[Tax]]</f>
        <v>10.816825471698113</v>
      </c>
    </row>
    <row r="2387" spans="3:14" x14ac:dyDescent="0.35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  <c r="I2387">
        <f>IFERROR(shipments[[#This Row],[Sales]]/shipments[[#This Row],[Boxes]], 0)</f>
        <v>19.10546875</v>
      </c>
      <c r="J2387">
        <f>_xlfn.XLOOKUP(shipments[[#This Row],[Product]],'Dimension Data'!B:B,'Dimension Data'!D:D)</f>
        <v>3.68</v>
      </c>
      <c r="K2387">
        <f>shipments[[#This Row],[Total cost]]*shipments[[#This Row],[Boxes]]</f>
        <v>2119.6800000000003</v>
      </c>
      <c r="L2387">
        <f>shipments[[#This Row],[Sale for 1 box]]-shipments[[#This Row],[Total cost]]</f>
        <v>15.42546875</v>
      </c>
      <c r="M2387">
        <f>shipments[[#This Row],[Profit]]*5%</f>
        <v>0.7712734375000001</v>
      </c>
      <c r="N2387">
        <f>shipments[[#This Row],[Profit]]-shipments[[#This Row],[Tax]]</f>
        <v>14.654195312500001</v>
      </c>
    </row>
    <row r="2388" spans="3:14" x14ac:dyDescent="0.35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  <c r="I2388">
        <f>IFERROR(shipments[[#This Row],[Sales]]/shipments[[#This Row],[Boxes]], 0)</f>
        <v>31.295454545454547</v>
      </c>
      <c r="J2388">
        <f>_xlfn.XLOOKUP(shipments[[#This Row],[Product]],'Dimension Data'!B:B,'Dimension Data'!D:D)</f>
        <v>5.72</v>
      </c>
      <c r="K2388">
        <f>shipments[[#This Row],[Total cost]]*shipments[[#This Row],[Boxes]]</f>
        <v>377.52</v>
      </c>
      <c r="L2388">
        <f>shipments[[#This Row],[Sale for 1 box]]-shipments[[#This Row],[Total cost]]</f>
        <v>25.575454545454548</v>
      </c>
      <c r="M2388">
        <f>shipments[[#This Row],[Profit]]*5%</f>
        <v>1.2787727272727274</v>
      </c>
      <c r="N2388">
        <f>shipments[[#This Row],[Profit]]-shipments[[#This Row],[Tax]]</f>
        <v>24.29668181818182</v>
      </c>
    </row>
    <row r="2389" spans="3:14" x14ac:dyDescent="0.35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  <c r="I2389">
        <f>IFERROR(shipments[[#This Row],[Sales]]/shipments[[#This Row],[Boxes]], 0)</f>
        <v>93.980769230769226</v>
      </c>
      <c r="J2389">
        <f>_xlfn.XLOOKUP(shipments[[#This Row],[Product]],'Dimension Data'!B:B,'Dimension Data'!D:D)</f>
        <v>5.72</v>
      </c>
      <c r="K2389">
        <f>shipments[[#This Row],[Total cost]]*shipments[[#This Row],[Boxes]]</f>
        <v>446.15999999999997</v>
      </c>
      <c r="L2389">
        <f>shipments[[#This Row],[Sale for 1 box]]-shipments[[#This Row],[Total cost]]</f>
        <v>88.260769230769228</v>
      </c>
      <c r="M2389">
        <f>shipments[[#This Row],[Profit]]*5%</f>
        <v>4.4130384615384619</v>
      </c>
      <c r="N2389">
        <f>shipments[[#This Row],[Profit]]-shipments[[#This Row],[Tax]]</f>
        <v>83.847730769230765</v>
      </c>
    </row>
    <row r="2390" spans="3:14" x14ac:dyDescent="0.35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  <c r="I2390">
        <f>IFERROR(shipments[[#This Row],[Sales]]/shipments[[#This Row],[Boxes]], 0)</f>
        <v>9.1473799126637552</v>
      </c>
      <c r="J2390">
        <f>_xlfn.XLOOKUP(shipments[[#This Row],[Product]],'Dimension Data'!B:B,'Dimension Data'!D:D)</f>
        <v>3.68</v>
      </c>
      <c r="K2390">
        <f>shipments[[#This Row],[Total cost]]*shipments[[#This Row],[Boxes]]</f>
        <v>842.72</v>
      </c>
      <c r="L2390">
        <f>shipments[[#This Row],[Sale for 1 box]]-shipments[[#This Row],[Total cost]]</f>
        <v>5.4673799126637554</v>
      </c>
      <c r="M2390">
        <f>shipments[[#This Row],[Profit]]*5%</f>
        <v>0.27336899563318778</v>
      </c>
      <c r="N2390">
        <f>shipments[[#This Row],[Profit]]-shipments[[#This Row],[Tax]]</f>
        <v>5.1940109170305675</v>
      </c>
    </row>
    <row r="2391" spans="3:14" x14ac:dyDescent="0.35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  <c r="I2391">
        <f>IFERROR(shipments[[#This Row],[Sales]]/shipments[[#This Row],[Boxes]], 0)</f>
        <v>32.008064516129032</v>
      </c>
      <c r="J2391">
        <f>_xlfn.XLOOKUP(shipments[[#This Row],[Product]],'Dimension Data'!B:B,'Dimension Data'!D:D)</f>
        <v>9.57</v>
      </c>
      <c r="K2391">
        <f>shipments[[#This Row],[Total cost]]*shipments[[#This Row],[Boxes]]</f>
        <v>3560.04</v>
      </c>
      <c r="L2391">
        <f>shipments[[#This Row],[Sale for 1 box]]-shipments[[#This Row],[Total cost]]</f>
        <v>22.438064516129032</v>
      </c>
      <c r="M2391">
        <f>shipments[[#This Row],[Profit]]*5%</f>
        <v>1.1219032258064516</v>
      </c>
      <c r="N2391">
        <f>shipments[[#This Row],[Profit]]-shipments[[#This Row],[Tax]]</f>
        <v>21.316161290322579</v>
      </c>
    </row>
    <row r="2392" spans="3:14" x14ac:dyDescent="0.35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  <c r="I2392">
        <f>IFERROR(shipments[[#This Row],[Sales]]/shipments[[#This Row],[Boxes]], 0)</f>
        <v>28.194444444444443</v>
      </c>
      <c r="J2392">
        <f>_xlfn.XLOOKUP(shipments[[#This Row],[Product]],'Dimension Data'!B:B,'Dimension Data'!D:D)</f>
        <v>9.94</v>
      </c>
      <c r="K2392">
        <f>shipments[[#This Row],[Total cost]]*shipments[[#This Row],[Boxes]]</f>
        <v>805.14</v>
      </c>
      <c r="L2392">
        <f>shipments[[#This Row],[Sale for 1 box]]-shipments[[#This Row],[Total cost]]</f>
        <v>18.254444444444445</v>
      </c>
      <c r="M2392">
        <f>shipments[[#This Row],[Profit]]*5%</f>
        <v>0.91272222222222232</v>
      </c>
      <c r="N2392">
        <f>shipments[[#This Row],[Profit]]-shipments[[#This Row],[Tax]]</f>
        <v>17.341722222222224</v>
      </c>
    </row>
    <row r="2393" spans="3:14" x14ac:dyDescent="0.35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  <c r="I2393">
        <f>IFERROR(shipments[[#This Row],[Sales]]/shipments[[#This Row],[Boxes]], 0)</f>
        <v>10.89100185528757</v>
      </c>
      <c r="J2393">
        <f>_xlfn.XLOOKUP(shipments[[#This Row],[Product]],'Dimension Data'!B:B,'Dimension Data'!D:D)</f>
        <v>2.65</v>
      </c>
      <c r="K2393">
        <f>shipments[[#This Row],[Total cost]]*shipments[[#This Row],[Boxes]]</f>
        <v>2856.7</v>
      </c>
      <c r="L2393">
        <f>shipments[[#This Row],[Sale for 1 box]]-shipments[[#This Row],[Total cost]]</f>
        <v>8.2410018552875695</v>
      </c>
      <c r="M2393">
        <f>shipments[[#This Row],[Profit]]*5%</f>
        <v>0.41205009276437848</v>
      </c>
      <c r="N2393">
        <f>shipments[[#This Row],[Profit]]-shipments[[#This Row],[Tax]]</f>
        <v>7.8289517625231912</v>
      </c>
    </row>
    <row r="2394" spans="3:14" x14ac:dyDescent="0.35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  <c r="I2394">
        <f>IFERROR(shipments[[#This Row],[Sales]]/shipments[[#This Row],[Boxes]], 0)</f>
        <v>5.6565420560747661</v>
      </c>
      <c r="J2394">
        <f>_xlfn.XLOOKUP(shipments[[#This Row],[Product]],'Dimension Data'!B:B,'Dimension Data'!D:D)</f>
        <v>5.72</v>
      </c>
      <c r="K2394">
        <f>shipments[[#This Row],[Total cost]]*shipments[[#This Row],[Boxes]]</f>
        <v>3672.24</v>
      </c>
      <c r="L2394">
        <f>shipments[[#This Row],[Sale for 1 box]]-shipments[[#This Row],[Total cost]]</f>
        <v>-6.3457943925233629E-2</v>
      </c>
      <c r="M2394">
        <f>shipments[[#This Row],[Profit]]*5%</f>
        <v>-3.1728971962616814E-3</v>
      </c>
      <c r="N2394">
        <f>shipments[[#This Row],[Profit]]-shipments[[#This Row],[Tax]]</f>
        <v>-6.0285046728971947E-2</v>
      </c>
    </row>
    <row r="2395" spans="3:14" x14ac:dyDescent="0.35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  <c r="I2395">
        <f>IFERROR(shipments[[#This Row],[Sales]]/shipments[[#This Row],[Boxes]], 0)</f>
        <v>36.455056179775283</v>
      </c>
      <c r="J2395">
        <f>_xlfn.XLOOKUP(shipments[[#This Row],[Product]],'Dimension Data'!B:B,'Dimension Data'!D:D)</f>
        <v>10.51</v>
      </c>
      <c r="K2395">
        <f>shipments[[#This Row],[Total cost]]*shipments[[#This Row],[Boxes]]</f>
        <v>935.39</v>
      </c>
      <c r="L2395">
        <f>shipments[[#This Row],[Sale for 1 box]]-shipments[[#This Row],[Total cost]]</f>
        <v>25.945056179775285</v>
      </c>
      <c r="M2395">
        <f>shipments[[#This Row],[Profit]]*5%</f>
        <v>1.2972528089887643</v>
      </c>
      <c r="N2395">
        <f>shipments[[#This Row],[Profit]]-shipments[[#This Row],[Tax]]</f>
        <v>24.647803370786519</v>
      </c>
    </row>
    <row r="2396" spans="3:14" x14ac:dyDescent="0.35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  <c r="I2396">
        <f>IFERROR(shipments[[#This Row],[Sales]]/shipments[[#This Row],[Boxes]], 0)</f>
        <v>8.450310559006212</v>
      </c>
      <c r="J2396">
        <f>_xlfn.XLOOKUP(shipments[[#This Row],[Product]],'Dimension Data'!B:B,'Dimension Data'!D:D)</f>
        <v>4.74</v>
      </c>
      <c r="K2396">
        <f>shipments[[#This Row],[Total cost]]*shipments[[#This Row],[Boxes]]</f>
        <v>4578.84</v>
      </c>
      <c r="L2396">
        <f>shipments[[#This Row],[Sale for 1 box]]-shipments[[#This Row],[Total cost]]</f>
        <v>3.7103105590062118</v>
      </c>
      <c r="M2396">
        <f>shipments[[#This Row],[Profit]]*5%</f>
        <v>0.18551552795031059</v>
      </c>
      <c r="N2396">
        <f>shipments[[#This Row],[Profit]]-shipments[[#This Row],[Tax]]</f>
        <v>3.5247950310559011</v>
      </c>
    </row>
    <row r="2397" spans="3:14" x14ac:dyDescent="0.35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  <c r="I2397">
        <f>IFERROR(shipments[[#This Row],[Sales]]/shipments[[#This Row],[Boxes]], 0)</f>
        <v>1.3879076086956521</v>
      </c>
      <c r="J2397">
        <f>_xlfn.XLOOKUP(shipments[[#This Row],[Product]],'Dimension Data'!B:B,'Dimension Data'!D:D)</f>
        <v>6.43</v>
      </c>
      <c r="K2397">
        <f>shipments[[#This Row],[Total cost]]*shipments[[#This Row],[Boxes]]</f>
        <v>2366.2399999999998</v>
      </c>
      <c r="L2397">
        <f>shipments[[#This Row],[Sale for 1 box]]-shipments[[#This Row],[Total cost]]</f>
        <v>-5.0420923913043474</v>
      </c>
      <c r="M2397">
        <f>shipments[[#This Row],[Profit]]*5%</f>
        <v>-0.2521046195652174</v>
      </c>
      <c r="N2397">
        <f>shipments[[#This Row],[Profit]]-shipments[[#This Row],[Tax]]</f>
        <v>-4.7899877717391304</v>
      </c>
    </row>
    <row r="2398" spans="3:14" x14ac:dyDescent="0.35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  <c r="I2398">
        <f>IFERROR(shipments[[#This Row],[Sales]]/shipments[[#This Row],[Boxes]], 0)</f>
        <v>17.270833333333332</v>
      </c>
      <c r="J2398">
        <f>_xlfn.XLOOKUP(shipments[[#This Row],[Product]],'Dimension Data'!B:B,'Dimension Data'!D:D)</f>
        <v>10.51</v>
      </c>
      <c r="K2398">
        <f>shipments[[#This Row],[Total cost]]*shipments[[#This Row],[Boxes]]</f>
        <v>2270.16</v>
      </c>
      <c r="L2398">
        <f>shipments[[#This Row],[Sale for 1 box]]-shipments[[#This Row],[Total cost]]</f>
        <v>6.7608333333333324</v>
      </c>
      <c r="M2398">
        <f>shipments[[#This Row],[Profit]]*5%</f>
        <v>0.33804166666666663</v>
      </c>
      <c r="N2398">
        <f>shipments[[#This Row],[Profit]]-shipments[[#This Row],[Tax]]</f>
        <v>6.422791666666666</v>
      </c>
    </row>
    <row r="2399" spans="3:14" x14ac:dyDescent="0.35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  <c r="I2399">
        <f>IFERROR(shipments[[#This Row],[Sales]]/shipments[[#This Row],[Boxes]], 0)</f>
        <v>20.944980694980696</v>
      </c>
      <c r="J2399">
        <f>_xlfn.XLOOKUP(shipments[[#This Row],[Product]],'Dimension Data'!B:B,'Dimension Data'!D:D)</f>
        <v>7.73</v>
      </c>
      <c r="K2399">
        <f>shipments[[#This Row],[Total cost]]*shipments[[#This Row],[Boxes]]</f>
        <v>2002.0700000000002</v>
      </c>
      <c r="L2399">
        <f>shipments[[#This Row],[Sale for 1 box]]-shipments[[#This Row],[Total cost]]</f>
        <v>13.214980694980696</v>
      </c>
      <c r="M2399">
        <f>shipments[[#This Row],[Profit]]*5%</f>
        <v>0.66074903474903479</v>
      </c>
      <c r="N2399">
        <f>shipments[[#This Row],[Profit]]-shipments[[#This Row],[Tax]]</f>
        <v>12.554231660231661</v>
      </c>
    </row>
    <row r="2400" spans="3:14" x14ac:dyDescent="0.35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  <c r="I2400">
        <f>IFERROR(shipments[[#This Row],[Sales]]/shipments[[#This Row],[Boxes]], 0)</f>
        <v>1.1829173166926676</v>
      </c>
      <c r="J2400">
        <f>_xlfn.XLOOKUP(shipments[[#This Row],[Product]],'Dimension Data'!B:B,'Dimension Data'!D:D)</f>
        <v>7.48</v>
      </c>
      <c r="K2400">
        <f>shipments[[#This Row],[Total cost]]*shipments[[#This Row],[Boxes]]</f>
        <v>9589.36</v>
      </c>
      <c r="L2400">
        <f>shipments[[#This Row],[Sale for 1 box]]-shipments[[#This Row],[Total cost]]</f>
        <v>-6.297082683307333</v>
      </c>
      <c r="M2400">
        <f>shipments[[#This Row],[Profit]]*5%</f>
        <v>-0.31485413416536667</v>
      </c>
      <c r="N2400">
        <f>shipments[[#This Row],[Profit]]-shipments[[#This Row],[Tax]]</f>
        <v>-5.9822285491419667</v>
      </c>
    </row>
    <row r="2401" spans="3:14" x14ac:dyDescent="0.35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  <c r="I2401">
        <f>IFERROR(shipments[[#This Row],[Sales]]/shipments[[#This Row],[Boxes]], 0)</f>
        <v>7413.75</v>
      </c>
      <c r="J2401">
        <f>_xlfn.XLOOKUP(shipments[[#This Row],[Product]],'Dimension Data'!B:B,'Dimension Data'!D:D)</f>
        <v>10.51</v>
      </c>
      <c r="K2401">
        <f>shipments[[#This Row],[Total cost]]*shipments[[#This Row],[Boxes]]</f>
        <v>10.51</v>
      </c>
      <c r="L2401">
        <f>shipments[[#This Row],[Sale for 1 box]]-shipments[[#This Row],[Total cost]]</f>
        <v>7403.24</v>
      </c>
      <c r="M2401">
        <f>shipments[[#This Row],[Profit]]*5%</f>
        <v>370.16200000000003</v>
      </c>
      <c r="N2401">
        <f>shipments[[#This Row],[Profit]]-shipments[[#This Row],[Tax]]</f>
        <v>7033.0779999999995</v>
      </c>
    </row>
    <row r="2402" spans="3:14" x14ac:dyDescent="0.35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  <c r="I2402">
        <f>IFERROR(shipments[[#This Row],[Sales]]/shipments[[#This Row],[Boxes]], 0)</f>
        <v>3.9336734693877551</v>
      </c>
      <c r="J2402">
        <f>_xlfn.XLOOKUP(shipments[[#This Row],[Product]],'Dimension Data'!B:B,'Dimension Data'!D:D)</f>
        <v>5.72</v>
      </c>
      <c r="K2402">
        <f>shipments[[#This Row],[Total cost]]*shipments[[#This Row],[Boxes]]</f>
        <v>1681.6799999999998</v>
      </c>
      <c r="L2402">
        <f>shipments[[#This Row],[Sale for 1 box]]-shipments[[#This Row],[Total cost]]</f>
        <v>-1.7863265306122447</v>
      </c>
      <c r="M2402">
        <f>shipments[[#This Row],[Profit]]*5%</f>
        <v>-8.9316326530612236E-2</v>
      </c>
      <c r="N2402">
        <f>shipments[[#This Row],[Profit]]-shipments[[#This Row],[Tax]]</f>
        <v>-1.6970102040816324</v>
      </c>
    </row>
    <row r="2403" spans="3:14" x14ac:dyDescent="0.35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  <c r="I2403">
        <f>IFERROR(shipments[[#This Row],[Sales]]/shipments[[#This Row],[Boxes]], 0)</f>
        <v>31.966282894736842</v>
      </c>
      <c r="J2403">
        <f>_xlfn.XLOOKUP(shipments[[#This Row],[Product]],'Dimension Data'!B:B,'Dimension Data'!D:D)</f>
        <v>6.8</v>
      </c>
      <c r="K2403">
        <f>shipments[[#This Row],[Total cost]]*shipments[[#This Row],[Boxes]]</f>
        <v>2067.1999999999998</v>
      </c>
      <c r="L2403">
        <f>shipments[[#This Row],[Sale for 1 box]]-shipments[[#This Row],[Total cost]]</f>
        <v>25.166282894736842</v>
      </c>
      <c r="M2403">
        <f>shipments[[#This Row],[Profit]]*5%</f>
        <v>1.2583141447368422</v>
      </c>
      <c r="N2403">
        <f>shipments[[#This Row],[Profit]]-shipments[[#This Row],[Tax]]</f>
        <v>23.907968749999998</v>
      </c>
    </row>
    <row r="2404" spans="3:14" x14ac:dyDescent="0.35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  <c r="I2404">
        <f>IFERROR(shipments[[#This Row],[Sales]]/shipments[[#This Row],[Boxes]], 0)</f>
        <v>75.685714285714283</v>
      </c>
      <c r="J2404">
        <f>_xlfn.XLOOKUP(shipments[[#This Row],[Product]],'Dimension Data'!B:B,'Dimension Data'!D:D)</f>
        <v>6.43</v>
      </c>
      <c r="K2404">
        <f>shipments[[#This Row],[Total cost]]*shipments[[#This Row],[Boxes]]</f>
        <v>675.15</v>
      </c>
      <c r="L2404">
        <f>shipments[[#This Row],[Sale for 1 box]]-shipments[[#This Row],[Total cost]]</f>
        <v>69.255714285714276</v>
      </c>
      <c r="M2404">
        <f>shipments[[#This Row],[Profit]]*5%</f>
        <v>3.4627857142857139</v>
      </c>
      <c r="N2404">
        <f>shipments[[#This Row],[Profit]]-shipments[[#This Row],[Tax]]</f>
        <v>65.792928571428561</v>
      </c>
    </row>
    <row r="2405" spans="3:14" x14ac:dyDescent="0.35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  <c r="I2405">
        <f>IFERROR(shipments[[#This Row],[Sales]]/shipments[[#This Row],[Boxes]], 0)</f>
        <v>170.17279411764707</v>
      </c>
      <c r="J2405">
        <f>_xlfn.XLOOKUP(shipments[[#This Row],[Product]],'Dimension Data'!B:B,'Dimension Data'!D:D)</f>
        <v>3.68</v>
      </c>
      <c r="K2405">
        <f>shipments[[#This Row],[Total cost]]*shipments[[#This Row],[Boxes]]</f>
        <v>250.24</v>
      </c>
      <c r="L2405">
        <f>shipments[[#This Row],[Sale for 1 box]]-shipments[[#This Row],[Total cost]]</f>
        <v>166.49279411764707</v>
      </c>
      <c r="M2405">
        <f>shipments[[#This Row],[Profit]]*5%</f>
        <v>8.3246397058823529</v>
      </c>
      <c r="N2405">
        <f>shipments[[#This Row],[Profit]]-shipments[[#This Row],[Tax]]</f>
        <v>158.1681544117647</v>
      </c>
    </row>
    <row r="2406" spans="3:14" x14ac:dyDescent="0.35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  <c r="I2406">
        <f>IFERROR(shipments[[#This Row],[Sales]]/shipments[[#This Row],[Boxes]], 0)</f>
        <v>4.2366359447004607</v>
      </c>
      <c r="J2406">
        <f>_xlfn.XLOOKUP(shipments[[#This Row],[Product]],'Dimension Data'!B:B,'Dimension Data'!D:D)</f>
        <v>4.74</v>
      </c>
      <c r="K2406">
        <f>shipments[[#This Row],[Total cost]]*shipments[[#This Row],[Boxes]]</f>
        <v>5142.9000000000005</v>
      </c>
      <c r="L2406">
        <f>shipments[[#This Row],[Sale for 1 box]]-shipments[[#This Row],[Total cost]]</f>
        <v>-0.50336405529953954</v>
      </c>
      <c r="M2406">
        <f>shipments[[#This Row],[Profit]]*5%</f>
        <v>-2.5168202764976978E-2</v>
      </c>
      <c r="N2406">
        <f>shipments[[#This Row],[Profit]]-shipments[[#This Row],[Tax]]</f>
        <v>-0.47819585253456254</v>
      </c>
    </row>
    <row r="2407" spans="3:14" x14ac:dyDescent="0.35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  <c r="I2407">
        <f>IFERROR(shipments[[#This Row],[Sales]]/shipments[[#This Row],[Boxes]], 0)</f>
        <v>4.1936881188118811</v>
      </c>
      <c r="J2407">
        <f>_xlfn.XLOOKUP(shipments[[#This Row],[Product]],'Dimension Data'!B:B,'Dimension Data'!D:D)</f>
        <v>5.72</v>
      </c>
      <c r="K2407">
        <f>shipments[[#This Row],[Total cost]]*shipments[[#This Row],[Boxes]]</f>
        <v>4621.76</v>
      </c>
      <c r="L2407">
        <f>shipments[[#This Row],[Sale for 1 box]]-shipments[[#This Row],[Total cost]]</f>
        <v>-1.5263118811881187</v>
      </c>
      <c r="M2407">
        <f>shipments[[#This Row],[Profit]]*5%</f>
        <v>-7.6315594059405939E-2</v>
      </c>
      <c r="N2407">
        <f>shipments[[#This Row],[Profit]]-shipments[[#This Row],[Tax]]</f>
        <v>-1.4499962871287126</v>
      </c>
    </row>
    <row r="2408" spans="3:14" x14ac:dyDescent="0.35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  <c r="I2408">
        <f>IFERROR(shipments[[#This Row],[Sales]]/shipments[[#This Row],[Boxes]], 0)</f>
        <v>1.4954268292682926</v>
      </c>
      <c r="J2408">
        <f>_xlfn.XLOOKUP(shipments[[#This Row],[Product]],'Dimension Data'!B:B,'Dimension Data'!D:D)</f>
        <v>6.31</v>
      </c>
      <c r="K2408">
        <f>shipments[[#This Row],[Total cost]]*shipments[[#This Row],[Boxes]]</f>
        <v>1034.8399999999999</v>
      </c>
      <c r="L2408">
        <f>shipments[[#This Row],[Sale for 1 box]]-shipments[[#This Row],[Total cost]]</f>
        <v>-4.8145731707317072</v>
      </c>
      <c r="M2408">
        <f>shipments[[#This Row],[Profit]]*5%</f>
        <v>-0.24072865853658537</v>
      </c>
      <c r="N2408">
        <f>shipments[[#This Row],[Profit]]-shipments[[#This Row],[Tax]]</f>
        <v>-4.5738445121951221</v>
      </c>
    </row>
    <row r="2409" spans="3:14" x14ac:dyDescent="0.35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  <c r="I2409">
        <f>IFERROR(shipments[[#This Row],[Sales]]/shipments[[#This Row],[Boxes]], 0)</f>
        <v>32.74752475247525</v>
      </c>
      <c r="J2409">
        <f>_xlfn.XLOOKUP(shipments[[#This Row],[Product]],'Dimension Data'!B:B,'Dimension Data'!D:D)</f>
        <v>5.26</v>
      </c>
      <c r="K2409">
        <f>shipments[[#This Row],[Total cost]]*shipments[[#This Row],[Boxes]]</f>
        <v>531.26</v>
      </c>
      <c r="L2409">
        <f>shipments[[#This Row],[Sale for 1 box]]-shipments[[#This Row],[Total cost]]</f>
        <v>27.487524752475252</v>
      </c>
      <c r="M2409">
        <f>shipments[[#This Row],[Profit]]*5%</f>
        <v>1.3743762376237627</v>
      </c>
      <c r="N2409">
        <f>shipments[[#This Row],[Profit]]-shipments[[#This Row],[Tax]]</f>
        <v>26.113148514851488</v>
      </c>
    </row>
    <row r="2410" spans="3:14" x14ac:dyDescent="0.35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  <c r="I2410">
        <f>IFERROR(shipments[[#This Row],[Sales]]/shipments[[#This Row],[Boxes]], 0)</f>
        <v>10.059782608695652</v>
      </c>
      <c r="J2410">
        <f>_xlfn.XLOOKUP(shipments[[#This Row],[Product]],'Dimension Data'!B:B,'Dimension Data'!D:D)</f>
        <v>3.32</v>
      </c>
      <c r="K2410">
        <f>shipments[[#This Row],[Total cost]]*shipments[[#This Row],[Boxes]]</f>
        <v>916.31999999999994</v>
      </c>
      <c r="L2410">
        <f>shipments[[#This Row],[Sale for 1 box]]-shipments[[#This Row],[Total cost]]</f>
        <v>6.739782608695652</v>
      </c>
      <c r="M2410">
        <f>shipments[[#This Row],[Profit]]*5%</f>
        <v>0.33698913043478262</v>
      </c>
      <c r="N2410">
        <f>shipments[[#This Row],[Profit]]-shipments[[#This Row],[Tax]]</f>
        <v>6.4027934782608691</v>
      </c>
    </row>
    <row r="2411" spans="3:14" x14ac:dyDescent="0.35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  <c r="I2411">
        <f>IFERROR(shipments[[#This Row],[Sales]]/shipments[[#This Row],[Boxes]], 0)</f>
        <v>5.4007413509060953</v>
      </c>
      <c r="J2411">
        <f>_xlfn.XLOOKUP(shipments[[#This Row],[Product]],'Dimension Data'!B:B,'Dimension Data'!D:D)</f>
        <v>3.32</v>
      </c>
      <c r="K2411">
        <f>shipments[[#This Row],[Total cost]]*shipments[[#This Row],[Boxes]]</f>
        <v>2015.24</v>
      </c>
      <c r="L2411">
        <f>shipments[[#This Row],[Sale for 1 box]]-shipments[[#This Row],[Total cost]]</f>
        <v>2.0807413509060955</v>
      </c>
      <c r="M2411">
        <f>shipments[[#This Row],[Profit]]*5%</f>
        <v>0.10403706754530478</v>
      </c>
      <c r="N2411">
        <f>shipments[[#This Row],[Profit]]-shipments[[#This Row],[Tax]]</f>
        <v>1.9767042833607906</v>
      </c>
    </row>
    <row r="2412" spans="3:14" x14ac:dyDescent="0.35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  <c r="I2412">
        <f>IFERROR(shipments[[#This Row],[Sales]]/shipments[[#This Row],[Boxes]], 0)</f>
        <v>10.913722826086957</v>
      </c>
      <c r="J2412">
        <f>_xlfn.XLOOKUP(shipments[[#This Row],[Product]],'Dimension Data'!B:B,'Dimension Data'!D:D)</f>
        <v>10.23</v>
      </c>
      <c r="K2412">
        <f>shipments[[#This Row],[Total cost]]*shipments[[#This Row],[Boxes]]</f>
        <v>3764.6400000000003</v>
      </c>
      <c r="L2412">
        <f>shipments[[#This Row],[Sale for 1 box]]-shipments[[#This Row],[Total cost]]</f>
        <v>0.68372282608695656</v>
      </c>
      <c r="M2412">
        <f>shipments[[#This Row],[Profit]]*5%</f>
        <v>3.4186141304347828E-2</v>
      </c>
      <c r="N2412">
        <f>shipments[[#This Row],[Profit]]-shipments[[#This Row],[Tax]]</f>
        <v>0.64953668478260873</v>
      </c>
    </row>
    <row r="2413" spans="3:14" x14ac:dyDescent="0.35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  <c r="I2413">
        <f>IFERROR(shipments[[#This Row],[Sales]]/shipments[[#This Row],[Boxes]], 0)</f>
        <v>35.205882352941174</v>
      </c>
      <c r="J2413">
        <f>_xlfn.XLOOKUP(shipments[[#This Row],[Product]],'Dimension Data'!B:B,'Dimension Data'!D:D)</f>
        <v>6.31</v>
      </c>
      <c r="K2413">
        <f>shipments[[#This Row],[Total cost]]*shipments[[#This Row],[Boxes]]</f>
        <v>1072.7</v>
      </c>
      <c r="L2413">
        <f>shipments[[#This Row],[Sale for 1 box]]-shipments[[#This Row],[Total cost]]</f>
        <v>28.895882352941175</v>
      </c>
      <c r="M2413">
        <f>shipments[[#This Row],[Profit]]*5%</f>
        <v>1.4447941176470589</v>
      </c>
      <c r="N2413">
        <f>shipments[[#This Row],[Profit]]-shipments[[#This Row],[Tax]]</f>
        <v>27.451088235294115</v>
      </c>
    </row>
    <row r="2414" spans="3:14" x14ac:dyDescent="0.35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  <c r="I2414">
        <f>IFERROR(shipments[[#This Row],[Sales]]/shipments[[#This Row],[Boxes]], 0)</f>
        <v>4.0103626943005182</v>
      </c>
      <c r="J2414">
        <f>_xlfn.XLOOKUP(shipments[[#This Row],[Product]],'Dimension Data'!B:B,'Dimension Data'!D:D)</f>
        <v>9.94</v>
      </c>
      <c r="K2414">
        <f>shipments[[#This Row],[Total cost]]*shipments[[#This Row],[Boxes]]</f>
        <v>3836.8399999999997</v>
      </c>
      <c r="L2414">
        <f>shipments[[#This Row],[Sale for 1 box]]-shipments[[#This Row],[Total cost]]</f>
        <v>-5.9296373056994813</v>
      </c>
      <c r="M2414">
        <f>shipments[[#This Row],[Profit]]*5%</f>
        <v>-0.29648186528497406</v>
      </c>
      <c r="N2414">
        <f>shipments[[#This Row],[Profit]]-shipments[[#This Row],[Tax]]</f>
        <v>-5.633155440414507</v>
      </c>
    </row>
    <row r="2415" spans="3:14" x14ac:dyDescent="0.35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  <c r="I2415">
        <f>IFERROR(shipments[[#This Row],[Sales]]/shipments[[#This Row],[Boxes]], 0)</f>
        <v>49.462184873949582</v>
      </c>
      <c r="J2415">
        <f>_xlfn.XLOOKUP(shipments[[#This Row],[Product]],'Dimension Data'!B:B,'Dimension Data'!D:D)</f>
        <v>7.73</v>
      </c>
      <c r="K2415">
        <f>shipments[[#This Row],[Total cost]]*shipments[[#This Row],[Boxes]]</f>
        <v>919.87</v>
      </c>
      <c r="L2415">
        <f>shipments[[#This Row],[Sale for 1 box]]-shipments[[#This Row],[Total cost]]</f>
        <v>41.732184873949578</v>
      </c>
      <c r="M2415">
        <f>shipments[[#This Row],[Profit]]*5%</f>
        <v>2.0866092436974788</v>
      </c>
      <c r="N2415">
        <f>shipments[[#This Row],[Profit]]-shipments[[#This Row],[Tax]]</f>
        <v>39.645575630252097</v>
      </c>
    </row>
    <row r="2416" spans="3:14" x14ac:dyDescent="0.35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  <c r="I2416">
        <f>IFERROR(shipments[[#This Row],[Sales]]/shipments[[#This Row],[Boxes]], 0)</f>
        <v>24.409883720930232</v>
      </c>
      <c r="J2416">
        <f>_xlfn.XLOOKUP(shipments[[#This Row],[Product]],'Dimension Data'!B:B,'Dimension Data'!D:D)</f>
        <v>8.43</v>
      </c>
      <c r="K2416">
        <f>shipments[[#This Row],[Total cost]]*shipments[[#This Row],[Boxes]]</f>
        <v>724.98</v>
      </c>
      <c r="L2416">
        <f>shipments[[#This Row],[Sale for 1 box]]-shipments[[#This Row],[Total cost]]</f>
        <v>15.979883720930232</v>
      </c>
      <c r="M2416">
        <f>shipments[[#This Row],[Profit]]*5%</f>
        <v>0.79899418604651162</v>
      </c>
      <c r="N2416">
        <f>shipments[[#This Row],[Profit]]-shipments[[#This Row],[Tax]]</f>
        <v>15.18088953488372</v>
      </c>
    </row>
    <row r="2417" spans="3:14" x14ac:dyDescent="0.35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  <c r="I2417">
        <f>IFERROR(shipments[[#This Row],[Sales]]/shipments[[#This Row],[Boxes]], 0)</f>
        <v>6.241935483870968</v>
      </c>
      <c r="J2417">
        <f>_xlfn.XLOOKUP(shipments[[#This Row],[Product]],'Dimension Data'!B:B,'Dimension Data'!D:D)</f>
        <v>5.04</v>
      </c>
      <c r="K2417">
        <f>shipments[[#This Row],[Total cost]]*shipments[[#This Row],[Boxes]]</f>
        <v>1093.68</v>
      </c>
      <c r="L2417">
        <f>shipments[[#This Row],[Sale for 1 box]]-shipments[[#This Row],[Total cost]]</f>
        <v>1.2019354838709679</v>
      </c>
      <c r="M2417">
        <f>shipments[[#This Row],[Profit]]*5%</f>
        <v>6.0096774193548398E-2</v>
      </c>
      <c r="N2417">
        <f>shipments[[#This Row],[Profit]]-shipments[[#This Row],[Tax]]</f>
        <v>1.1418387096774196</v>
      </c>
    </row>
    <row r="2418" spans="3:14" x14ac:dyDescent="0.35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  <c r="I2418">
        <f>IFERROR(shipments[[#This Row],[Sales]]/shipments[[#This Row],[Boxes]], 0)</f>
        <v>32.573999999999998</v>
      </c>
      <c r="J2418">
        <f>_xlfn.XLOOKUP(shipments[[#This Row],[Product]],'Dimension Data'!B:B,'Dimension Data'!D:D)</f>
        <v>10.51</v>
      </c>
      <c r="K2418">
        <f>shipments[[#This Row],[Total cost]]*shipments[[#This Row],[Boxes]]</f>
        <v>3941.25</v>
      </c>
      <c r="L2418">
        <f>shipments[[#This Row],[Sale for 1 box]]-shipments[[#This Row],[Total cost]]</f>
        <v>22.064</v>
      </c>
      <c r="M2418">
        <f>shipments[[#This Row],[Profit]]*5%</f>
        <v>1.1032</v>
      </c>
      <c r="N2418">
        <f>shipments[[#This Row],[Profit]]-shipments[[#This Row],[Tax]]</f>
        <v>20.960799999999999</v>
      </c>
    </row>
    <row r="2419" spans="3:14" x14ac:dyDescent="0.35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  <c r="I2419">
        <f>IFERROR(shipments[[#This Row],[Sales]]/shipments[[#This Row],[Boxes]], 0)</f>
        <v>18.249134948096884</v>
      </c>
      <c r="J2419">
        <f>_xlfn.XLOOKUP(shipments[[#This Row],[Product]],'Dimension Data'!B:B,'Dimension Data'!D:D)</f>
        <v>5.26</v>
      </c>
      <c r="K2419">
        <f>shipments[[#This Row],[Total cost]]*shipments[[#This Row],[Boxes]]</f>
        <v>1520.1399999999999</v>
      </c>
      <c r="L2419">
        <f>shipments[[#This Row],[Sale for 1 box]]-shipments[[#This Row],[Total cost]]</f>
        <v>12.989134948096885</v>
      </c>
      <c r="M2419">
        <f>shipments[[#This Row],[Profit]]*5%</f>
        <v>0.64945674740484427</v>
      </c>
      <c r="N2419">
        <f>shipments[[#This Row],[Profit]]-shipments[[#This Row],[Tax]]</f>
        <v>12.33967820069204</v>
      </c>
    </row>
    <row r="2420" spans="3:14" x14ac:dyDescent="0.35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  <c r="I2420">
        <f>IFERROR(shipments[[#This Row],[Sales]]/shipments[[#This Row],[Boxes]], 0)</f>
        <v>4.0233990147783247</v>
      </c>
      <c r="J2420">
        <f>_xlfn.XLOOKUP(shipments[[#This Row],[Product]],'Dimension Data'!B:B,'Dimension Data'!D:D)</f>
        <v>5.04</v>
      </c>
      <c r="K2420">
        <f>shipments[[#This Row],[Total cost]]*shipments[[#This Row],[Boxes]]</f>
        <v>1023.12</v>
      </c>
      <c r="L2420">
        <f>shipments[[#This Row],[Sale for 1 box]]-shipments[[#This Row],[Total cost]]</f>
        <v>-1.0166009852216753</v>
      </c>
      <c r="M2420">
        <f>shipments[[#This Row],[Profit]]*5%</f>
        <v>-5.0830049261083768E-2</v>
      </c>
      <c r="N2420">
        <f>shipments[[#This Row],[Profit]]-shipments[[#This Row],[Tax]]</f>
        <v>-0.96577093596059149</v>
      </c>
    </row>
    <row r="2421" spans="3:14" x14ac:dyDescent="0.35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  <c r="I2421">
        <f>IFERROR(shipments[[#This Row],[Sales]]/shipments[[#This Row],[Boxes]], 0)</f>
        <v>20.612903225806452</v>
      </c>
      <c r="J2421">
        <f>_xlfn.XLOOKUP(shipments[[#This Row],[Product]],'Dimension Data'!B:B,'Dimension Data'!D:D)</f>
        <v>6.31</v>
      </c>
      <c r="K2421">
        <f>shipments[[#This Row],[Total cost]]*shipments[[#This Row],[Boxes]]</f>
        <v>391.21999999999997</v>
      </c>
      <c r="L2421">
        <f>shipments[[#This Row],[Sale for 1 box]]-shipments[[#This Row],[Total cost]]</f>
        <v>14.302903225806453</v>
      </c>
      <c r="M2421">
        <f>shipments[[#This Row],[Profit]]*5%</f>
        <v>0.71514516129032268</v>
      </c>
      <c r="N2421">
        <f>shipments[[#This Row],[Profit]]-shipments[[#This Row],[Tax]]</f>
        <v>13.58775806451613</v>
      </c>
    </row>
    <row r="2422" spans="3:14" x14ac:dyDescent="0.35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  <c r="I2422">
        <f>IFERROR(shipments[[#This Row],[Sales]]/shipments[[#This Row],[Boxes]], 0)</f>
        <v>43.934210526315788</v>
      </c>
      <c r="J2422">
        <f>_xlfn.XLOOKUP(shipments[[#This Row],[Product]],'Dimension Data'!B:B,'Dimension Data'!D:D)</f>
        <v>6.31</v>
      </c>
      <c r="K2422">
        <f>shipments[[#This Row],[Total cost]]*shipments[[#This Row],[Boxes]]</f>
        <v>1079.01</v>
      </c>
      <c r="L2422">
        <f>shipments[[#This Row],[Sale for 1 box]]-shipments[[#This Row],[Total cost]]</f>
        <v>37.624210526315785</v>
      </c>
      <c r="M2422">
        <f>shipments[[#This Row],[Profit]]*5%</f>
        <v>1.8812105263157894</v>
      </c>
      <c r="N2422">
        <f>shipments[[#This Row],[Profit]]-shipments[[#This Row],[Tax]]</f>
        <v>35.742999999999995</v>
      </c>
    </row>
    <row r="2423" spans="3:14" x14ac:dyDescent="0.35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  <c r="I2423">
        <f>IFERROR(shipments[[#This Row],[Sales]]/shipments[[#This Row],[Boxes]], 0)</f>
        <v>103.248</v>
      </c>
      <c r="J2423">
        <f>_xlfn.XLOOKUP(shipments[[#This Row],[Product]],'Dimension Data'!B:B,'Dimension Data'!D:D)</f>
        <v>10.23</v>
      </c>
      <c r="K2423">
        <f>shipments[[#This Row],[Total cost]]*shipments[[#This Row],[Boxes]]</f>
        <v>1278.75</v>
      </c>
      <c r="L2423">
        <f>shipments[[#This Row],[Sale for 1 box]]-shipments[[#This Row],[Total cost]]</f>
        <v>93.018000000000001</v>
      </c>
      <c r="M2423">
        <f>shipments[[#This Row],[Profit]]*5%</f>
        <v>4.6509</v>
      </c>
      <c r="N2423">
        <f>shipments[[#This Row],[Profit]]-shipments[[#This Row],[Tax]]</f>
        <v>88.367099999999994</v>
      </c>
    </row>
    <row r="2424" spans="3:14" x14ac:dyDescent="0.35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  <c r="I2424">
        <f>IFERROR(shipments[[#This Row],[Sales]]/shipments[[#This Row],[Boxes]], 0)</f>
        <v>30.03034682080925</v>
      </c>
      <c r="J2424">
        <f>_xlfn.XLOOKUP(shipments[[#This Row],[Product]],'Dimension Data'!B:B,'Dimension Data'!D:D)</f>
        <v>12.41</v>
      </c>
      <c r="K2424">
        <f>shipments[[#This Row],[Total cost]]*shipments[[#This Row],[Boxes]]</f>
        <v>4293.8599999999997</v>
      </c>
      <c r="L2424">
        <f>shipments[[#This Row],[Sale for 1 box]]-shipments[[#This Row],[Total cost]]</f>
        <v>17.62034682080925</v>
      </c>
      <c r="M2424">
        <f>shipments[[#This Row],[Profit]]*5%</f>
        <v>0.88101734104046248</v>
      </c>
      <c r="N2424">
        <f>shipments[[#This Row],[Profit]]-shipments[[#This Row],[Tax]]</f>
        <v>16.739329479768788</v>
      </c>
    </row>
    <row r="2425" spans="3:14" x14ac:dyDescent="0.35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  <c r="I2425">
        <f>IFERROR(shipments[[#This Row],[Sales]]/shipments[[#This Row],[Boxes]], 0)</f>
        <v>8.552528089887641</v>
      </c>
      <c r="J2425">
        <f>_xlfn.XLOOKUP(shipments[[#This Row],[Product]],'Dimension Data'!B:B,'Dimension Data'!D:D)</f>
        <v>2.76</v>
      </c>
      <c r="K2425">
        <f>shipments[[#This Row],[Total cost]]*shipments[[#This Row],[Boxes]]</f>
        <v>2456.3999999999996</v>
      </c>
      <c r="L2425">
        <f>shipments[[#This Row],[Sale for 1 box]]-shipments[[#This Row],[Total cost]]</f>
        <v>5.7925280898876412</v>
      </c>
      <c r="M2425">
        <f>shipments[[#This Row],[Profit]]*5%</f>
        <v>0.28962640449438209</v>
      </c>
      <c r="N2425">
        <f>shipments[[#This Row],[Profit]]-shipments[[#This Row],[Tax]]</f>
        <v>5.5029016853932591</v>
      </c>
    </row>
    <row r="2426" spans="3:14" x14ac:dyDescent="0.35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  <c r="I2426">
        <f>IFERROR(shipments[[#This Row],[Sales]]/shipments[[#This Row],[Boxes]], 0)</f>
        <v>11.336029411764706</v>
      </c>
      <c r="J2426">
        <f>_xlfn.XLOOKUP(shipments[[#This Row],[Product]],'Dimension Data'!B:B,'Dimension Data'!D:D)</f>
        <v>6.43</v>
      </c>
      <c r="K2426">
        <f>shipments[[#This Row],[Total cost]]*shipments[[#This Row],[Boxes]]</f>
        <v>2186.1999999999998</v>
      </c>
      <c r="L2426">
        <f>shipments[[#This Row],[Sale for 1 box]]-shipments[[#This Row],[Total cost]]</f>
        <v>4.9060294117647061</v>
      </c>
      <c r="M2426">
        <f>shipments[[#This Row],[Profit]]*5%</f>
        <v>0.24530147058823532</v>
      </c>
      <c r="N2426">
        <f>shipments[[#This Row],[Profit]]-shipments[[#This Row],[Tax]]</f>
        <v>4.6607279411764706</v>
      </c>
    </row>
    <row r="2427" spans="3:14" x14ac:dyDescent="0.35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  <c r="I2427">
        <f>IFERROR(shipments[[#This Row],[Sales]]/shipments[[#This Row],[Boxes]], 0)</f>
        <v>7.4058704453441297</v>
      </c>
      <c r="J2427">
        <f>_xlfn.XLOOKUP(shipments[[#This Row],[Product]],'Dimension Data'!B:B,'Dimension Data'!D:D)</f>
        <v>10.51</v>
      </c>
      <c r="K2427">
        <f>shipments[[#This Row],[Total cost]]*shipments[[#This Row],[Boxes]]</f>
        <v>5191.9399999999996</v>
      </c>
      <c r="L2427">
        <f>shipments[[#This Row],[Sale for 1 box]]-shipments[[#This Row],[Total cost]]</f>
        <v>-3.10412955465587</v>
      </c>
      <c r="M2427">
        <f>shipments[[#This Row],[Profit]]*5%</f>
        <v>-0.1552064777327935</v>
      </c>
      <c r="N2427">
        <f>shipments[[#This Row],[Profit]]-shipments[[#This Row],[Tax]]</f>
        <v>-2.9489230769230765</v>
      </c>
    </row>
    <row r="2428" spans="3:14" x14ac:dyDescent="0.35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  <c r="I2428">
        <f>IFERROR(shipments[[#This Row],[Sales]]/shipments[[#This Row],[Boxes]], 0)</f>
        <v>6.6539325842696631</v>
      </c>
      <c r="J2428">
        <f>_xlfn.XLOOKUP(shipments[[#This Row],[Product]],'Dimension Data'!B:B,'Dimension Data'!D:D)</f>
        <v>5.04</v>
      </c>
      <c r="K2428">
        <f>shipments[[#This Row],[Total cost]]*shipments[[#This Row],[Boxes]]</f>
        <v>2242.8000000000002</v>
      </c>
      <c r="L2428">
        <f>shipments[[#This Row],[Sale for 1 box]]-shipments[[#This Row],[Total cost]]</f>
        <v>1.613932584269663</v>
      </c>
      <c r="M2428">
        <f>shipments[[#This Row],[Profit]]*5%</f>
        <v>8.0696629213483154E-2</v>
      </c>
      <c r="N2428">
        <f>shipments[[#This Row],[Profit]]-shipments[[#This Row],[Tax]]</f>
        <v>1.5332359550561798</v>
      </c>
    </row>
    <row r="2429" spans="3:14" x14ac:dyDescent="0.35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  <c r="I2429">
        <f>IFERROR(shipments[[#This Row],[Sales]]/shipments[[#This Row],[Boxes]], 0)</f>
        <v>87.352941176470594</v>
      </c>
      <c r="J2429">
        <f>_xlfn.XLOOKUP(shipments[[#This Row],[Product]],'Dimension Data'!B:B,'Dimension Data'!D:D)</f>
        <v>6.8</v>
      </c>
      <c r="K2429">
        <f>shipments[[#This Row],[Total cost]]*shipments[[#This Row],[Boxes]]</f>
        <v>809.19999999999993</v>
      </c>
      <c r="L2429">
        <f>shipments[[#This Row],[Sale for 1 box]]-shipments[[#This Row],[Total cost]]</f>
        <v>80.552941176470597</v>
      </c>
      <c r="M2429">
        <f>shipments[[#This Row],[Profit]]*5%</f>
        <v>4.02764705882353</v>
      </c>
      <c r="N2429">
        <f>shipments[[#This Row],[Profit]]-shipments[[#This Row],[Tax]]</f>
        <v>76.525294117647064</v>
      </c>
    </row>
    <row r="2430" spans="3:14" x14ac:dyDescent="0.35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  <c r="I2430">
        <f>IFERROR(shipments[[#This Row],[Sales]]/shipments[[#This Row],[Boxes]], 0)</f>
        <v>25.407303370786519</v>
      </c>
      <c r="J2430">
        <f>_xlfn.XLOOKUP(shipments[[#This Row],[Product]],'Dimension Data'!B:B,'Dimension Data'!D:D)</f>
        <v>3.32</v>
      </c>
      <c r="K2430">
        <f>shipments[[#This Row],[Total cost]]*shipments[[#This Row],[Boxes]]</f>
        <v>1772.8799999999999</v>
      </c>
      <c r="L2430">
        <f>shipments[[#This Row],[Sale for 1 box]]-shipments[[#This Row],[Total cost]]</f>
        <v>22.087303370786518</v>
      </c>
      <c r="M2430">
        <f>shipments[[#This Row],[Profit]]*5%</f>
        <v>1.1043651685393259</v>
      </c>
      <c r="N2430">
        <f>shipments[[#This Row],[Profit]]-shipments[[#This Row],[Tax]]</f>
        <v>20.982938202247194</v>
      </c>
    </row>
    <row r="2431" spans="3:14" x14ac:dyDescent="0.35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  <c r="I2431">
        <f>IFERROR(shipments[[#This Row],[Sales]]/shipments[[#This Row],[Boxes]], 0)</f>
        <v>26.0625</v>
      </c>
      <c r="J2431">
        <f>_xlfn.XLOOKUP(shipments[[#This Row],[Product]],'Dimension Data'!B:B,'Dimension Data'!D:D)</f>
        <v>3.32</v>
      </c>
      <c r="K2431">
        <f>shipments[[#This Row],[Total cost]]*shipments[[#This Row],[Boxes]]</f>
        <v>398.4</v>
      </c>
      <c r="L2431">
        <f>shipments[[#This Row],[Sale for 1 box]]-shipments[[#This Row],[Total cost]]</f>
        <v>22.7425</v>
      </c>
      <c r="M2431">
        <f>shipments[[#This Row],[Profit]]*5%</f>
        <v>1.1371249999999999</v>
      </c>
      <c r="N2431">
        <f>shipments[[#This Row],[Profit]]-shipments[[#This Row],[Tax]]</f>
        <v>21.605374999999999</v>
      </c>
    </row>
    <row r="2432" spans="3:14" x14ac:dyDescent="0.35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  <c r="I2432">
        <f>IFERROR(shipments[[#This Row],[Sales]]/shipments[[#This Row],[Boxes]], 0)</f>
        <v>14.209239130434783</v>
      </c>
      <c r="J2432">
        <f>_xlfn.XLOOKUP(shipments[[#This Row],[Product]],'Dimension Data'!B:B,'Dimension Data'!D:D)</f>
        <v>3.68</v>
      </c>
      <c r="K2432">
        <f>shipments[[#This Row],[Total cost]]*shipments[[#This Row],[Boxes]]</f>
        <v>1354.24</v>
      </c>
      <c r="L2432">
        <f>shipments[[#This Row],[Sale for 1 box]]-shipments[[#This Row],[Total cost]]</f>
        <v>10.529239130434783</v>
      </c>
      <c r="M2432">
        <f>shipments[[#This Row],[Profit]]*5%</f>
        <v>0.52646195652173922</v>
      </c>
      <c r="N2432">
        <f>shipments[[#This Row],[Profit]]-shipments[[#This Row],[Tax]]</f>
        <v>10.002777173913044</v>
      </c>
    </row>
    <row r="2433" spans="3:14" x14ac:dyDescent="0.35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  <c r="I2433">
        <f>IFERROR(shipments[[#This Row],[Sales]]/shipments[[#This Row],[Boxes]], 0)</f>
        <v>2.4523628048780486</v>
      </c>
      <c r="J2433">
        <f>_xlfn.XLOOKUP(shipments[[#This Row],[Product]],'Dimension Data'!B:B,'Dimension Data'!D:D)</f>
        <v>10.23</v>
      </c>
      <c r="K2433">
        <f>shipments[[#This Row],[Total cost]]*shipments[[#This Row],[Boxes]]</f>
        <v>6710.88</v>
      </c>
      <c r="L2433">
        <f>shipments[[#This Row],[Sale for 1 box]]-shipments[[#This Row],[Total cost]]</f>
        <v>-7.7776371951219518</v>
      </c>
      <c r="M2433">
        <f>shipments[[#This Row],[Profit]]*5%</f>
        <v>-0.38888185975609763</v>
      </c>
      <c r="N2433">
        <f>shipments[[#This Row],[Profit]]-shipments[[#This Row],[Tax]]</f>
        <v>-7.3887553353658539</v>
      </c>
    </row>
    <row r="2434" spans="3:14" x14ac:dyDescent="0.35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  <c r="I2434">
        <f>IFERROR(shipments[[#This Row],[Sales]]/shipments[[#This Row],[Boxes]], 0)</f>
        <v>11.805</v>
      </c>
      <c r="J2434">
        <f>_xlfn.XLOOKUP(shipments[[#This Row],[Product]],'Dimension Data'!B:B,'Dimension Data'!D:D)</f>
        <v>3.85</v>
      </c>
      <c r="K2434">
        <f>shipments[[#This Row],[Total cost]]*shipments[[#This Row],[Boxes]]</f>
        <v>4042.5</v>
      </c>
      <c r="L2434">
        <f>shipments[[#This Row],[Sale for 1 box]]-shipments[[#This Row],[Total cost]]</f>
        <v>7.9550000000000001</v>
      </c>
      <c r="M2434">
        <f>shipments[[#This Row],[Profit]]*5%</f>
        <v>0.39775000000000005</v>
      </c>
      <c r="N2434">
        <f>shipments[[#This Row],[Profit]]-shipments[[#This Row],[Tax]]</f>
        <v>7.5572499999999998</v>
      </c>
    </row>
    <row r="2435" spans="3:14" x14ac:dyDescent="0.35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  <c r="I2435">
        <f>IFERROR(shipments[[#This Row],[Sales]]/shipments[[#This Row],[Boxes]], 0)</f>
        <v>93.678571428571431</v>
      </c>
      <c r="J2435">
        <f>_xlfn.XLOOKUP(shipments[[#This Row],[Product]],'Dimension Data'!B:B,'Dimension Data'!D:D)</f>
        <v>4.74</v>
      </c>
      <c r="K2435">
        <f>shipments[[#This Row],[Total cost]]*shipments[[#This Row],[Boxes]]</f>
        <v>298.62</v>
      </c>
      <c r="L2435">
        <f>shipments[[#This Row],[Sale for 1 box]]-shipments[[#This Row],[Total cost]]</f>
        <v>88.938571428571436</v>
      </c>
      <c r="M2435">
        <f>shipments[[#This Row],[Profit]]*5%</f>
        <v>4.4469285714285718</v>
      </c>
      <c r="N2435">
        <f>shipments[[#This Row],[Profit]]-shipments[[#This Row],[Tax]]</f>
        <v>84.491642857142864</v>
      </c>
    </row>
    <row r="2436" spans="3:14" x14ac:dyDescent="0.35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  <c r="I2436">
        <f>IFERROR(shipments[[#This Row],[Sales]]/shipments[[#This Row],[Boxes]], 0)</f>
        <v>17.810802069857697</v>
      </c>
      <c r="J2436">
        <f>_xlfn.XLOOKUP(shipments[[#This Row],[Product]],'Dimension Data'!B:B,'Dimension Data'!D:D)</f>
        <v>3.68</v>
      </c>
      <c r="K2436">
        <f>shipments[[#This Row],[Total cost]]*shipments[[#This Row],[Boxes]]</f>
        <v>2844.6400000000003</v>
      </c>
      <c r="L2436">
        <f>shipments[[#This Row],[Sale for 1 box]]-shipments[[#This Row],[Total cost]]</f>
        <v>14.130802069857697</v>
      </c>
      <c r="M2436">
        <f>shipments[[#This Row],[Profit]]*5%</f>
        <v>0.70654010349288487</v>
      </c>
      <c r="N2436">
        <f>shipments[[#This Row],[Profit]]-shipments[[#This Row],[Tax]]</f>
        <v>13.424261966364814</v>
      </c>
    </row>
    <row r="2437" spans="3:14" x14ac:dyDescent="0.35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  <c r="I2437">
        <f>IFERROR(shipments[[#This Row],[Sales]]/shipments[[#This Row],[Boxes]], 0)</f>
        <v>19.196202531645568</v>
      </c>
      <c r="J2437">
        <f>_xlfn.XLOOKUP(shipments[[#This Row],[Product]],'Dimension Data'!B:B,'Dimension Data'!D:D)</f>
        <v>3.32</v>
      </c>
      <c r="K2437">
        <f>shipments[[#This Row],[Total cost]]*shipments[[#This Row],[Boxes]]</f>
        <v>1049.1199999999999</v>
      </c>
      <c r="L2437">
        <f>shipments[[#This Row],[Sale for 1 box]]-shipments[[#This Row],[Total cost]]</f>
        <v>15.876202531645568</v>
      </c>
      <c r="M2437">
        <f>shipments[[#This Row],[Profit]]*5%</f>
        <v>0.79381012658227845</v>
      </c>
      <c r="N2437">
        <f>shipments[[#This Row],[Profit]]-shipments[[#This Row],[Tax]]</f>
        <v>15.08239240506329</v>
      </c>
    </row>
    <row r="2438" spans="3:14" x14ac:dyDescent="0.35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  <c r="I2438">
        <f>IFERROR(shipments[[#This Row],[Sales]]/shipments[[#This Row],[Boxes]], 0)</f>
        <v>7.4196428571428568</v>
      </c>
      <c r="J2438">
        <f>_xlfn.XLOOKUP(shipments[[#This Row],[Product]],'Dimension Data'!B:B,'Dimension Data'!D:D)</f>
        <v>3.85</v>
      </c>
      <c r="K2438">
        <f>shipments[[#This Row],[Total cost]]*shipments[[#This Row],[Boxes]]</f>
        <v>1293.6000000000001</v>
      </c>
      <c r="L2438">
        <f>shipments[[#This Row],[Sale for 1 box]]-shipments[[#This Row],[Total cost]]</f>
        <v>3.5696428571428567</v>
      </c>
      <c r="M2438">
        <f>shipments[[#This Row],[Profit]]*5%</f>
        <v>0.17848214285714284</v>
      </c>
      <c r="N2438">
        <f>shipments[[#This Row],[Profit]]-shipments[[#This Row],[Tax]]</f>
        <v>3.3911607142857139</v>
      </c>
    </row>
    <row r="2439" spans="3:14" x14ac:dyDescent="0.35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  <c r="I2439">
        <f>IFERROR(shipments[[#This Row],[Sales]]/shipments[[#This Row],[Boxes]], 0)</f>
        <v>7.6962102689486551</v>
      </c>
      <c r="J2439">
        <f>_xlfn.XLOOKUP(shipments[[#This Row],[Product]],'Dimension Data'!B:B,'Dimension Data'!D:D)</f>
        <v>3.85</v>
      </c>
      <c r="K2439">
        <f>shipments[[#This Row],[Total cost]]*shipments[[#This Row],[Boxes]]</f>
        <v>1574.65</v>
      </c>
      <c r="L2439">
        <f>shipments[[#This Row],[Sale for 1 box]]-shipments[[#This Row],[Total cost]]</f>
        <v>3.846210268948655</v>
      </c>
      <c r="M2439">
        <f>shipments[[#This Row],[Profit]]*5%</f>
        <v>0.19231051344743277</v>
      </c>
      <c r="N2439">
        <f>shipments[[#This Row],[Profit]]-shipments[[#This Row],[Tax]]</f>
        <v>3.6538997555012225</v>
      </c>
    </row>
    <row r="2440" spans="3:14" x14ac:dyDescent="0.35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  <c r="I2440">
        <f>IFERROR(shipments[[#This Row],[Sales]]/shipments[[#This Row],[Boxes]], 0)</f>
        <v>9.5367737948084059</v>
      </c>
      <c r="J2440">
        <f>_xlfn.XLOOKUP(shipments[[#This Row],[Product]],'Dimension Data'!B:B,'Dimension Data'!D:D)</f>
        <v>3.85</v>
      </c>
      <c r="K2440">
        <f>shipments[[#This Row],[Total cost]]*shipments[[#This Row],[Boxes]]</f>
        <v>3114.65</v>
      </c>
      <c r="L2440">
        <f>shipments[[#This Row],[Sale for 1 box]]-shipments[[#This Row],[Total cost]]</f>
        <v>5.6867737948084063</v>
      </c>
      <c r="M2440">
        <f>shipments[[#This Row],[Profit]]*5%</f>
        <v>0.28433868974042031</v>
      </c>
      <c r="N2440">
        <f>shipments[[#This Row],[Profit]]-shipments[[#This Row],[Tax]]</f>
        <v>5.402435105067986</v>
      </c>
    </row>
    <row r="2441" spans="3:14" x14ac:dyDescent="0.35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  <c r="I2441">
        <f>IFERROR(shipments[[#This Row],[Sales]]/shipments[[#This Row],[Boxes]], 0)</f>
        <v>2.0399022801302933</v>
      </c>
      <c r="J2441">
        <f>_xlfn.XLOOKUP(shipments[[#This Row],[Product]],'Dimension Data'!B:B,'Dimension Data'!D:D)</f>
        <v>8.43</v>
      </c>
      <c r="K2441">
        <f>shipments[[#This Row],[Total cost]]*shipments[[#This Row],[Boxes]]</f>
        <v>7764.03</v>
      </c>
      <c r="L2441">
        <f>shipments[[#This Row],[Sale for 1 box]]-shipments[[#This Row],[Total cost]]</f>
        <v>-6.390097719869706</v>
      </c>
      <c r="M2441">
        <f>shipments[[#This Row],[Profit]]*5%</f>
        <v>-0.31950488599348531</v>
      </c>
      <c r="N2441">
        <f>shipments[[#This Row],[Profit]]-shipments[[#This Row],[Tax]]</f>
        <v>-6.070592833876221</v>
      </c>
    </row>
    <row r="2442" spans="3:14" x14ac:dyDescent="0.35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  <c r="I2442">
        <f>IFERROR(shipments[[#This Row],[Sales]]/shipments[[#This Row],[Boxes]], 0)</f>
        <v>7.2443043124491453</v>
      </c>
      <c r="J2442">
        <f>_xlfn.XLOOKUP(shipments[[#This Row],[Product]],'Dimension Data'!B:B,'Dimension Data'!D:D)</f>
        <v>4.74</v>
      </c>
      <c r="K2442">
        <f>shipments[[#This Row],[Total cost]]*shipments[[#This Row],[Boxes]]</f>
        <v>5825.46</v>
      </c>
      <c r="L2442">
        <f>shipments[[#This Row],[Sale for 1 box]]-shipments[[#This Row],[Total cost]]</f>
        <v>2.5043043124491451</v>
      </c>
      <c r="M2442">
        <f>shipments[[#This Row],[Profit]]*5%</f>
        <v>0.12521521562245727</v>
      </c>
      <c r="N2442">
        <f>shipments[[#This Row],[Profit]]-shipments[[#This Row],[Tax]]</f>
        <v>2.379089096826688</v>
      </c>
    </row>
    <row r="2443" spans="3:14" x14ac:dyDescent="0.35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  <c r="I2443">
        <f>IFERROR(shipments[[#This Row],[Sales]]/shipments[[#This Row],[Boxes]], 0)</f>
        <v>20.892857142857142</v>
      </c>
      <c r="J2443">
        <f>_xlfn.XLOOKUP(shipments[[#This Row],[Product]],'Dimension Data'!B:B,'Dimension Data'!D:D)</f>
        <v>6.43</v>
      </c>
      <c r="K2443">
        <f>shipments[[#This Row],[Total cost]]*shipments[[#This Row],[Boxes]]</f>
        <v>1260.28</v>
      </c>
      <c r="L2443">
        <f>shipments[[#This Row],[Sale for 1 box]]-shipments[[#This Row],[Total cost]]</f>
        <v>14.462857142857143</v>
      </c>
      <c r="M2443">
        <f>shipments[[#This Row],[Profit]]*5%</f>
        <v>0.7231428571428572</v>
      </c>
      <c r="N2443">
        <f>shipments[[#This Row],[Profit]]-shipments[[#This Row],[Tax]]</f>
        <v>13.739714285714285</v>
      </c>
    </row>
    <row r="2444" spans="3:14" x14ac:dyDescent="0.35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  <c r="I2444">
        <f>IFERROR(shipments[[#This Row],[Sales]]/shipments[[#This Row],[Boxes]], 0)</f>
        <v>8.2211538461538467</v>
      </c>
      <c r="J2444">
        <f>_xlfn.XLOOKUP(shipments[[#This Row],[Product]],'Dimension Data'!B:B,'Dimension Data'!D:D)</f>
        <v>7.48</v>
      </c>
      <c r="K2444">
        <f>shipments[[#This Row],[Total cost]]*shipments[[#This Row],[Boxes]]</f>
        <v>1361.3600000000001</v>
      </c>
      <c r="L2444">
        <f>shipments[[#This Row],[Sale for 1 box]]-shipments[[#This Row],[Total cost]]</f>
        <v>0.74115384615384627</v>
      </c>
      <c r="M2444">
        <f>shipments[[#This Row],[Profit]]*5%</f>
        <v>3.7057692307692312E-2</v>
      </c>
      <c r="N2444">
        <f>shipments[[#This Row],[Profit]]-shipments[[#This Row],[Tax]]</f>
        <v>0.70409615384615398</v>
      </c>
    </row>
    <row r="2445" spans="3:14" x14ac:dyDescent="0.35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  <c r="I2445">
        <f>IFERROR(shipments[[#This Row],[Sales]]/shipments[[#This Row],[Boxes]], 0)</f>
        <v>22.397727272727273</v>
      </c>
      <c r="J2445">
        <f>_xlfn.XLOOKUP(shipments[[#This Row],[Product]],'Dimension Data'!B:B,'Dimension Data'!D:D)</f>
        <v>3.32</v>
      </c>
      <c r="K2445">
        <f>shipments[[#This Row],[Total cost]]*shipments[[#This Row],[Boxes]]</f>
        <v>219.11999999999998</v>
      </c>
      <c r="L2445">
        <f>shipments[[#This Row],[Sale for 1 box]]-shipments[[#This Row],[Total cost]]</f>
        <v>19.077727272727273</v>
      </c>
      <c r="M2445">
        <f>shipments[[#This Row],[Profit]]*5%</f>
        <v>0.9538863636363637</v>
      </c>
      <c r="N2445">
        <f>shipments[[#This Row],[Profit]]-shipments[[#This Row],[Tax]]</f>
        <v>18.123840909090909</v>
      </c>
    </row>
    <row r="2446" spans="3:14" x14ac:dyDescent="0.35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  <c r="I2446">
        <f>IFERROR(shipments[[#This Row],[Sales]]/shipments[[#This Row],[Boxes]], 0)</f>
        <v>11.705128205128204</v>
      </c>
      <c r="J2446">
        <f>_xlfn.XLOOKUP(shipments[[#This Row],[Product]],'Dimension Data'!B:B,'Dimension Data'!D:D)</f>
        <v>6.43</v>
      </c>
      <c r="K2446">
        <f>shipments[[#This Row],[Total cost]]*shipments[[#This Row],[Boxes]]</f>
        <v>2256.9299999999998</v>
      </c>
      <c r="L2446">
        <f>shipments[[#This Row],[Sale for 1 box]]-shipments[[#This Row],[Total cost]]</f>
        <v>5.2751282051282047</v>
      </c>
      <c r="M2446">
        <f>shipments[[#This Row],[Profit]]*5%</f>
        <v>0.26375641025641022</v>
      </c>
      <c r="N2446">
        <f>shipments[[#This Row],[Profit]]-shipments[[#This Row],[Tax]]</f>
        <v>5.0113717948717946</v>
      </c>
    </row>
    <row r="2447" spans="3:14" x14ac:dyDescent="0.35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  <c r="I2447">
        <f>IFERROR(shipments[[#This Row],[Sales]]/shipments[[#This Row],[Boxes]], 0)</f>
        <v>17.555335968379445</v>
      </c>
      <c r="J2447">
        <f>_xlfn.XLOOKUP(shipments[[#This Row],[Product]],'Dimension Data'!B:B,'Dimension Data'!D:D)</f>
        <v>12.41</v>
      </c>
      <c r="K2447">
        <f>shipments[[#This Row],[Total cost]]*shipments[[#This Row],[Boxes]]</f>
        <v>3139.73</v>
      </c>
      <c r="L2447">
        <f>shipments[[#This Row],[Sale for 1 box]]-shipments[[#This Row],[Total cost]]</f>
        <v>5.1453359683794453</v>
      </c>
      <c r="M2447">
        <f>shipments[[#This Row],[Profit]]*5%</f>
        <v>0.25726679841897226</v>
      </c>
      <c r="N2447">
        <f>shipments[[#This Row],[Profit]]-shipments[[#This Row],[Tax]]</f>
        <v>4.888069169960473</v>
      </c>
    </row>
    <row r="2448" spans="3:14" x14ac:dyDescent="0.35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  <c r="I2448">
        <f>IFERROR(shipments[[#This Row],[Sales]]/shipments[[#This Row],[Boxes]], 0)</f>
        <v>7.2544483985765122</v>
      </c>
      <c r="J2448">
        <f>_xlfn.XLOOKUP(shipments[[#This Row],[Product]],'Dimension Data'!B:B,'Dimension Data'!D:D)</f>
        <v>5.04</v>
      </c>
      <c r="K2448">
        <f>shipments[[#This Row],[Total cost]]*shipments[[#This Row],[Boxes]]</f>
        <v>1416.24</v>
      </c>
      <c r="L2448">
        <f>shipments[[#This Row],[Sale for 1 box]]-shipments[[#This Row],[Total cost]]</f>
        <v>2.2144483985765122</v>
      </c>
      <c r="M2448">
        <f>shipments[[#This Row],[Profit]]*5%</f>
        <v>0.11072241992882562</v>
      </c>
      <c r="N2448">
        <f>shipments[[#This Row],[Profit]]-shipments[[#This Row],[Tax]]</f>
        <v>2.1037259786476867</v>
      </c>
    </row>
    <row r="2449" spans="3:14" x14ac:dyDescent="0.35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  <c r="I2449">
        <f>IFERROR(shipments[[#This Row],[Sales]]/shipments[[#This Row],[Boxes]], 0)</f>
        <v>41.409574468085104</v>
      </c>
      <c r="J2449">
        <f>_xlfn.XLOOKUP(shipments[[#This Row],[Product]],'Dimension Data'!B:B,'Dimension Data'!D:D)</f>
        <v>10.51</v>
      </c>
      <c r="K2449">
        <f>shipments[[#This Row],[Total cost]]*shipments[[#This Row],[Boxes]]</f>
        <v>987.93999999999994</v>
      </c>
      <c r="L2449">
        <f>shipments[[#This Row],[Sale for 1 box]]-shipments[[#This Row],[Total cost]]</f>
        <v>30.899574468085106</v>
      </c>
      <c r="M2449">
        <f>shipments[[#This Row],[Profit]]*5%</f>
        <v>1.5449787234042553</v>
      </c>
      <c r="N2449">
        <f>shipments[[#This Row],[Profit]]-shipments[[#This Row],[Tax]]</f>
        <v>29.35459574468085</v>
      </c>
    </row>
    <row r="2450" spans="3:14" x14ac:dyDescent="0.35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  <c r="I2450">
        <f>IFERROR(shipments[[#This Row],[Sales]]/shipments[[#This Row],[Boxes]], 0)</f>
        <v>2.3987603305785123</v>
      </c>
      <c r="J2450">
        <f>_xlfn.XLOOKUP(shipments[[#This Row],[Product]],'Dimension Data'!B:B,'Dimension Data'!D:D)</f>
        <v>5.72</v>
      </c>
      <c r="K2450">
        <f>shipments[[#This Row],[Total cost]]*shipments[[#This Row],[Boxes]]</f>
        <v>3460.6</v>
      </c>
      <c r="L2450">
        <f>shipments[[#This Row],[Sale for 1 box]]-shipments[[#This Row],[Total cost]]</f>
        <v>-3.3212396694214874</v>
      </c>
      <c r="M2450">
        <f>shipments[[#This Row],[Profit]]*5%</f>
        <v>-0.16606198347107437</v>
      </c>
      <c r="N2450">
        <f>shipments[[#This Row],[Profit]]-shipments[[#This Row],[Tax]]</f>
        <v>-3.155177685950413</v>
      </c>
    </row>
    <row r="2451" spans="3:14" x14ac:dyDescent="0.35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  <c r="I2451">
        <f>IFERROR(shipments[[#This Row],[Sales]]/shipments[[#This Row],[Boxes]], 0)</f>
        <v>1096</v>
      </c>
      <c r="J2451">
        <f>_xlfn.XLOOKUP(shipments[[#This Row],[Product]],'Dimension Data'!B:B,'Dimension Data'!D:D)</f>
        <v>10.23</v>
      </c>
      <c r="K2451">
        <f>shipments[[#This Row],[Total cost]]*shipments[[#This Row],[Boxes]]</f>
        <v>92.070000000000007</v>
      </c>
      <c r="L2451">
        <f>shipments[[#This Row],[Sale for 1 box]]-shipments[[#This Row],[Total cost]]</f>
        <v>1085.77</v>
      </c>
      <c r="M2451">
        <f>shipments[[#This Row],[Profit]]*5%</f>
        <v>54.288499999999999</v>
      </c>
      <c r="N2451">
        <f>shipments[[#This Row],[Profit]]-shipments[[#This Row],[Tax]]</f>
        <v>1031.4814999999999</v>
      </c>
    </row>
    <row r="2452" spans="3:14" x14ac:dyDescent="0.35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  <c r="I2452">
        <f>IFERROR(shipments[[#This Row],[Sales]]/shipments[[#This Row],[Boxes]], 0)</f>
        <v>60.131868131868131</v>
      </c>
      <c r="J2452">
        <f>_xlfn.XLOOKUP(shipments[[#This Row],[Product]],'Dimension Data'!B:B,'Dimension Data'!D:D)</f>
        <v>3.32</v>
      </c>
      <c r="K2452">
        <f>shipments[[#This Row],[Total cost]]*shipments[[#This Row],[Boxes]]</f>
        <v>302.12</v>
      </c>
      <c r="L2452">
        <f>shipments[[#This Row],[Sale for 1 box]]-shipments[[#This Row],[Total cost]]</f>
        <v>56.811868131868131</v>
      </c>
      <c r="M2452">
        <f>shipments[[#This Row],[Profit]]*5%</f>
        <v>2.8405934065934066</v>
      </c>
      <c r="N2452">
        <f>shipments[[#This Row],[Profit]]-shipments[[#This Row],[Tax]]</f>
        <v>53.971274725274725</v>
      </c>
    </row>
    <row r="2453" spans="3:14" x14ac:dyDescent="0.35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  <c r="I2453">
        <f>IFERROR(shipments[[#This Row],[Sales]]/shipments[[#This Row],[Boxes]], 0)</f>
        <v>43.307142857142857</v>
      </c>
      <c r="J2453">
        <f>_xlfn.XLOOKUP(shipments[[#This Row],[Product]],'Dimension Data'!B:B,'Dimension Data'!D:D)</f>
        <v>5.15</v>
      </c>
      <c r="K2453">
        <f>shipments[[#This Row],[Total cost]]*shipments[[#This Row],[Boxes]]</f>
        <v>540.75</v>
      </c>
      <c r="L2453">
        <f>shipments[[#This Row],[Sale for 1 box]]-shipments[[#This Row],[Total cost]]</f>
        <v>38.157142857142858</v>
      </c>
      <c r="M2453">
        <f>shipments[[#This Row],[Profit]]*5%</f>
        <v>1.9078571428571429</v>
      </c>
      <c r="N2453">
        <f>shipments[[#This Row],[Profit]]-shipments[[#This Row],[Tax]]</f>
        <v>36.249285714285719</v>
      </c>
    </row>
    <row r="2454" spans="3:14" x14ac:dyDescent="0.35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  <c r="I2454">
        <f>IFERROR(shipments[[#This Row],[Sales]]/shipments[[#This Row],[Boxes]], 0)</f>
        <v>23.487500000000001</v>
      </c>
      <c r="J2454">
        <f>_xlfn.XLOOKUP(shipments[[#This Row],[Product]],'Dimension Data'!B:B,'Dimension Data'!D:D)</f>
        <v>10.51</v>
      </c>
      <c r="K2454">
        <f>shipments[[#This Row],[Total cost]]*shipments[[#This Row],[Boxes]]</f>
        <v>1891.8</v>
      </c>
      <c r="L2454">
        <f>shipments[[#This Row],[Sale for 1 box]]-shipments[[#This Row],[Total cost]]</f>
        <v>12.977500000000001</v>
      </c>
      <c r="M2454">
        <f>shipments[[#This Row],[Profit]]*5%</f>
        <v>0.64887500000000009</v>
      </c>
      <c r="N2454">
        <f>shipments[[#This Row],[Profit]]-shipments[[#This Row],[Tax]]</f>
        <v>12.328625000000001</v>
      </c>
    </row>
    <row r="2455" spans="3:14" x14ac:dyDescent="0.35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  <c r="I2455">
        <f>IFERROR(shipments[[#This Row],[Sales]]/shipments[[#This Row],[Boxes]], 0)</f>
        <v>6.6521739130434785</v>
      </c>
      <c r="J2455">
        <f>_xlfn.XLOOKUP(shipments[[#This Row],[Product]],'Dimension Data'!B:B,'Dimension Data'!D:D)</f>
        <v>2.76</v>
      </c>
      <c r="K2455">
        <f>shipments[[#This Row],[Total cost]]*shipments[[#This Row],[Boxes]]</f>
        <v>571.31999999999994</v>
      </c>
      <c r="L2455">
        <f>shipments[[#This Row],[Sale for 1 box]]-shipments[[#This Row],[Total cost]]</f>
        <v>3.8921739130434787</v>
      </c>
      <c r="M2455">
        <f>shipments[[#This Row],[Profit]]*5%</f>
        <v>0.19460869565217395</v>
      </c>
      <c r="N2455">
        <f>shipments[[#This Row],[Profit]]-shipments[[#This Row],[Tax]]</f>
        <v>3.6975652173913049</v>
      </c>
    </row>
    <row r="2456" spans="3:14" x14ac:dyDescent="0.35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  <c r="I2456">
        <f>IFERROR(shipments[[#This Row],[Sales]]/shipments[[#This Row],[Boxes]], 0)</f>
        <v>27.617328519855597</v>
      </c>
      <c r="J2456">
        <f>_xlfn.XLOOKUP(shipments[[#This Row],[Product]],'Dimension Data'!B:B,'Dimension Data'!D:D)</f>
        <v>3.68</v>
      </c>
      <c r="K2456">
        <f>shipments[[#This Row],[Total cost]]*shipments[[#This Row],[Boxes]]</f>
        <v>1019.36</v>
      </c>
      <c r="L2456">
        <f>shipments[[#This Row],[Sale for 1 box]]-shipments[[#This Row],[Total cost]]</f>
        <v>23.937328519855598</v>
      </c>
      <c r="M2456">
        <f>shipments[[#This Row],[Profit]]*5%</f>
        <v>1.1968664259927799</v>
      </c>
      <c r="N2456">
        <f>shipments[[#This Row],[Profit]]-shipments[[#This Row],[Tax]]</f>
        <v>22.740462093862817</v>
      </c>
    </row>
    <row r="2457" spans="3:14" x14ac:dyDescent="0.35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  <c r="I2457">
        <f>IFERROR(shipments[[#This Row],[Sales]]/shipments[[#This Row],[Boxes]], 0)</f>
        <v>20.967187500000001</v>
      </c>
      <c r="J2457">
        <f>_xlfn.XLOOKUP(shipments[[#This Row],[Product]],'Dimension Data'!B:B,'Dimension Data'!D:D)</f>
        <v>12.41</v>
      </c>
      <c r="K2457">
        <f>shipments[[#This Row],[Total cost]]*shipments[[#This Row],[Boxes]]</f>
        <v>1985.6</v>
      </c>
      <c r="L2457">
        <f>shipments[[#This Row],[Sale for 1 box]]-shipments[[#This Row],[Total cost]]</f>
        <v>8.5571875000000013</v>
      </c>
      <c r="M2457">
        <f>shipments[[#This Row],[Profit]]*5%</f>
        <v>0.4278593750000001</v>
      </c>
      <c r="N2457">
        <f>shipments[[#This Row],[Profit]]-shipments[[#This Row],[Tax]]</f>
        <v>8.1293281250000007</v>
      </c>
    </row>
    <row r="2458" spans="3:14" x14ac:dyDescent="0.35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  <c r="I2458">
        <f>IFERROR(shipments[[#This Row],[Sales]]/shipments[[#This Row],[Boxes]], 0)</f>
        <v>6024.375</v>
      </c>
      <c r="J2458">
        <f>_xlfn.XLOOKUP(shipments[[#This Row],[Product]],'Dimension Data'!B:B,'Dimension Data'!D:D)</f>
        <v>12.41</v>
      </c>
      <c r="K2458">
        <f>shipments[[#This Row],[Total cost]]*shipments[[#This Row],[Boxes]]</f>
        <v>24.82</v>
      </c>
      <c r="L2458">
        <f>shipments[[#This Row],[Sale for 1 box]]-shipments[[#This Row],[Total cost]]</f>
        <v>6011.9650000000001</v>
      </c>
      <c r="M2458">
        <f>shipments[[#This Row],[Profit]]*5%</f>
        <v>300.59825000000001</v>
      </c>
      <c r="N2458">
        <f>shipments[[#This Row],[Profit]]-shipments[[#This Row],[Tax]]</f>
        <v>5711.3667500000001</v>
      </c>
    </row>
    <row r="2459" spans="3:14" x14ac:dyDescent="0.35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  <c r="I2459">
        <f>IFERROR(shipments[[#This Row],[Sales]]/shipments[[#This Row],[Boxes]], 0)</f>
        <v>387.50625000000002</v>
      </c>
      <c r="J2459">
        <f>_xlfn.XLOOKUP(shipments[[#This Row],[Product]],'Dimension Data'!B:B,'Dimension Data'!D:D)</f>
        <v>6.8</v>
      </c>
      <c r="K2459">
        <f>shipments[[#This Row],[Total cost]]*shipments[[#This Row],[Boxes]]</f>
        <v>272</v>
      </c>
      <c r="L2459">
        <f>shipments[[#This Row],[Sale for 1 box]]-shipments[[#This Row],[Total cost]]</f>
        <v>380.70625000000001</v>
      </c>
      <c r="M2459">
        <f>shipments[[#This Row],[Profit]]*5%</f>
        <v>19.0353125</v>
      </c>
      <c r="N2459">
        <f>shipments[[#This Row],[Profit]]-shipments[[#This Row],[Tax]]</f>
        <v>361.67093750000004</v>
      </c>
    </row>
    <row r="2460" spans="3:14" x14ac:dyDescent="0.35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  <c r="I2460">
        <f>IFERROR(shipments[[#This Row],[Sales]]/shipments[[#This Row],[Boxes]], 0)</f>
        <v>5.6161971830985919</v>
      </c>
      <c r="J2460">
        <f>_xlfn.XLOOKUP(shipments[[#This Row],[Product]],'Dimension Data'!B:B,'Dimension Data'!D:D)</f>
        <v>4.74</v>
      </c>
      <c r="K2460">
        <f>shipments[[#This Row],[Total cost]]*shipments[[#This Row],[Boxes]]</f>
        <v>3028.86</v>
      </c>
      <c r="L2460">
        <f>shipments[[#This Row],[Sale for 1 box]]-shipments[[#This Row],[Total cost]]</f>
        <v>0.87619718309859174</v>
      </c>
      <c r="M2460">
        <f>shipments[[#This Row],[Profit]]*5%</f>
        <v>4.380985915492959E-2</v>
      </c>
      <c r="N2460">
        <f>shipments[[#This Row],[Profit]]-shipments[[#This Row],[Tax]]</f>
        <v>0.83238732394366211</v>
      </c>
    </row>
    <row r="2461" spans="3:14" x14ac:dyDescent="0.35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  <c r="I2461">
        <f>IFERROR(shipments[[#This Row],[Sales]]/shipments[[#This Row],[Boxes]], 0)</f>
        <v>45.406914893617021</v>
      </c>
      <c r="J2461">
        <f>_xlfn.XLOOKUP(shipments[[#This Row],[Product]],'Dimension Data'!B:B,'Dimension Data'!D:D)</f>
        <v>7.73</v>
      </c>
      <c r="K2461">
        <f>shipments[[#This Row],[Total cost]]*shipments[[#This Row],[Boxes]]</f>
        <v>726.62</v>
      </c>
      <c r="L2461">
        <f>shipments[[#This Row],[Sale for 1 box]]-shipments[[#This Row],[Total cost]]</f>
        <v>37.676914893617024</v>
      </c>
      <c r="M2461">
        <f>shipments[[#This Row],[Profit]]*5%</f>
        <v>1.8838457446808512</v>
      </c>
      <c r="N2461">
        <f>shipments[[#This Row],[Profit]]-shipments[[#This Row],[Tax]]</f>
        <v>35.793069148936169</v>
      </c>
    </row>
    <row r="2462" spans="3:14" x14ac:dyDescent="0.35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  <c r="I2462">
        <f>IFERROR(shipments[[#This Row],[Sales]]/shipments[[#This Row],[Boxes]], 0)</f>
        <v>5.1130676552363301</v>
      </c>
      <c r="J2462">
        <f>_xlfn.XLOOKUP(shipments[[#This Row],[Product]],'Dimension Data'!B:B,'Dimension Data'!D:D)</f>
        <v>9.94</v>
      </c>
      <c r="K2462">
        <f>shipments[[#This Row],[Total cost]]*shipments[[#This Row],[Boxes]]</f>
        <v>10725.26</v>
      </c>
      <c r="L2462">
        <f>shipments[[#This Row],[Sale for 1 box]]-shipments[[#This Row],[Total cost]]</f>
        <v>-4.8269323447636694</v>
      </c>
      <c r="M2462">
        <f>shipments[[#This Row],[Profit]]*5%</f>
        <v>-0.24134661723818349</v>
      </c>
      <c r="N2462">
        <f>shipments[[#This Row],[Profit]]-shipments[[#This Row],[Tax]]</f>
        <v>-4.5855857275254861</v>
      </c>
    </row>
    <row r="2463" spans="3:14" x14ac:dyDescent="0.35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  <c r="I2463">
        <f>IFERROR(shipments[[#This Row],[Sales]]/shipments[[#This Row],[Boxes]], 0)</f>
        <v>21.7425</v>
      </c>
      <c r="J2463">
        <f>_xlfn.XLOOKUP(shipments[[#This Row],[Product]],'Dimension Data'!B:B,'Dimension Data'!D:D)</f>
        <v>10.51</v>
      </c>
      <c r="K2463">
        <f>shipments[[#This Row],[Total cost]]*shipments[[#This Row],[Boxes]]</f>
        <v>3153</v>
      </c>
      <c r="L2463">
        <f>shipments[[#This Row],[Sale for 1 box]]-shipments[[#This Row],[Total cost]]</f>
        <v>11.2325</v>
      </c>
      <c r="M2463">
        <f>shipments[[#This Row],[Profit]]*5%</f>
        <v>0.56162500000000004</v>
      </c>
      <c r="N2463">
        <f>shipments[[#This Row],[Profit]]-shipments[[#This Row],[Tax]]</f>
        <v>10.670875000000001</v>
      </c>
    </row>
    <row r="2464" spans="3:14" x14ac:dyDescent="0.35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  <c r="I2464">
        <f>IFERROR(shipments[[#This Row],[Sales]]/shipments[[#This Row],[Boxes]], 0)</f>
        <v>36.239754098360656</v>
      </c>
      <c r="J2464">
        <f>_xlfn.XLOOKUP(shipments[[#This Row],[Product]],'Dimension Data'!B:B,'Dimension Data'!D:D)</f>
        <v>10.51</v>
      </c>
      <c r="K2464">
        <f>shipments[[#This Row],[Total cost]]*shipments[[#This Row],[Boxes]]</f>
        <v>2564.44</v>
      </c>
      <c r="L2464">
        <f>shipments[[#This Row],[Sale for 1 box]]-shipments[[#This Row],[Total cost]]</f>
        <v>25.729754098360658</v>
      </c>
      <c r="M2464">
        <f>shipments[[#This Row],[Profit]]*5%</f>
        <v>1.286487704918033</v>
      </c>
      <c r="N2464">
        <f>shipments[[#This Row],[Profit]]-shipments[[#This Row],[Tax]]</f>
        <v>24.443266393442624</v>
      </c>
    </row>
    <row r="2465" spans="3:14" x14ac:dyDescent="0.35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  <c r="I2465">
        <f>IFERROR(shipments[[#This Row],[Sales]]/shipments[[#This Row],[Boxes]], 0)</f>
        <v>9.8188073394495419</v>
      </c>
      <c r="J2465">
        <f>_xlfn.XLOOKUP(shipments[[#This Row],[Product]],'Dimension Data'!B:B,'Dimension Data'!D:D)</f>
        <v>5.26</v>
      </c>
      <c r="K2465">
        <f>shipments[[#This Row],[Total cost]]*shipments[[#This Row],[Boxes]]</f>
        <v>1720.02</v>
      </c>
      <c r="L2465">
        <f>shipments[[#This Row],[Sale for 1 box]]-shipments[[#This Row],[Total cost]]</f>
        <v>4.5588073394495421</v>
      </c>
      <c r="M2465">
        <f>shipments[[#This Row],[Profit]]*5%</f>
        <v>0.2279403669724771</v>
      </c>
      <c r="N2465">
        <f>shipments[[#This Row],[Profit]]-shipments[[#This Row],[Tax]]</f>
        <v>4.3308669724770645</v>
      </c>
    </row>
    <row r="2466" spans="3:14" x14ac:dyDescent="0.35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  <c r="I2466">
        <f>IFERROR(shipments[[#This Row],[Sales]]/shipments[[#This Row],[Boxes]], 0)</f>
        <v>2.5242932862190814</v>
      </c>
      <c r="J2466">
        <f>_xlfn.XLOOKUP(shipments[[#This Row],[Product]],'Dimension Data'!B:B,'Dimension Data'!D:D)</f>
        <v>6.43</v>
      </c>
      <c r="K2466">
        <f>shipments[[#This Row],[Total cost]]*shipments[[#This Row],[Boxes]]</f>
        <v>3639.3799999999997</v>
      </c>
      <c r="L2466">
        <f>shipments[[#This Row],[Sale for 1 box]]-shipments[[#This Row],[Total cost]]</f>
        <v>-3.9057067137809183</v>
      </c>
      <c r="M2466">
        <f>shipments[[#This Row],[Profit]]*5%</f>
        <v>-0.19528533568904594</v>
      </c>
      <c r="N2466">
        <f>shipments[[#This Row],[Profit]]-shipments[[#This Row],[Tax]]</f>
        <v>-3.7104213780918722</v>
      </c>
    </row>
    <row r="2467" spans="3:14" x14ac:dyDescent="0.35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  <c r="I2467">
        <f>IFERROR(shipments[[#This Row],[Sales]]/shipments[[#This Row],[Boxes]], 0)</f>
        <v>26.688461538461539</v>
      </c>
      <c r="J2467">
        <f>_xlfn.XLOOKUP(shipments[[#This Row],[Product]],'Dimension Data'!B:B,'Dimension Data'!D:D)</f>
        <v>2.76</v>
      </c>
      <c r="K2467">
        <f>shipments[[#This Row],[Total cost]]*shipments[[#This Row],[Boxes]]</f>
        <v>538.19999999999993</v>
      </c>
      <c r="L2467">
        <f>shipments[[#This Row],[Sale for 1 box]]-shipments[[#This Row],[Total cost]]</f>
        <v>23.928461538461541</v>
      </c>
      <c r="M2467">
        <f>shipments[[#This Row],[Profit]]*5%</f>
        <v>1.196423076923077</v>
      </c>
      <c r="N2467">
        <f>shipments[[#This Row],[Profit]]-shipments[[#This Row],[Tax]]</f>
        <v>22.732038461538465</v>
      </c>
    </row>
    <row r="2468" spans="3:14" x14ac:dyDescent="0.35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  <c r="I2468">
        <f>IFERROR(shipments[[#This Row],[Sales]]/shipments[[#This Row],[Boxes]], 0)</f>
        <v>31.605319148936172</v>
      </c>
      <c r="J2468">
        <f>_xlfn.XLOOKUP(shipments[[#This Row],[Product]],'Dimension Data'!B:B,'Dimension Data'!D:D)</f>
        <v>2.76</v>
      </c>
      <c r="K2468">
        <f>shipments[[#This Row],[Total cost]]*shipments[[#This Row],[Boxes]]</f>
        <v>1297.1999999999998</v>
      </c>
      <c r="L2468">
        <f>shipments[[#This Row],[Sale for 1 box]]-shipments[[#This Row],[Total cost]]</f>
        <v>28.84531914893617</v>
      </c>
      <c r="M2468">
        <f>shipments[[#This Row],[Profit]]*5%</f>
        <v>1.4422659574468086</v>
      </c>
      <c r="N2468">
        <f>shipments[[#This Row],[Profit]]-shipments[[#This Row],[Tax]]</f>
        <v>27.403053191489363</v>
      </c>
    </row>
    <row r="2469" spans="3:14" x14ac:dyDescent="0.35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  <c r="I2469">
        <f>IFERROR(shipments[[#This Row],[Sales]]/shipments[[#This Row],[Boxes]], 0)</f>
        <v>11.037272727272727</v>
      </c>
      <c r="J2469">
        <f>_xlfn.XLOOKUP(shipments[[#This Row],[Product]],'Dimension Data'!B:B,'Dimension Data'!D:D)</f>
        <v>10.51</v>
      </c>
      <c r="K2469">
        <f>shipments[[#This Row],[Total cost]]*shipments[[#This Row],[Boxes]]</f>
        <v>8670.75</v>
      </c>
      <c r="L2469">
        <f>shipments[[#This Row],[Sale for 1 box]]-shipments[[#This Row],[Total cost]]</f>
        <v>0.52727272727272734</v>
      </c>
      <c r="M2469">
        <f>shipments[[#This Row],[Profit]]*5%</f>
        <v>2.6363636363636367E-2</v>
      </c>
      <c r="N2469">
        <f>shipments[[#This Row],[Profit]]-shipments[[#This Row],[Tax]]</f>
        <v>0.50090909090909097</v>
      </c>
    </row>
    <row r="2470" spans="3:14" x14ac:dyDescent="0.35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  <c r="I2470">
        <f>IFERROR(shipments[[#This Row],[Sales]]/shipments[[#This Row],[Boxes]], 0)</f>
        <v>6.2647058823529411</v>
      </c>
      <c r="J2470">
        <f>_xlfn.XLOOKUP(shipments[[#This Row],[Product]],'Dimension Data'!B:B,'Dimension Data'!D:D)</f>
        <v>5.26</v>
      </c>
      <c r="K2470">
        <f>shipments[[#This Row],[Total cost]]*shipments[[#This Row],[Boxes]]</f>
        <v>268.26</v>
      </c>
      <c r="L2470">
        <f>shipments[[#This Row],[Sale for 1 box]]-shipments[[#This Row],[Total cost]]</f>
        <v>1.0047058823529413</v>
      </c>
      <c r="M2470">
        <f>shipments[[#This Row],[Profit]]*5%</f>
        <v>5.0235294117647072E-2</v>
      </c>
      <c r="N2470">
        <f>shipments[[#This Row],[Profit]]-shipments[[#This Row],[Tax]]</f>
        <v>0.95447058823529429</v>
      </c>
    </row>
    <row r="2471" spans="3:14" x14ac:dyDescent="0.35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  <c r="I2471">
        <f>IFERROR(shipments[[#This Row],[Sales]]/shipments[[#This Row],[Boxes]], 0)</f>
        <v>16.579449152542374</v>
      </c>
      <c r="J2471">
        <f>_xlfn.XLOOKUP(shipments[[#This Row],[Product]],'Dimension Data'!B:B,'Dimension Data'!D:D)</f>
        <v>7.73</v>
      </c>
      <c r="K2471">
        <f>shipments[[#This Row],[Total cost]]*shipments[[#This Row],[Boxes]]</f>
        <v>3648.5600000000004</v>
      </c>
      <c r="L2471">
        <f>shipments[[#This Row],[Sale for 1 box]]-shipments[[#This Row],[Total cost]]</f>
        <v>8.8494491525423733</v>
      </c>
      <c r="M2471">
        <f>shipments[[#This Row],[Profit]]*5%</f>
        <v>0.44247245762711868</v>
      </c>
      <c r="N2471">
        <f>shipments[[#This Row],[Profit]]-shipments[[#This Row],[Tax]]</f>
        <v>8.4069766949152545</v>
      </c>
    </row>
    <row r="2472" spans="3:14" x14ac:dyDescent="0.35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  <c r="I2472">
        <f>IFERROR(shipments[[#This Row],[Sales]]/shipments[[#This Row],[Boxes]], 0)</f>
        <v>15.591606498194945</v>
      </c>
      <c r="J2472">
        <f>_xlfn.XLOOKUP(shipments[[#This Row],[Product]],'Dimension Data'!B:B,'Dimension Data'!D:D)</f>
        <v>4.74</v>
      </c>
      <c r="K2472">
        <f>shipments[[#This Row],[Total cost]]*shipments[[#This Row],[Boxes]]</f>
        <v>2625.96</v>
      </c>
      <c r="L2472">
        <f>shipments[[#This Row],[Sale for 1 box]]-shipments[[#This Row],[Total cost]]</f>
        <v>10.851606498194945</v>
      </c>
      <c r="M2472">
        <f>shipments[[#This Row],[Profit]]*5%</f>
        <v>0.54258032490974728</v>
      </c>
      <c r="N2472">
        <f>shipments[[#This Row],[Profit]]-shipments[[#This Row],[Tax]]</f>
        <v>10.309026173285197</v>
      </c>
    </row>
    <row r="2473" spans="3:14" x14ac:dyDescent="0.35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  <c r="I2473">
        <f>IFERROR(shipments[[#This Row],[Sales]]/shipments[[#This Row],[Boxes]], 0)</f>
        <v>53.684824902723733</v>
      </c>
      <c r="J2473">
        <f>_xlfn.XLOOKUP(shipments[[#This Row],[Product]],'Dimension Data'!B:B,'Dimension Data'!D:D)</f>
        <v>3.68</v>
      </c>
      <c r="K2473">
        <f>shipments[[#This Row],[Total cost]]*shipments[[#This Row],[Boxes]]</f>
        <v>945.76</v>
      </c>
      <c r="L2473">
        <f>shipments[[#This Row],[Sale for 1 box]]-shipments[[#This Row],[Total cost]]</f>
        <v>50.004824902723733</v>
      </c>
      <c r="M2473">
        <f>shipments[[#This Row],[Profit]]*5%</f>
        <v>2.5002412451361868</v>
      </c>
      <c r="N2473">
        <f>shipments[[#This Row],[Profit]]-shipments[[#This Row],[Tax]]</f>
        <v>47.504583657587546</v>
      </c>
    </row>
    <row r="2474" spans="3:14" x14ac:dyDescent="0.35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  <c r="I2474">
        <f>IFERROR(shipments[[#This Row],[Sales]]/shipments[[#This Row],[Boxes]], 0)</f>
        <v>24.898477157360407</v>
      </c>
      <c r="J2474">
        <f>_xlfn.XLOOKUP(shipments[[#This Row],[Product]],'Dimension Data'!B:B,'Dimension Data'!D:D)</f>
        <v>6.31</v>
      </c>
      <c r="K2474">
        <f>shipments[[#This Row],[Total cost]]*shipments[[#This Row],[Boxes]]</f>
        <v>1243.07</v>
      </c>
      <c r="L2474">
        <f>shipments[[#This Row],[Sale for 1 box]]-shipments[[#This Row],[Total cost]]</f>
        <v>18.588477157360408</v>
      </c>
      <c r="M2474">
        <f>shipments[[#This Row],[Profit]]*5%</f>
        <v>0.92942385786802051</v>
      </c>
      <c r="N2474">
        <f>shipments[[#This Row],[Profit]]-shipments[[#This Row],[Tax]]</f>
        <v>17.659053299492388</v>
      </c>
    </row>
    <row r="2475" spans="3:14" x14ac:dyDescent="0.35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  <c r="I2475">
        <f>IFERROR(shipments[[#This Row],[Sales]]/shipments[[#This Row],[Boxes]], 0)</f>
        <v>33.596938775510203</v>
      </c>
      <c r="J2475">
        <f>_xlfn.XLOOKUP(shipments[[#This Row],[Product]],'Dimension Data'!B:B,'Dimension Data'!D:D)</f>
        <v>12.41</v>
      </c>
      <c r="K2475">
        <f>shipments[[#This Row],[Total cost]]*shipments[[#This Row],[Boxes]]</f>
        <v>1824.27</v>
      </c>
      <c r="L2475">
        <f>shipments[[#This Row],[Sale for 1 box]]-shipments[[#This Row],[Total cost]]</f>
        <v>21.186938775510203</v>
      </c>
      <c r="M2475">
        <f>shipments[[#This Row],[Profit]]*5%</f>
        <v>1.0593469387755101</v>
      </c>
      <c r="N2475">
        <f>shipments[[#This Row],[Profit]]-shipments[[#This Row],[Tax]]</f>
        <v>20.127591836734695</v>
      </c>
    </row>
    <row r="2476" spans="3:14" x14ac:dyDescent="0.35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  <c r="I2476">
        <f>IFERROR(shipments[[#This Row],[Sales]]/shipments[[#This Row],[Boxes]], 0)</f>
        <v>8.9044117647058822</v>
      </c>
      <c r="J2476">
        <f>_xlfn.XLOOKUP(shipments[[#This Row],[Product]],'Dimension Data'!B:B,'Dimension Data'!D:D)</f>
        <v>3.32</v>
      </c>
      <c r="K2476">
        <f>shipments[[#This Row],[Total cost]]*shipments[[#This Row],[Boxes]]</f>
        <v>1015.92</v>
      </c>
      <c r="L2476">
        <f>shipments[[#This Row],[Sale for 1 box]]-shipments[[#This Row],[Total cost]]</f>
        <v>5.584411764705882</v>
      </c>
      <c r="M2476">
        <f>shipments[[#This Row],[Profit]]*5%</f>
        <v>0.27922058823529411</v>
      </c>
      <c r="N2476">
        <f>shipments[[#This Row],[Profit]]-shipments[[#This Row],[Tax]]</f>
        <v>5.3051911764705881</v>
      </c>
    </row>
    <row r="2477" spans="3:14" x14ac:dyDescent="0.35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  <c r="I2477">
        <f>IFERROR(shipments[[#This Row],[Sales]]/shipments[[#This Row],[Boxes]], 0)</f>
        <v>6.2564905998209488</v>
      </c>
      <c r="J2477">
        <f>_xlfn.XLOOKUP(shipments[[#This Row],[Product]],'Dimension Data'!B:B,'Dimension Data'!D:D)</f>
        <v>2.65</v>
      </c>
      <c r="K2477">
        <f>shipments[[#This Row],[Total cost]]*shipments[[#This Row],[Boxes]]</f>
        <v>2960.0499999999997</v>
      </c>
      <c r="L2477">
        <f>shipments[[#This Row],[Sale for 1 box]]-shipments[[#This Row],[Total cost]]</f>
        <v>3.6064905998209489</v>
      </c>
      <c r="M2477">
        <f>shipments[[#This Row],[Profit]]*5%</f>
        <v>0.18032452999104745</v>
      </c>
      <c r="N2477">
        <f>shipments[[#This Row],[Profit]]-shipments[[#This Row],[Tax]]</f>
        <v>3.4261660698299012</v>
      </c>
    </row>
    <row r="2478" spans="3:14" x14ac:dyDescent="0.35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  <c r="I2478">
        <f>IFERROR(shipments[[#This Row],[Sales]]/shipments[[#This Row],[Boxes]], 0)</f>
        <v>41.55</v>
      </c>
      <c r="J2478">
        <f>_xlfn.XLOOKUP(shipments[[#This Row],[Product]],'Dimension Data'!B:B,'Dimension Data'!D:D)</f>
        <v>6.31</v>
      </c>
      <c r="K2478">
        <f>shipments[[#This Row],[Total cost]]*shipments[[#This Row],[Boxes]]</f>
        <v>94.649999999999991</v>
      </c>
      <c r="L2478">
        <f>shipments[[#This Row],[Sale for 1 box]]-shipments[[#This Row],[Total cost]]</f>
        <v>35.239999999999995</v>
      </c>
      <c r="M2478">
        <f>shipments[[#This Row],[Profit]]*5%</f>
        <v>1.7619999999999998</v>
      </c>
      <c r="N2478">
        <f>shipments[[#This Row],[Profit]]-shipments[[#This Row],[Tax]]</f>
        <v>33.477999999999994</v>
      </c>
    </row>
    <row r="2479" spans="3:14" x14ac:dyDescent="0.35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  <c r="I2479">
        <f>IFERROR(shipments[[#This Row],[Sales]]/shipments[[#This Row],[Boxes]], 0)</f>
        <v>104.8359375</v>
      </c>
      <c r="J2479">
        <f>_xlfn.XLOOKUP(shipments[[#This Row],[Product]],'Dimension Data'!B:B,'Dimension Data'!D:D)</f>
        <v>7.48</v>
      </c>
      <c r="K2479">
        <f>shipments[[#This Row],[Total cost]]*shipments[[#This Row],[Boxes]]</f>
        <v>718.08</v>
      </c>
      <c r="L2479">
        <f>shipments[[#This Row],[Sale for 1 box]]-shipments[[#This Row],[Total cost]]</f>
        <v>97.355937499999996</v>
      </c>
      <c r="M2479">
        <f>shipments[[#This Row],[Profit]]*5%</f>
        <v>4.8677968749999998</v>
      </c>
      <c r="N2479">
        <f>shipments[[#This Row],[Profit]]-shipments[[#This Row],[Tax]]</f>
        <v>92.488140625</v>
      </c>
    </row>
    <row r="2480" spans="3:14" x14ac:dyDescent="0.35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  <c r="I2480">
        <f>IFERROR(shipments[[#This Row],[Sales]]/shipments[[#This Row],[Boxes]], 0)</f>
        <v>16.680555555555557</v>
      </c>
      <c r="J2480">
        <f>_xlfn.XLOOKUP(shipments[[#This Row],[Product]],'Dimension Data'!B:B,'Dimension Data'!D:D)</f>
        <v>4.74</v>
      </c>
      <c r="K2480">
        <f>shipments[[#This Row],[Total cost]]*shipments[[#This Row],[Boxes]]</f>
        <v>2303.6400000000003</v>
      </c>
      <c r="L2480">
        <f>shipments[[#This Row],[Sale for 1 box]]-shipments[[#This Row],[Total cost]]</f>
        <v>11.940555555555557</v>
      </c>
      <c r="M2480">
        <f>shipments[[#This Row],[Profit]]*5%</f>
        <v>0.59702777777777782</v>
      </c>
      <c r="N2480">
        <f>shipments[[#This Row],[Profit]]-shipments[[#This Row],[Tax]]</f>
        <v>11.34352777777778</v>
      </c>
    </row>
    <row r="2481" spans="3:14" x14ac:dyDescent="0.35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  <c r="I2481">
        <f>IFERROR(shipments[[#This Row],[Sales]]/shipments[[#This Row],[Boxes]], 0)</f>
        <v>170.60294117647058</v>
      </c>
      <c r="J2481">
        <f>_xlfn.XLOOKUP(shipments[[#This Row],[Product]],'Dimension Data'!B:B,'Dimension Data'!D:D)</f>
        <v>7.73</v>
      </c>
      <c r="K2481">
        <f>shipments[[#This Row],[Total cost]]*shipments[[#This Row],[Boxes]]</f>
        <v>657.05000000000007</v>
      </c>
      <c r="L2481">
        <f>shipments[[#This Row],[Sale for 1 box]]-shipments[[#This Row],[Total cost]]</f>
        <v>162.87294117647059</v>
      </c>
      <c r="M2481">
        <f>shipments[[#This Row],[Profit]]*5%</f>
        <v>8.1436470588235306</v>
      </c>
      <c r="N2481">
        <f>shipments[[#This Row],[Profit]]-shipments[[#This Row],[Tax]]</f>
        <v>154.72929411764707</v>
      </c>
    </row>
    <row r="2482" spans="3:14" x14ac:dyDescent="0.35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  <c r="I2482">
        <f>IFERROR(shipments[[#This Row],[Sales]]/shipments[[#This Row],[Boxes]], 0)</f>
        <v>42.553636363636365</v>
      </c>
      <c r="J2482">
        <f>_xlfn.XLOOKUP(shipments[[#This Row],[Product]],'Dimension Data'!B:B,'Dimension Data'!D:D)</f>
        <v>5.04</v>
      </c>
      <c r="K2482">
        <f>shipments[[#This Row],[Total cost]]*shipments[[#This Row],[Boxes]]</f>
        <v>1386</v>
      </c>
      <c r="L2482">
        <f>shipments[[#This Row],[Sale for 1 box]]-shipments[[#This Row],[Total cost]]</f>
        <v>37.513636363636365</v>
      </c>
      <c r="M2482">
        <f>shipments[[#This Row],[Profit]]*5%</f>
        <v>1.8756818181818184</v>
      </c>
      <c r="N2482">
        <f>shipments[[#This Row],[Profit]]-shipments[[#This Row],[Tax]]</f>
        <v>35.637954545454548</v>
      </c>
    </row>
    <row r="2483" spans="3:14" x14ac:dyDescent="0.35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  <c r="I2483">
        <f>IFERROR(shipments[[#This Row],[Sales]]/shipments[[#This Row],[Boxes]], 0)</f>
        <v>2.2167253521126762</v>
      </c>
      <c r="J2483">
        <f>_xlfn.XLOOKUP(shipments[[#This Row],[Product]],'Dimension Data'!B:B,'Dimension Data'!D:D)</f>
        <v>7.48</v>
      </c>
      <c r="K2483">
        <f>shipments[[#This Row],[Total cost]]*shipments[[#This Row],[Boxes]]</f>
        <v>10621.6</v>
      </c>
      <c r="L2483">
        <f>shipments[[#This Row],[Sale for 1 box]]-shipments[[#This Row],[Total cost]]</f>
        <v>-5.2632746478873242</v>
      </c>
      <c r="M2483">
        <f>shipments[[#This Row],[Profit]]*5%</f>
        <v>-0.26316373239436625</v>
      </c>
      <c r="N2483">
        <f>shipments[[#This Row],[Profit]]-shipments[[#This Row],[Tax]]</f>
        <v>-5.0001109154929582</v>
      </c>
    </row>
    <row r="2484" spans="3:14" x14ac:dyDescent="0.35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  <c r="I2484">
        <f>IFERROR(shipments[[#This Row],[Sales]]/shipments[[#This Row],[Boxes]], 0)</f>
        <v>1.9937956204379561</v>
      </c>
      <c r="J2484">
        <f>_xlfn.XLOOKUP(shipments[[#This Row],[Product]],'Dimension Data'!B:B,'Dimension Data'!D:D)</f>
        <v>2.76</v>
      </c>
      <c r="K2484">
        <f>shipments[[#This Row],[Total cost]]*shipments[[#This Row],[Boxes]]</f>
        <v>1890.6</v>
      </c>
      <c r="L2484">
        <f>shipments[[#This Row],[Sale for 1 box]]-shipments[[#This Row],[Total cost]]</f>
        <v>-0.76620437956204368</v>
      </c>
      <c r="M2484">
        <f>shipments[[#This Row],[Profit]]*5%</f>
        <v>-3.831021897810219E-2</v>
      </c>
      <c r="N2484">
        <f>shipments[[#This Row],[Profit]]-shipments[[#This Row],[Tax]]</f>
        <v>-0.72789416058394152</v>
      </c>
    </row>
    <row r="2485" spans="3:14" x14ac:dyDescent="0.35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  <c r="I2485">
        <f>IFERROR(shipments[[#This Row],[Sales]]/shipments[[#This Row],[Boxes]], 0)</f>
        <v>88.329545454545453</v>
      </c>
      <c r="J2485">
        <f>_xlfn.XLOOKUP(shipments[[#This Row],[Product]],'Dimension Data'!B:B,'Dimension Data'!D:D)</f>
        <v>10.23</v>
      </c>
      <c r="K2485">
        <f>shipments[[#This Row],[Total cost]]*shipments[[#This Row],[Boxes]]</f>
        <v>675.18000000000006</v>
      </c>
      <c r="L2485">
        <f>shipments[[#This Row],[Sale for 1 box]]-shipments[[#This Row],[Total cost]]</f>
        <v>78.099545454545449</v>
      </c>
      <c r="M2485">
        <f>shipments[[#This Row],[Profit]]*5%</f>
        <v>3.9049772727272725</v>
      </c>
      <c r="N2485">
        <f>shipments[[#This Row],[Profit]]-shipments[[#This Row],[Tax]]</f>
        <v>74.19456818181817</v>
      </c>
    </row>
    <row r="2486" spans="3:14" x14ac:dyDescent="0.35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  <c r="I2486">
        <f>IFERROR(shipments[[#This Row],[Sales]]/shipments[[#This Row],[Boxes]], 0)</f>
        <v>18.388324873096447</v>
      </c>
      <c r="J2486">
        <f>_xlfn.XLOOKUP(shipments[[#This Row],[Product]],'Dimension Data'!B:B,'Dimension Data'!D:D)</f>
        <v>2.65</v>
      </c>
      <c r="K2486">
        <f>shipments[[#This Row],[Total cost]]*shipments[[#This Row],[Boxes]]</f>
        <v>1566.1499999999999</v>
      </c>
      <c r="L2486">
        <f>shipments[[#This Row],[Sale for 1 box]]-shipments[[#This Row],[Total cost]]</f>
        <v>15.738324873096447</v>
      </c>
      <c r="M2486">
        <f>shipments[[#This Row],[Profit]]*5%</f>
        <v>0.78691624365482238</v>
      </c>
      <c r="N2486">
        <f>shipments[[#This Row],[Profit]]-shipments[[#This Row],[Tax]]</f>
        <v>14.951408629441625</v>
      </c>
    </row>
    <row r="2487" spans="3:14" x14ac:dyDescent="0.35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  <c r="I2487">
        <f>IFERROR(shipments[[#This Row],[Sales]]/shipments[[#This Row],[Boxes]], 0)</f>
        <v>15.996488764044944</v>
      </c>
      <c r="J2487">
        <f>_xlfn.XLOOKUP(shipments[[#This Row],[Product]],'Dimension Data'!B:B,'Dimension Data'!D:D)</f>
        <v>6.43</v>
      </c>
      <c r="K2487">
        <f>shipments[[#This Row],[Total cost]]*shipments[[#This Row],[Boxes]]</f>
        <v>2289.08</v>
      </c>
      <c r="L2487">
        <f>shipments[[#This Row],[Sale for 1 box]]-shipments[[#This Row],[Total cost]]</f>
        <v>9.5664887640449443</v>
      </c>
      <c r="M2487">
        <f>shipments[[#This Row],[Profit]]*5%</f>
        <v>0.47832443820224724</v>
      </c>
      <c r="N2487">
        <f>shipments[[#This Row],[Profit]]-shipments[[#This Row],[Tax]]</f>
        <v>9.0881643258426976</v>
      </c>
    </row>
    <row r="2488" spans="3:14" x14ac:dyDescent="0.35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  <c r="I2488">
        <f>IFERROR(shipments[[#This Row],[Sales]]/shipments[[#This Row],[Boxes]], 0)</f>
        <v>2.0384174311926606</v>
      </c>
      <c r="J2488">
        <f>_xlfn.XLOOKUP(shipments[[#This Row],[Product]],'Dimension Data'!B:B,'Dimension Data'!D:D)</f>
        <v>3.32</v>
      </c>
      <c r="K2488">
        <f>shipments[[#This Row],[Total cost]]*shipments[[#This Row],[Boxes]]</f>
        <v>1447.52</v>
      </c>
      <c r="L2488">
        <f>shipments[[#This Row],[Sale for 1 box]]-shipments[[#This Row],[Total cost]]</f>
        <v>-1.2815825688073392</v>
      </c>
      <c r="M2488">
        <f>shipments[[#This Row],[Profit]]*5%</f>
        <v>-6.4079128440366964E-2</v>
      </c>
      <c r="N2488">
        <f>shipments[[#This Row],[Profit]]-shipments[[#This Row],[Tax]]</f>
        <v>-1.2175034403669722</v>
      </c>
    </row>
    <row r="2489" spans="3:14" x14ac:dyDescent="0.35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  <c r="I2489">
        <f>IFERROR(shipments[[#This Row],[Sales]]/shipments[[#This Row],[Boxes]], 0)</f>
        <v>11.051470588235293</v>
      </c>
      <c r="J2489">
        <f>_xlfn.XLOOKUP(shipments[[#This Row],[Product]],'Dimension Data'!B:B,'Dimension Data'!D:D)</f>
        <v>5.15</v>
      </c>
      <c r="K2489">
        <f>shipments[[#This Row],[Total cost]]*shipments[[#This Row],[Boxes]]</f>
        <v>2451.4</v>
      </c>
      <c r="L2489">
        <f>shipments[[#This Row],[Sale for 1 box]]-shipments[[#This Row],[Total cost]]</f>
        <v>5.9014705882352931</v>
      </c>
      <c r="M2489">
        <f>shipments[[#This Row],[Profit]]*5%</f>
        <v>0.29507352941176468</v>
      </c>
      <c r="N2489">
        <f>shipments[[#This Row],[Profit]]-shipments[[#This Row],[Tax]]</f>
        <v>5.6063970588235286</v>
      </c>
    </row>
    <row r="2490" spans="3:14" x14ac:dyDescent="0.35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  <c r="I2490">
        <f>IFERROR(shipments[[#This Row],[Sales]]/shipments[[#This Row],[Boxes]], 0)</f>
        <v>12.860795454545455</v>
      </c>
      <c r="J2490">
        <f>_xlfn.XLOOKUP(shipments[[#This Row],[Product]],'Dimension Data'!B:B,'Dimension Data'!D:D)</f>
        <v>7.48</v>
      </c>
      <c r="K2490">
        <f>shipments[[#This Row],[Total cost]]*shipments[[#This Row],[Boxes]]</f>
        <v>658.24</v>
      </c>
      <c r="L2490">
        <f>shipments[[#This Row],[Sale for 1 box]]-shipments[[#This Row],[Total cost]]</f>
        <v>5.3807954545454546</v>
      </c>
      <c r="M2490">
        <f>shipments[[#This Row],[Profit]]*5%</f>
        <v>0.26903977272727275</v>
      </c>
      <c r="N2490">
        <f>shipments[[#This Row],[Profit]]-shipments[[#This Row],[Tax]]</f>
        <v>5.111755681818182</v>
      </c>
    </row>
    <row r="2491" spans="3:14" x14ac:dyDescent="0.35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  <c r="I2491">
        <f>IFERROR(shipments[[#This Row],[Sales]]/shipments[[#This Row],[Boxes]], 0)</f>
        <v>0.59093711467324295</v>
      </c>
      <c r="J2491">
        <f>_xlfn.XLOOKUP(shipments[[#This Row],[Product]],'Dimension Data'!B:B,'Dimension Data'!D:D)</f>
        <v>4.74</v>
      </c>
      <c r="K2491">
        <f>shipments[[#This Row],[Total cost]]*shipments[[#This Row],[Boxes]]</f>
        <v>7688.2800000000007</v>
      </c>
      <c r="L2491">
        <f>shipments[[#This Row],[Sale for 1 box]]-shipments[[#This Row],[Total cost]]</f>
        <v>-4.1490628853267575</v>
      </c>
      <c r="M2491">
        <f>shipments[[#This Row],[Profit]]*5%</f>
        <v>-0.20745314426633787</v>
      </c>
      <c r="N2491">
        <f>shipments[[#This Row],[Profit]]-shipments[[#This Row],[Tax]]</f>
        <v>-3.9416097410604198</v>
      </c>
    </row>
    <row r="2492" spans="3:14" x14ac:dyDescent="0.35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  <c r="I2492">
        <f>IFERROR(shipments[[#This Row],[Sales]]/shipments[[#This Row],[Boxes]], 0)</f>
        <v>2.6181818181818182</v>
      </c>
      <c r="J2492">
        <f>_xlfn.XLOOKUP(shipments[[#This Row],[Product]],'Dimension Data'!B:B,'Dimension Data'!D:D)</f>
        <v>6.43</v>
      </c>
      <c r="K2492">
        <f>shipments[[#This Row],[Total cost]]*shipments[[#This Row],[Boxes]]</f>
        <v>2475.5499999999997</v>
      </c>
      <c r="L2492">
        <f>shipments[[#This Row],[Sale for 1 box]]-shipments[[#This Row],[Total cost]]</f>
        <v>-3.8118181818181816</v>
      </c>
      <c r="M2492">
        <f>shipments[[#This Row],[Profit]]*5%</f>
        <v>-0.19059090909090909</v>
      </c>
      <c r="N2492">
        <f>shipments[[#This Row],[Profit]]-shipments[[#This Row],[Tax]]</f>
        <v>-3.6212272727272725</v>
      </c>
    </row>
    <row r="2493" spans="3:14" x14ac:dyDescent="0.35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  <c r="I2493">
        <f>IFERROR(shipments[[#This Row],[Sales]]/shipments[[#This Row],[Boxes]], 0)</f>
        <v>8.2627986348122864</v>
      </c>
      <c r="J2493">
        <f>_xlfn.XLOOKUP(shipments[[#This Row],[Product]],'Dimension Data'!B:B,'Dimension Data'!D:D)</f>
        <v>6.8</v>
      </c>
      <c r="K2493">
        <f>shipments[[#This Row],[Total cost]]*shipments[[#This Row],[Boxes]]</f>
        <v>1992.3999999999999</v>
      </c>
      <c r="L2493">
        <f>shipments[[#This Row],[Sale for 1 box]]-shipments[[#This Row],[Total cost]]</f>
        <v>1.4627986348122866</v>
      </c>
      <c r="M2493">
        <f>shipments[[#This Row],[Profit]]*5%</f>
        <v>7.3139931740614325E-2</v>
      </c>
      <c r="N2493">
        <f>shipments[[#This Row],[Profit]]-shipments[[#This Row],[Tax]]</f>
        <v>1.3896587030716723</v>
      </c>
    </row>
    <row r="2494" spans="3:14" x14ac:dyDescent="0.35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  <c r="I2494">
        <f>IFERROR(shipments[[#This Row],[Sales]]/shipments[[#This Row],[Boxes]], 0)</f>
        <v>1.520107238605898</v>
      </c>
      <c r="J2494">
        <f>_xlfn.XLOOKUP(shipments[[#This Row],[Product]],'Dimension Data'!B:B,'Dimension Data'!D:D)</f>
        <v>2.76</v>
      </c>
      <c r="K2494">
        <f>shipments[[#This Row],[Total cost]]*shipments[[#This Row],[Boxes]]</f>
        <v>1029.48</v>
      </c>
      <c r="L2494">
        <f>shipments[[#This Row],[Sale for 1 box]]-shipments[[#This Row],[Total cost]]</f>
        <v>-1.2398927613941018</v>
      </c>
      <c r="M2494">
        <f>shipments[[#This Row],[Profit]]*5%</f>
        <v>-6.1994638069705094E-2</v>
      </c>
      <c r="N2494">
        <f>shipments[[#This Row],[Profit]]-shipments[[#This Row],[Tax]]</f>
        <v>-1.1778981233243966</v>
      </c>
    </row>
    <row r="2495" spans="3:14" x14ac:dyDescent="0.35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  <c r="I2495">
        <f>IFERROR(shipments[[#This Row],[Sales]]/shipments[[#This Row],[Boxes]], 0)</f>
        <v>27.1875</v>
      </c>
      <c r="J2495">
        <f>_xlfn.XLOOKUP(shipments[[#This Row],[Product]],'Dimension Data'!B:B,'Dimension Data'!D:D)</f>
        <v>5.04</v>
      </c>
      <c r="K2495">
        <f>shipments[[#This Row],[Total cost]]*shipments[[#This Row],[Boxes]]</f>
        <v>362.88</v>
      </c>
      <c r="L2495">
        <f>shipments[[#This Row],[Sale for 1 box]]-shipments[[#This Row],[Total cost]]</f>
        <v>22.147500000000001</v>
      </c>
      <c r="M2495">
        <f>shipments[[#This Row],[Profit]]*5%</f>
        <v>1.107375</v>
      </c>
      <c r="N2495">
        <f>shipments[[#This Row],[Profit]]-shipments[[#This Row],[Tax]]</f>
        <v>21.040125</v>
      </c>
    </row>
    <row r="2496" spans="3:14" x14ac:dyDescent="0.35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  <c r="I2496">
        <f>IFERROR(shipments[[#This Row],[Sales]]/shipments[[#This Row],[Boxes]], 0)</f>
        <v>25.536057692307693</v>
      </c>
      <c r="J2496">
        <f>_xlfn.XLOOKUP(shipments[[#This Row],[Product]],'Dimension Data'!B:B,'Dimension Data'!D:D)</f>
        <v>9.57</v>
      </c>
      <c r="K2496">
        <f>shipments[[#This Row],[Total cost]]*shipments[[#This Row],[Boxes]]</f>
        <v>5971.68</v>
      </c>
      <c r="L2496">
        <f>shipments[[#This Row],[Sale for 1 box]]-shipments[[#This Row],[Total cost]]</f>
        <v>15.966057692307693</v>
      </c>
      <c r="M2496">
        <f>shipments[[#This Row],[Profit]]*5%</f>
        <v>0.79830288461538468</v>
      </c>
      <c r="N2496">
        <f>shipments[[#This Row],[Profit]]-shipments[[#This Row],[Tax]]</f>
        <v>15.167754807692308</v>
      </c>
    </row>
    <row r="2497" spans="3:14" x14ac:dyDescent="0.35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  <c r="I2497">
        <f>IFERROR(shipments[[#This Row],[Sales]]/shipments[[#This Row],[Boxes]], 0)</f>
        <v>1.9384110787172011</v>
      </c>
      <c r="J2497">
        <f>_xlfn.XLOOKUP(shipments[[#This Row],[Product]],'Dimension Data'!B:B,'Dimension Data'!D:D)</f>
        <v>5.04</v>
      </c>
      <c r="K2497">
        <f>shipments[[#This Row],[Total cost]]*shipments[[#This Row],[Boxes]]</f>
        <v>3457.44</v>
      </c>
      <c r="L2497">
        <f>shipments[[#This Row],[Sale for 1 box]]-shipments[[#This Row],[Total cost]]</f>
        <v>-3.1015889212827989</v>
      </c>
      <c r="M2497">
        <f>shipments[[#This Row],[Profit]]*5%</f>
        <v>-0.15507944606413995</v>
      </c>
      <c r="N2497">
        <f>shipments[[#This Row],[Profit]]-shipments[[#This Row],[Tax]]</f>
        <v>-2.9465094752186589</v>
      </c>
    </row>
    <row r="2498" spans="3:14" x14ac:dyDescent="0.35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  <c r="I2498">
        <f>IFERROR(shipments[[#This Row],[Sales]]/shipments[[#This Row],[Boxes]], 0)</f>
        <v>32.691637630662022</v>
      </c>
      <c r="J2498">
        <f>_xlfn.XLOOKUP(shipments[[#This Row],[Product]],'Dimension Data'!B:B,'Dimension Data'!D:D)</f>
        <v>12.41</v>
      </c>
      <c r="K2498">
        <f>shipments[[#This Row],[Total cost]]*shipments[[#This Row],[Boxes]]</f>
        <v>3561.67</v>
      </c>
      <c r="L2498">
        <f>shipments[[#This Row],[Sale for 1 box]]-shipments[[#This Row],[Total cost]]</f>
        <v>20.281637630662022</v>
      </c>
      <c r="M2498">
        <f>shipments[[#This Row],[Profit]]*5%</f>
        <v>1.0140818815331012</v>
      </c>
      <c r="N2498">
        <f>shipments[[#This Row],[Profit]]-shipments[[#This Row],[Tax]]</f>
        <v>19.26755574912892</v>
      </c>
    </row>
    <row r="2499" spans="3:14" x14ac:dyDescent="0.35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  <c r="I2499">
        <f>IFERROR(shipments[[#This Row],[Sales]]/shipments[[#This Row],[Boxes]], 0)</f>
        <v>5.6030232558139534</v>
      </c>
      <c r="J2499">
        <f>_xlfn.XLOOKUP(shipments[[#This Row],[Product]],'Dimension Data'!B:B,'Dimension Data'!D:D)</f>
        <v>4.74</v>
      </c>
      <c r="K2499">
        <f>shipments[[#This Row],[Total cost]]*shipments[[#This Row],[Boxes]]</f>
        <v>5095.5</v>
      </c>
      <c r="L2499">
        <f>shipments[[#This Row],[Sale for 1 box]]-shipments[[#This Row],[Total cost]]</f>
        <v>0.86302325581395323</v>
      </c>
      <c r="M2499">
        <f>shipments[[#This Row],[Profit]]*5%</f>
        <v>4.3151162790697667E-2</v>
      </c>
      <c r="N2499">
        <f>shipments[[#This Row],[Profit]]-shipments[[#This Row],[Tax]]</f>
        <v>0.81987209302325559</v>
      </c>
    </row>
    <row r="2500" spans="3:14" x14ac:dyDescent="0.35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  <c r="I2500">
        <f>IFERROR(shipments[[#This Row],[Sales]]/shipments[[#This Row],[Boxes]], 0)</f>
        <v>216.86538461538461</v>
      </c>
      <c r="J2500">
        <f>_xlfn.XLOOKUP(shipments[[#This Row],[Product]],'Dimension Data'!B:B,'Dimension Data'!D:D)</f>
        <v>10.51</v>
      </c>
      <c r="K2500">
        <f>shipments[[#This Row],[Total cost]]*shipments[[#This Row],[Boxes]]</f>
        <v>136.63</v>
      </c>
      <c r="L2500">
        <f>shipments[[#This Row],[Sale for 1 box]]-shipments[[#This Row],[Total cost]]</f>
        <v>206.35538461538462</v>
      </c>
      <c r="M2500">
        <f>shipments[[#This Row],[Profit]]*5%</f>
        <v>10.317769230769231</v>
      </c>
      <c r="N2500">
        <f>shipments[[#This Row],[Profit]]-shipments[[#This Row],[Tax]]</f>
        <v>196.03761538461538</v>
      </c>
    </row>
    <row r="2501" spans="3:14" x14ac:dyDescent="0.35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  <c r="I2501">
        <f>IFERROR(shipments[[#This Row],[Sales]]/shipments[[#This Row],[Boxes]], 0)</f>
        <v>14.491666666666667</v>
      </c>
      <c r="J2501">
        <f>_xlfn.XLOOKUP(shipments[[#This Row],[Product]],'Dimension Data'!B:B,'Dimension Data'!D:D)</f>
        <v>8.2200000000000006</v>
      </c>
      <c r="K2501">
        <f>shipments[[#This Row],[Total cost]]*shipments[[#This Row],[Boxes]]</f>
        <v>2219.4</v>
      </c>
      <c r="L2501">
        <f>shipments[[#This Row],[Sale for 1 box]]-shipments[[#This Row],[Total cost]]</f>
        <v>6.2716666666666665</v>
      </c>
      <c r="M2501">
        <f>shipments[[#This Row],[Profit]]*5%</f>
        <v>0.31358333333333333</v>
      </c>
      <c r="N2501">
        <f>shipments[[#This Row],[Profit]]-shipments[[#This Row],[Tax]]</f>
        <v>5.9580833333333327</v>
      </c>
    </row>
    <row r="2502" spans="3:14" x14ac:dyDescent="0.35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  <c r="I2502">
        <f>IFERROR(shipments[[#This Row],[Sales]]/shipments[[#This Row],[Boxes]], 0)</f>
        <v>6.6208459214501509</v>
      </c>
      <c r="J2502">
        <f>_xlfn.XLOOKUP(shipments[[#This Row],[Product]],'Dimension Data'!B:B,'Dimension Data'!D:D)</f>
        <v>12.41</v>
      </c>
      <c r="K2502">
        <f>shipments[[#This Row],[Total cost]]*shipments[[#This Row],[Boxes]]</f>
        <v>4107.71</v>
      </c>
      <c r="L2502">
        <f>shipments[[#This Row],[Sale for 1 box]]-shipments[[#This Row],[Total cost]]</f>
        <v>-5.7891540785498492</v>
      </c>
      <c r="M2502">
        <f>shipments[[#This Row],[Profit]]*5%</f>
        <v>-0.28945770392749248</v>
      </c>
      <c r="N2502">
        <f>shipments[[#This Row],[Profit]]-shipments[[#This Row],[Tax]]</f>
        <v>-5.4996963746223564</v>
      </c>
    </row>
    <row r="2503" spans="3:14" x14ac:dyDescent="0.35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  <c r="I2503">
        <f>IFERROR(shipments[[#This Row],[Sales]]/shipments[[#This Row],[Boxes]], 0)</f>
        <v>6.3153409090909092</v>
      </c>
      <c r="J2503">
        <f>_xlfn.XLOOKUP(shipments[[#This Row],[Product]],'Dimension Data'!B:B,'Dimension Data'!D:D)</f>
        <v>5.04</v>
      </c>
      <c r="K2503">
        <f>shipments[[#This Row],[Total cost]]*shipments[[#This Row],[Boxes]]</f>
        <v>887.04</v>
      </c>
      <c r="L2503">
        <f>shipments[[#This Row],[Sale for 1 box]]-shipments[[#This Row],[Total cost]]</f>
        <v>1.2753409090909091</v>
      </c>
      <c r="M2503">
        <f>shipments[[#This Row],[Profit]]*5%</f>
        <v>6.3767045454545465E-2</v>
      </c>
      <c r="N2503">
        <f>shipments[[#This Row],[Profit]]-shipments[[#This Row],[Tax]]</f>
        <v>1.2115738636363638</v>
      </c>
    </row>
    <row r="2504" spans="3:14" x14ac:dyDescent="0.35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  <c r="I2504">
        <f>IFERROR(shipments[[#This Row],[Sales]]/shipments[[#This Row],[Boxes]], 0)</f>
        <v>6.6737288135593223E-2</v>
      </c>
      <c r="J2504">
        <f>_xlfn.XLOOKUP(shipments[[#This Row],[Product]],'Dimension Data'!B:B,'Dimension Data'!D:D)</f>
        <v>6.31</v>
      </c>
      <c r="K2504">
        <f>shipments[[#This Row],[Total cost]]*shipments[[#This Row],[Boxes]]</f>
        <v>2978.3199999999997</v>
      </c>
      <c r="L2504">
        <f>shipments[[#This Row],[Sale for 1 box]]-shipments[[#This Row],[Total cost]]</f>
        <v>-6.2432627118644062</v>
      </c>
      <c r="M2504">
        <f>shipments[[#This Row],[Profit]]*5%</f>
        <v>-0.31216313559322034</v>
      </c>
      <c r="N2504">
        <f>shipments[[#This Row],[Profit]]-shipments[[#This Row],[Tax]]</f>
        <v>-5.931099576271186</v>
      </c>
    </row>
    <row r="2505" spans="3:14" x14ac:dyDescent="0.35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  <c r="I2505">
        <f>IFERROR(shipments[[#This Row],[Sales]]/shipments[[#This Row],[Boxes]], 0)</f>
        <v>5.3711089494163424</v>
      </c>
      <c r="J2505">
        <f>_xlfn.XLOOKUP(shipments[[#This Row],[Product]],'Dimension Data'!B:B,'Dimension Data'!D:D)</f>
        <v>9.94</v>
      </c>
      <c r="K2505">
        <f>shipments[[#This Row],[Total cost]]*shipments[[#This Row],[Boxes]]</f>
        <v>10218.32</v>
      </c>
      <c r="L2505">
        <f>shipments[[#This Row],[Sale for 1 box]]-shipments[[#This Row],[Total cost]]</f>
        <v>-4.5688910505836571</v>
      </c>
      <c r="M2505">
        <f>shipments[[#This Row],[Profit]]*5%</f>
        <v>-0.22844455252918286</v>
      </c>
      <c r="N2505">
        <f>shipments[[#This Row],[Profit]]-shipments[[#This Row],[Tax]]</f>
        <v>-4.3404464980544741</v>
      </c>
    </row>
    <row r="2506" spans="3:14" x14ac:dyDescent="0.35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  <c r="I2506">
        <f>IFERROR(shipments[[#This Row],[Sales]]/shipments[[#This Row],[Boxes]], 0)</f>
        <v>8.068827708703374</v>
      </c>
      <c r="J2506">
        <f>_xlfn.XLOOKUP(shipments[[#This Row],[Product]],'Dimension Data'!B:B,'Dimension Data'!D:D)</f>
        <v>12.41</v>
      </c>
      <c r="K2506">
        <f>shipments[[#This Row],[Total cost]]*shipments[[#This Row],[Boxes]]</f>
        <v>6986.83</v>
      </c>
      <c r="L2506">
        <f>shipments[[#This Row],[Sale for 1 box]]-shipments[[#This Row],[Total cost]]</f>
        <v>-4.3411722912966262</v>
      </c>
      <c r="M2506">
        <f>shipments[[#This Row],[Profit]]*5%</f>
        <v>-0.21705861456483133</v>
      </c>
      <c r="N2506">
        <f>shipments[[#This Row],[Profit]]-shipments[[#This Row],[Tax]]</f>
        <v>-4.1241136767317945</v>
      </c>
    </row>
    <row r="2507" spans="3:14" x14ac:dyDescent="0.35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  <c r="I2507">
        <f>IFERROR(shipments[[#This Row],[Sales]]/shipments[[#This Row],[Boxes]], 0)</f>
        <v>51.957524271844662</v>
      </c>
      <c r="J2507">
        <f>_xlfn.XLOOKUP(shipments[[#This Row],[Product]],'Dimension Data'!B:B,'Dimension Data'!D:D)</f>
        <v>2.65</v>
      </c>
      <c r="K2507">
        <f>shipments[[#This Row],[Total cost]]*shipments[[#This Row],[Boxes]]</f>
        <v>545.9</v>
      </c>
      <c r="L2507">
        <f>shipments[[#This Row],[Sale for 1 box]]-shipments[[#This Row],[Total cost]]</f>
        <v>49.307524271844663</v>
      </c>
      <c r="M2507">
        <f>shipments[[#This Row],[Profit]]*5%</f>
        <v>2.4653762135922332</v>
      </c>
      <c r="N2507">
        <f>shipments[[#This Row],[Profit]]-shipments[[#This Row],[Tax]]</f>
        <v>46.842148058252427</v>
      </c>
    </row>
    <row r="2508" spans="3:14" x14ac:dyDescent="0.35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  <c r="I2508">
        <f>IFERROR(shipments[[#This Row],[Sales]]/shipments[[#This Row],[Boxes]], 0)</f>
        <v>12.088983050847459</v>
      </c>
      <c r="J2508">
        <f>_xlfn.XLOOKUP(shipments[[#This Row],[Product]],'Dimension Data'!B:B,'Dimension Data'!D:D)</f>
        <v>8.43</v>
      </c>
      <c r="K2508">
        <f>shipments[[#This Row],[Total cost]]*shipments[[#This Row],[Boxes]]</f>
        <v>2984.22</v>
      </c>
      <c r="L2508">
        <f>shipments[[#This Row],[Sale for 1 box]]-shipments[[#This Row],[Total cost]]</f>
        <v>3.6589830508474588</v>
      </c>
      <c r="M2508">
        <f>shipments[[#This Row],[Profit]]*5%</f>
        <v>0.18294915254237296</v>
      </c>
      <c r="N2508">
        <f>shipments[[#This Row],[Profit]]-shipments[[#This Row],[Tax]]</f>
        <v>3.476033898305086</v>
      </c>
    </row>
    <row r="2509" spans="3:14" x14ac:dyDescent="0.35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  <c r="I2509">
        <f>IFERROR(shipments[[#This Row],[Sales]]/shipments[[#This Row],[Boxes]], 0)</f>
        <v>3.6324000000000001</v>
      </c>
      <c r="J2509">
        <f>_xlfn.XLOOKUP(shipments[[#This Row],[Product]],'Dimension Data'!B:B,'Dimension Data'!D:D)</f>
        <v>2.76</v>
      </c>
      <c r="K2509">
        <f>shipments[[#This Row],[Total cost]]*shipments[[#This Row],[Boxes]]</f>
        <v>3449.9999999999995</v>
      </c>
      <c r="L2509">
        <f>shipments[[#This Row],[Sale for 1 box]]-shipments[[#This Row],[Total cost]]</f>
        <v>0.87240000000000029</v>
      </c>
      <c r="M2509">
        <f>shipments[[#This Row],[Profit]]*5%</f>
        <v>4.362000000000002E-2</v>
      </c>
      <c r="N2509">
        <f>shipments[[#This Row],[Profit]]-shipments[[#This Row],[Tax]]</f>
        <v>0.82878000000000029</v>
      </c>
    </row>
    <row r="2510" spans="3:14" x14ac:dyDescent="0.35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  <c r="I2510">
        <f>IFERROR(shipments[[#This Row],[Sales]]/shipments[[#This Row],[Boxes]], 0)</f>
        <v>518.14285714285711</v>
      </c>
      <c r="J2510">
        <f>_xlfn.XLOOKUP(shipments[[#This Row],[Product]],'Dimension Data'!B:B,'Dimension Data'!D:D)</f>
        <v>7.48</v>
      </c>
      <c r="K2510">
        <f>shipments[[#This Row],[Total cost]]*shipments[[#This Row],[Boxes]]</f>
        <v>52.36</v>
      </c>
      <c r="L2510">
        <f>shipments[[#This Row],[Sale for 1 box]]-shipments[[#This Row],[Total cost]]</f>
        <v>510.66285714285709</v>
      </c>
      <c r="M2510">
        <f>shipments[[#This Row],[Profit]]*5%</f>
        <v>25.533142857142856</v>
      </c>
      <c r="N2510">
        <f>shipments[[#This Row],[Profit]]-shipments[[#This Row],[Tax]]</f>
        <v>485.12971428571421</v>
      </c>
    </row>
    <row r="2511" spans="3:14" x14ac:dyDescent="0.35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  <c r="I2511">
        <f>IFERROR(shipments[[#This Row],[Sales]]/shipments[[#This Row],[Boxes]], 0)</f>
        <v>51.072115384615387</v>
      </c>
      <c r="J2511">
        <f>_xlfn.XLOOKUP(shipments[[#This Row],[Product]],'Dimension Data'!B:B,'Dimension Data'!D:D)</f>
        <v>2.65</v>
      </c>
      <c r="K2511">
        <f>shipments[[#This Row],[Total cost]]*shipments[[#This Row],[Boxes]]</f>
        <v>413.4</v>
      </c>
      <c r="L2511">
        <f>shipments[[#This Row],[Sale for 1 box]]-shipments[[#This Row],[Total cost]]</f>
        <v>48.422115384615388</v>
      </c>
      <c r="M2511">
        <f>shipments[[#This Row],[Profit]]*5%</f>
        <v>2.4211057692307696</v>
      </c>
      <c r="N2511">
        <f>shipments[[#This Row],[Profit]]-shipments[[#This Row],[Tax]]</f>
        <v>46.001009615384618</v>
      </c>
    </row>
    <row r="2512" spans="3:14" x14ac:dyDescent="0.35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  <c r="I2512">
        <f>IFERROR(shipments[[#This Row],[Sales]]/shipments[[#This Row],[Boxes]], 0)</f>
        <v>291.75</v>
      </c>
      <c r="J2512">
        <f>_xlfn.XLOOKUP(shipments[[#This Row],[Product]],'Dimension Data'!B:B,'Dimension Data'!D:D)</f>
        <v>8.2200000000000006</v>
      </c>
      <c r="K2512">
        <f>shipments[[#This Row],[Total cost]]*shipments[[#This Row],[Boxes]]</f>
        <v>24.660000000000004</v>
      </c>
      <c r="L2512">
        <f>shipments[[#This Row],[Sale for 1 box]]-shipments[[#This Row],[Total cost]]</f>
        <v>283.52999999999997</v>
      </c>
      <c r="M2512">
        <f>shipments[[#This Row],[Profit]]*5%</f>
        <v>14.176499999999999</v>
      </c>
      <c r="N2512">
        <f>shipments[[#This Row],[Profit]]-shipments[[#This Row],[Tax]]</f>
        <v>269.3535</v>
      </c>
    </row>
    <row r="2513" spans="3:14" x14ac:dyDescent="0.35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  <c r="I2513">
        <f>IFERROR(shipments[[#This Row],[Sales]]/shipments[[#This Row],[Boxes]], 0)</f>
        <v>868.82142857142856</v>
      </c>
      <c r="J2513">
        <f>_xlfn.XLOOKUP(shipments[[#This Row],[Product]],'Dimension Data'!B:B,'Dimension Data'!D:D)</f>
        <v>7.73</v>
      </c>
      <c r="K2513">
        <f>shipments[[#This Row],[Total cost]]*shipments[[#This Row],[Boxes]]</f>
        <v>54.11</v>
      </c>
      <c r="L2513">
        <f>shipments[[#This Row],[Sale for 1 box]]-shipments[[#This Row],[Total cost]]</f>
        <v>861.09142857142854</v>
      </c>
      <c r="M2513">
        <f>shipments[[#This Row],[Profit]]*5%</f>
        <v>43.054571428571428</v>
      </c>
      <c r="N2513">
        <f>shipments[[#This Row],[Profit]]-shipments[[#This Row],[Tax]]</f>
        <v>818.03685714285712</v>
      </c>
    </row>
    <row r="2514" spans="3:14" x14ac:dyDescent="0.35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  <c r="I2514">
        <f>IFERROR(shipments[[#This Row],[Sales]]/shipments[[#This Row],[Boxes]], 0)</f>
        <v>24.970183486238533</v>
      </c>
      <c r="J2514">
        <f>_xlfn.XLOOKUP(shipments[[#This Row],[Product]],'Dimension Data'!B:B,'Dimension Data'!D:D)</f>
        <v>10.23</v>
      </c>
      <c r="K2514">
        <f>shipments[[#This Row],[Total cost]]*shipments[[#This Row],[Boxes]]</f>
        <v>3345.21</v>
      </c>
      <c r="L2514">
        <f>shipments[[#This Row],[Sale for 1 box]]-shipments[[#This Row],[Total cost]]</f>
        <v>14.740183486238532</v>
      </c>
      <c r="M2514">
        <f>shipments[[#This Row],[Profit]]*5%</f>
        <v>0.7370091743119267</v>
      </c>
      <c r="N2514">
        <f>shipments[[#This Row],[Profit]]-shipments[[#This Row],[Tax]]</f>
        <v>14.003174311926605</v>
      </c>
    </row>
    <row r="2515" spans="3:14" x14ac:dyDescent="0.35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  <c r="I2515">
        <f>IFERROR(shipments[[#This Row],[Sales]]/shipments[[#This Row],[Boxes]], 0)</f>
        <v>25.035211267605632</v>
      </c>
      <c r="J2515">
        <f>_xlfn.XLOOKUP(shipments[[#This Row],[Product]],'Dimension Data'!B:B,'Dimension Data'!D:D)</f>
        <v>5.72</v>
      </c>
      <c r="K2515">
        <f>shipments[[#This Row],[Total cost]]*shipments[[#This Row],[Boxes]]</f>
        <v>812.24</v>
      </c>
      <c r="L2515">
        <f>shipments[[#This Row],[Sale for 1 box]]-shipments[[#This Row],[Total cost]]</f>
        <v>19.315211267605633</v>
      </c>
      <c r="M2515">
        <f>shipments[[#This Row],[Profit]]*5%</f>
        <v>0.96576056338028171</v>
      </c>
      <c r="N2515">
        <f>shipments[[#This Row],[Profit]]-shipments[[#This Row],[Tax]]</f>
        <v>18.349450704225351</v>
      </c>
    </row>
    <row r="2516" spans="3:14" x14ac:dyDescent="0.35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  <c r="I2516">
        <f>IFERROR(shipments[[#This Row],[Sales]]/shipments[[#This Row],[Boxes]], 0)</f>
        <v>29.016233766233768</v>
      </c>
      <c r="J2516">
        <f>_xlfn.XLOOKUP(shipments[[#This Row],[Product]],'Dimension Data'!B:B,'Dimension Data'!D:D)</f>
        <v>2.65</v>
      </c>
      <c r="K2516">
        <f>shipments[[#This Row],[Total cost]]*shipments[[#This Row],[Boxes]]</f>
        <v>408.09999999999997</v>
      </c>
      <c r="L2516">
        <f>shipments[[#This Row],[Sale for 1 box]]-shipments[[#This Row],[Total cost]]</f>
        <v>26.366233766233769</v>
      </c>
      <c r="M2516">
        <f>shipments[[#This Row],[Profit]]*5%</f>
        <v>1.3183116883116885</v>
      </c>
      <c r="N2516">
        <f>shipments[[#This Row],[Profit]]-shipments[[#This Row],[Tax]]</f>
        <v>25.047922077922081</v>
      </c>
    </row>
    <row r="2517" spans="3:14" x14ac:dyDescent="0.35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  <c r="I2517">
        <f>IFERROR(shipments[[#This Row],[Sales]]/shipments[[#This Row],[Boxes]], 0)</f>
        <v>15.423664122137405</v>
      </c>
      <c r="J2517">
        <f>_xlfn.XLOOKUP(shipments[[#This Row],[Product]],'Dimension Data'!B:B,'Dimension Data'!D:D)</f>
        <v>6.43</v>
      </c>
      <c r="K2517">
        <f>shipments[[#This Row],[Total cost]]*shipments[[#This Row],[Boxes]]</f>
        <v>1684.6599999999999</v>
      </c>
      <c r="L2517">
        <f>shipments[[#This Row],[Sale for 1 box]]-shipments[[#This Row],[Total cost]]</f>
        <v>8.993664122137405</v>
      </c>
      <c r="M2517">
        <f>shipments[[#This Row],[Profit]]*5%</f>
        <v>0.44968320610687029</v>
      </c>
      <c r="N2517">
        <f>shipments[[#This Row],[Profit]]-shipments[[#This Row],[Tax]]</f>
        <v>8.5439809160305344</v>
      </c>
    </row>
    <row r="2518" spans="3:14" x14ac:dyDescent="0.35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  <c r="I2518">
        <f>IFERROR(shipments[[#This Row],[Sales]]/shipments[[#This Row],[Boxes]], 0)</f>
        <v>76.67307692307692</v>
      </c>
      <c r="J2518">
        <f>_xlfn.XLOOKUP(shipments[[#This Row],[Product]],'Dimension Data'!B:B,'Dimension Data'!D:D)</f>
        <v>7.73</v>
      </c>
      <c r="K2518">
        <f>shipments[[#This Row],[Total cost]]*shipments[[#This Row],[Boxes]]</f>
        <v>1004.9000000000001</v>
      </c>
      <c r="L2518">
        <f>shipments[[#This Row],[Sale for 1 box]]-shipments[[#This Row],[Total cost]]</f>
        <v>68.943076923076916</v>
      </c>
      <c r="M2518">
        <f>shipments[[#This Row],[Profit]]*5%</f>
        <v>3.4471538461538458</v>
      </c>
      <c r="N2518">
        <f>shipments[[#This Row],[Profit]]-shipments[[#This Row],[Tax]]</f>
        <v>65.495923076923077</v>
      </c>
    </row>
    <row r="2519" spans="3:14" x14ac:dyDescent="0.35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  <c r="I2519">
        <f>IFERROR(shipments[[#This Row],[Sales]]/shipments[[#This Row],[Boxes]], 0)</f>
        <v>20.396341463414632</v>
      </c>
      <c r="J2519">
        <f>_xlfn.XLOOKUP(shipments[[#This Row],[Product]],'Dimension Data'!B:B,'Dimension Data'!D:D)</f>
        <v>10.23</v>
      </c>
      <c r="K2519">
        <f>shipments[[#This Row],[Total cost]]*shipments[[#This Row],[Boxes]]</f>
        <v>1258.29</v>
      </c>
      <c r="L2519">
        <f>shipments[[#This Row],[Sale for 1 box]]-shipments[[#This Row],[Total cost]]</f>
        <v>10.166341463414632</v>
      </c>
      <c r="M2519">
        <f>shipments[[#This Row],[Profit]]*5%</f>
        <v>0.5083170731707316</v>
      </c>
      <c r="N2519">
        <f>shipments[[#This Row],[Profit]]-shipments[[#This Row],[Tax]]</f>
        <v>9.6580243902439005</v>
      </c>
    </row>
    <row r="2520" spans="3:14" x14ac:dyDescent="0.35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  <c r="I2520">
        <f>IFERROR(shipments[[#This Row],[Sales]]/shipments[[#This Row],[Boxes]], 0)</f>
        <v>106.05</v>
      </c>
      <c r="J2520">
        <f>_xlfn.XLOOKUP(shipments[[#This Row],[Product]],'Dimension Data'!B:B,'Dimension Data'!D:D)</f>
        <v>3.85</v>
      </c>
      <c r="K2520">
        <f>shipments[[#This Row],[Total cost]]*shipments[[#This Row],[Boxes]]</f>
        <v>57.75</v>
      </c>
      <c r="L2520">
        <f>shipments[[#This Row],[Sale for 1 box]]-shipments[[#This Row],[Total cost]]</f>
        <v>102.2</v>
      </c>
      <c r="M2520">
        <f>shipments[[#This Row],[Profit]]*5%</f>
        <v>5.1100000000000003</v>
      </c>
      <c r="N2520">
        <f>shipments[[#This Row],[Profit]]-shipments[[#This Row],[Tax]]</f>
        <v>97.09</v>
      </c>
    </row>
    <row r="2521" spans="3:14" x14ac:dyDescent="0.35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  <c r="I2521">
        <f>IFERROR(shipments[[#This Row],[Sales]]/shipments[[#This Row],[Boxes]], 0)</f>
        <v>1181.25</v>
      </c>
      <c r="J2521">
        <f>_xlfn.XLOOKUP(shipments[[#This Row],[Product]],'Dimension Data'!B:B,'Dimension Data'!D:D)</f>
        <v>9.57</v>
      </c>
      <c r="K2521">
        <f>shipments[[#This Row],[Total cost]]*shipments[[#This Row],[Boxes]]</f>
        <v>86.13</v>
      </c>
      <c r="L2521">
        <f>shipments[[#This Row],[Sale for 1 box]]-shipments[[#This Row],[Total cost]]</f>
        <v>1171.68</v>
      </c>
      <c r="M2521">
        <f>shipments[[#This Row],[Profit]]*5%</f>
        <v>58.584000000000003</v>
      </c>
      <c r="N2521">
        <f>shipments[[#This Row],[Profit]]-shipments[[#This Row],[Tax]]</f>
        <v>1113.096</v>
      </c>
    </row>
    <row r="2522" spans="3:14" x14ac:dyDescent="0.35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  <c r="I2522">
        <f>IFERROR(shipments[[#This Row],[Sales]]/shipments[[#This Row],[Boxes]], 0)</f>
        <v>12.642857142857142</v>
      </c>
      <c r="J2522">
        <f>_xlfn.XLOOKUP(shipments[[#This Row],[Product]],'Dimension Data'!B:B,'Dimension Data'!D:D)</f>
        <v>10.51</v>
      </c>
      <c r="K2522">
        <f>shipments[[#This Row],[Total cost]]*shipments[[#This Row],[Boxes]]</f>
        <v>882.84</v>
      </c>
      <c r="L2522">
        <f>shipments[[#This Row],[Sale for 1 box]]-shipments[[#This Row],[Total cost]]</f>
        <v>2.1328571428571426</v>
      </c>
      <c r="M2522">
        <f>shipments[[#This Row],[Profit]]*5%</f>
        <v>0.10664285714285714</v>
      </c>
      <c r="N2522">
        <f>shipments[[#This Row],[Profit]]-shipments[[#This Row],[Tax]]</f>
        <v>2.0262142857142855</v>
      </c>
    </row>
    <row r="2523" spans="3:14" x14ac:dyDescent="0.35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  <c r="I2523">
        <f>IFERROR(shipments[[#This Row],[Sales]]/shipments[[#This Row],[Boxes]], 0)</f>
        <v>38.117647058823529</v>
      </c>
      <c r="J2523">
        <f>_xlfn.XLOOKUP(shipments[[#This Row],[Product]],'Dimension Data'!B:B,'Dimension Data'!D:D)</f>
        <v>5.04</v>
      </c>
      <c r="K2523">
        <f>shipments[[#This Row],[Total cost]]*shipments[[#This Row],[Boxes]]</f>
        <v>1542.24</v>
      </c>
      <c r="L2523">
        <f>shipments[[#This Row],[Sale for 1 box]]-shipments[[#This Row],[Total cost]]</f>
        <v>33.07764705882353</v>
      </c>
      <c r="M2523">
        <f>shipments[[#This Row],[Profit]]*5%</f>
        <v>1.6538823529411766</v>
      </c>
      <c r="N2523">
        <f>shipments[[#This Row],[Profit]]-shipments[[#This Row],[Tax]]</f>
        <v>31.423764705882352</v>
      </c>
    </row>
    <row r="2524" spans="3:14" x14ac:dyDescent="0.35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  <c r="I2524">
        <f>IFERROR(shipments[[#This Row],[Sales]]/shipments[[#This Row],[Boxes]], 0)</f>
        <v>73.762886597938149</v>
      </c>
      <c r="J2524">
        <f>_xlfn.XLOOKUP(shipments[[#This Row],[Product]],'Dimension Data'!B:B,'Dimension Data'!D:D)</f>
        <v>6.8</v>
      </c>
      <c r="K2524">
        <f>shipments[[#This Row],[Total cost]]*shipments[[#This Row],[Boxes]]</f>
        <v>659.6</v>
      </c>
      <c r="L2524">
        <f>shipments[[#This Row],[Sale for 1 box]]-shipments[[#This Row],[Total cost]]</f>
        <v>66.962886597938152</v>
      </c>
      <c r="M2524">
        <f>shipments[[#This Row],[Profit]]*5%</f>
        <v>3.3481443298969076</v>
      </c>
      <c r="N2524">
        <f>shipments[[#This Row],[Profit]]-shipments[[#This Row],[Tax]]</f>
        <v>63.61474226804124</v>
      </c>
    </row>
    <row r="2525" spans="3:14" x14ac:dyDescent="0.35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  <c r="I2525">
        <f>IFERROR(shipments[[#This Row],[Sales]]/shipments[[#This Row],[Boxes]], 0)</f>
        <v>13.377155172413794</v>
      </c>
      <c r="J2525">
        <f>_xlfn.XLOOKUP(shipments[[#This Row],[Product]],'Dimension Data'!B:B,'Dimension Data'!D:D)</f>
        <v>2.76</v>
      </c>
      <c r="K2525">
        <f>shipments[[#This Row],[Total cost]]*shipments[[#This Row],[Boxes]]</f>
        <v>1920.9599999999998</v>
      </c>
      <c r="L2525">
        <f>shipments[[#This Row],[Sale for 1 box]]-shipments[[#This Row],[Total cost]]</f>
        <v>10.617155172413794</v>
      </c>
      <c r="M2525">
        <f>shipments[[#This Row],[Profit]]*5%</f>
        <v>0.53085775862068973</v>
      </c>
      <c r="N2525">
        <f>shipments[[#This Row],[Profit]]-shipments[[#This Row],[Tax]]</f>
        <v>10.086297413793105</v>
      </c>
    </row>
    <row r="2526" spans="3:14" x14ac:dyDescent="0.35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  <c r="I2526">
        <f>IFERROR(shipments[[#This Row],[Sales]]/shipments[[#This Row],[Boxes]], 0)</f>
        <v>49.68</v>
      </c>
      <c r="J2526">
        <f>_xlfn.XLOOKUP(shipments[[#This Row],[Product]],'Dimension Data'!B:B,'Dimension Data'!D:D)</f>
        <v>6.31</v>
      </c>
      <c r="K2526">
        <f>shipments[[#This Row],[Total cost]]*shipments[[#This Row],[Boxes]]</f>
        <v>157.75</v>
      </c>
      <c r="L2526">
        <f>shipments[[#This Row],[Sale for 1 box]]-shipments[[#This Row],[Total cost]]</f>
        <v>43.37</v>
      </c>
      <c r="M2526">
        <f>shipments[[#This Row],[Profit]]*5%</f>
        <v>2.1684999999999999</v>
      </c>
      <c r="N2526">
        <f>shipments[[#This Row],[Profit]]-shipments[[#This Row],[Tax]]</f>
        <v>41.201499999999996</v>
      </c>
    </row>
    <row r="2527" spans="3:14" x14ac:dyDescent="0.35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  <c r="I2527">
        <f>IFERROR(shipments[[#This Row],[Sales]]/shipments[[#This Row],[Boxes]], 0)</f>
        <v>32.520348837209305</v>
      </c>
      <c r="J2527">
        <f>_xlfn.XLOOKUP(shipments[[#This Row],[Product]],'Dimension Data'!B:B,'Dimension Data'!D:D)</f>
        <v>5.04</v>
      </c>
      <c r="K2527">
        <f>shipments[[#This Row],[Total cost]]*shipments[[#This Row],[Boxes]]</f>
        <v>433.44</v>
      </c>
      <c r="L2527">
        <f>shipments[[#This Row],[Sale for 1 box]]-shipments[[#This Row],[Total cost]]</f>
        <v>27.480348837209306</v>
      </c>
      <c r="M2527">
        <f>shipments[[#This Row],[Profit]]*5%</f>
        <v>1.3740174418604654</v>
      </c>
      <c r="N2527">
        <f>shipments[[#This Row],[Profit]]-shipments[[#This Row],[Tax]]</f>
        <v>26.106331395348839</v>
      </c>
    </row>
    <row r="2528" spans="3:14" x14ac:dyDescent="0.35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  <c r="I2528">
        <f>IFERROR(shipments[[#This Row],[Sales]]/shipments[[#This Row],[Boxes]], 0)</f>
        <v>45.81818181818182</v>
      </c>
      <c r="J2528">
        <f>_xlfn.XLOOKUP(shipments[[#This Row],[Product]],'Dimension Data'!B:B,'Dimension Data'!D:D)</f>
        <v>5.72</v>
      </c>
      <c r="K2528">
        <f>shipments[[#This Row],[Total cost]]*shipments[[#This Row],[Boxes]]</f>
        <v>188.76</v>
      </c>
      <c r="L2528">
        <f>shipments[[#This Row],[Sale for 1 box]]-shipments[[#This Row],[Total cost]]</f>
        <v>40.098181818181821</v>
      </c>
      <c r="M2528">
        <f>shipments[[#This Row],[Profit]]*5%</f>
        <v>2.004909090909091</v>
      </c>
      <c r="N2528">
        <f>shipments[[#This Row],[Profit]]-shipments[[#This Row],[Tax]]</f>
        <v>38.093272727272733</v>
      </c>
    </row>
    <row r="2529" spans="3:14" x14ac:dyDescent="0.35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  <c r="I2529">
        <f>IFERROR(shipments[[#This Row],[Sales]]/shipments[[#This Row],[Boxes]], 0)</f>
        <v>326.76923076923077</v>
      </c>
      <c r="J2529">
        <f>_xlfn.XLOOKUP(shipments[[#This Row],[Product]],'Dimension Data'!B:B,'Dimension Data'!D:D)</f>
        <v>5.04</v>
      </c>
      <c r="K2529">
        <f>shipments[[#This Row],[Total cost]]*shipments[[#This Row],[Boxes]]</f>
        <v>65.52</v>
      </c>
      <c r="L2529">
        <f>shipments[[#This Row],[Sale for 1 box]]-shipments[[#This Row],[Total cost]]</f>
        <v>321.72923076923075</v>
      </c>
      <c r="M2529">
        <f>shipments[[#This Row],[Profit]]*5%</f>
        <v>16.086461538461538</v>
      </c>
      <c r="N2529">
        <f>shipments[[#This Row],[Profit]]-shipments[[#This Row],[Tax]]</f>
        <v>305.6427692307692</v>
      </c>
    </row>
    <row r="2530" spans="3:14" x14ac:dyDescent="0.35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  <c r="I2530">
        <f>IFERROR(shipments[[#This Row],[Sales]]/shipments[[#This Row],[Boxes]], 0)</f>
        <v>5.3080645161290319</v>
      </c>
      <c r="J2530">
        <f>_xlfn.XLOOKUP(shipments[[#This Row],[Product]],'Dimension Data'!B:B,'Dimension Data'!D:D)</f>
        <v>7.73</v>
      </c>
      <c r="K2530">
        <f>shipments[[#This Row],[Total cost]]*shipments[[#This Row],[Boxes]]</f>
        <v>3594.4500000000003</v>
      </c>
      <c r="L2530">
        <f>shipments[[#This Row],[Sale for 1 box]]-shipments[[#This Row],[Total cost]]</f>
        <v>-2.4219354838709686</v>
      </c>
      <c r="M2530">
        <f>shipments[[#This Row],[Profit]]*5%</f>
        <v>-0.12109677419354843</v>
      </c>
      <c r="N2530">
        <f>shipments[[#This Row],[Profit]]-shipments[[#This Row],[Tax]]</f>
        <v>-2.3008387096774201</v>
      </c>
    </row>
    <row r="2531" spans="3:14" x14ac:dyDescent="0.35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  <c r="I2531">
        <f>IFERROR(shipments[[#This Row],[Sales]]/shipments[[#This Row],[Boxes]], 0)</f>
        <v>16.585051546391753</v>
      </c>
      <c r="J2531">
        <f>_xlfn.XLOOKUP(shipments[[#This Row],[Product]],'Dimension Data'!B:B,'Dimension Data'!D:D)</f>
        <v>4.74</v>
      </c>
      <c r="K2531">
        <f>shipments[[#This Row],[Total cost]]*shipments[[#This Row],[Boxes]]</f>
        <v>459.78000000000003</v>
      </c>
      <c r="L2531">
        <f>shipments[[#This Row],[Sale for 1 box]]-shipments[[#This Row],[Total cost]]</f>
        <v>11.845051546391753</v>
      </c>
      <c r="M2531">
        <f>shipments[[#This Row],[Profit]]*5%</f>
        <v>0.59225257731958769</v>
      </c>
      <c r="N2531">
        <f>shipments[[#This Row],[Profit]]-shipments[[#This Row],[Tax]]</f>
        <v>11.252798969072165</v>
      </c>
    </row>
    <row r="2532" spans="3:14" x14ac:dyDescent="0.35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  <c r="I2532">
        <f>IFERROR(shipments[[#This Row],[Sales]]/shipments[[#This Row],[Boxes]], 0)</f>
        <v>12.594202898550725</v>
      </c>
      <c r="J2532">
        <f>_xlfn.XLOOKUP(shipments[[#This Row],[Product]],'Dimension Data'!B:B,'Dimension Data'!D:D)</f>
        <v>4.74</v>
      </c>
      <c r="K2532">
        <f>shipments[[#This Row],[Total cost]]*shipments[[#This Row],[Boxes]]</f>
        <v>2943.54</v>
      </c>
      <c r="L2532">
        <f>shipments[[#This Row],[Sale for 1 box]]-shipments[[#This Row],[Total cost]]</f>
        <v>7.8542028985507244</v>
      </c>
      <c r="M2532">
        <f>shipments[[#This Row],[Profit]]*5%</f>
        <v>0.39271014492753625</v>
      </c>
      <c r="N2532">
        <f>shipments[[#This Row],[Profit]]-shipments[[#This Row],[Tax]]</f>
        <v>7.4614927536231885</v>
      </c>
    </row>
    <row r="2533" spans="3:14" x14ac:dyDescent="0.35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  <c r="I2533">
        <f>IFERROR(shipments[[#This Row],[Sales]]/shipments[[#This Row],[Boxes]], 0)</f>
        <v>45.786885245901637</v>
      </c>
      <c r="J2533">
        <f>_xlfn.XLOOKUP(shipments[[#This Row],[Product]],'Dimension Data'!B:B,'Dimension Data'!D:D)</f>
        <v>9.94</v>
      </c>
      <c r="K2533">
        <f>shipments[[#This Row],[Total cost]]*shipments[[#This Row],[Boxes]]</f>
        <v>1819.02</v>
      </c>
      <c r="L2533">
        <f>shipments[[#This Row],[Sale for 1 box]]-shipments[[#This Row],[Total cost]]</f>
        <v>35.846885245901639</v>
      </c>
      <c r="M2533">
        <f>shipments[[#This Row],[Profit]]*5%</f>
        <v>1.792344262295082</v>
      </c>
      <c r="N2533">
        <f>shipments[[#This Row],[Profit]]-shipments[[#This Row],[Tax]]</f>
        <v>34.054540983606557</v>
      </c>
    </row>
    <row r="2534" spans="3:14" x14ac:dyDescent="0.35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  <c r="I2534">
        <f>IFERROR(shipments[[#This Row],[Sales]]/shipments[[#This Row],[Boxes]], 0)</f>
        <v>547.03125</v>
      </c>
      <c r="J2534">
        <f>_xlfn.XLOOKUP(shipments[[#This Row],[Product]],'Dimension Data'!B:B,'Dimension Data'!D:D)</f>
        <v>10.23</v>
      </c>
      <c r="K2534">
        <f>shipments[[#This Row],[Total cost]]*shipments[[#This Row],[Boxes]]</f>
        <v>245.52</v>
      </c>
      <c r="L2534">
        <f>shipments[[#This Row],[Sale for 1 box]]-shipments[[#This Row],[Total cost]]</f>
        <v>536.80124999999998</v>
      </c>
      <c r="M2534">
        <f>shipments[[#This Row],[Profit]]*5%</f>
        <v>26.840062500000002</v>
      </c>
      <c r="N2534">
        <f>shipments[[#This Row],[Profit]]-shipments[[#This Row],[Tax]]</f>
        <v>509.96118749999999</v>
      </c>
    </row>
    <row r="2535" spans="3:14" x14ac:dyDescent="0.35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  <c r="I2535">
        <f>IFERROR(shipments[[#This Row],[Sales]]/shipments[[#This Row],[Boxes]], 0)</f>
        <v>7.8481228668941982</v>
      </c>
      <c r="J2535">
        <f>_xlfn.XLOOKUP(shipments[[#This Row],[Product]],'Dimension Data'!B:B,'Dimension Data'!D:D)</f>
        <v>3.32</v>
      </c>
      <c r="K2535">
        <f>shipments[[#This Row],[Total cost]]*shipments[[#This Row],[Boxes]]</f>
        <v>1945.52</v>
      </c>
      <c r="L2535">
        <f>shipments[[#This Row],[Sale for 1 box]]-shipments[[#This Row],[Total cost]]</f>
        <v>4.5281228668941989</v>
      </c>
      <c r="M2535">
        <f>shipments[[#This Row],[Profit]]*5%</f>
        <v>0.22640614334470996</v>
      </c>
      <c r="N2535">
        <f>shipments[[#This Row],[Profit]]-shipments[[#This Row],[Tax]]</f>
        <v>4.3017167235494886</v>
      </c>
    </row>
    <row r="2536" spans="3:14" x14ac:dyDescent="0.35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  <c r="I2536">
        <f>IFERROR(shipments[[#This Row],[Sales]]/shipments[[#This Row],[Boxes]], 0)</f>
        <v>16.574999999999999</v>
      </c>
      <c r="J2536">
        <f>_xlfn.XLOOKUP(shipments[[#This Row],[Product]],'Dimension Data'!B:B,'Dimension Data'!D:D)</f>
        <v>5.72</v>
      </c>
      <c r="K2536">
        <f>shipments[[#This Row],[Total cost]]*shipments[[#This Row],[Boxes]]</f>
        <v>514.79999999999995</v>
      </c>
      <c r="L2536">
        <f>shipments[[#This Row],[Sale for 1 box]]-shipments[[#This Row],[Total cost]]</f>
        <v>10.855</v>
      </c>
      <c r="M2536">
        <f>shipments[[#This Row],[Profit]]*5%</f>
        <v>0.54275000000000007</v>
      </c>
      <c r="N2536">
        <f>shipments[[#This Row],[Profit]]-shipments[[#This Row],[Tax]]</f>
        <v>10.312250000000001</v>
      </c>
    </row>
    <row r="2537" spans="3:14" x14ac:dyDescent="0.35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  <c r="I2537">
        <f>IFERROR(shipments[[#This Row],[Sales]]/shipments[[#This Row],[Boxes]], 0)</f>
        <v>0.58678756476683935</v>
      </c>
      <c r="J2537">
        <f>_xlfn.XLOOKUP(shipments[[#This Row],[Product]],'Dimension Data'!B:B,'Dimension Data'!D:D)</f>
        <v>5.72</v>
      </c>
      <c r="K2537">
        <f>shipments[[#This Row],[Total cost]]*shipments[[#This Row],[Boxes]]</f>
        <v>3311.8799999999997</v>
      </c>
      <c r="L2537">
        <f>shipments[[#This Row],[Sale for 1 box]]-shipments[[#This Row],[Total cost]]</f>
        <v>-5.1332124352331601</v>
      </c>
      <c r="M2537">
        <f>shipments[[#This Row],[Profit]]*5%</f>
        <v>-0.25666062176165799</v>
      </c>
      <c r="N2537">
        <f>shipments[[#This Row],[Profit]]-shipments[[#This Row],[Tax]]</f>
        <v>-4.8765518134715018</v>
      </c>
    </row>
    <row r="2538" spans="3:14" x14ac:dyDescent="0.35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  <c r="I2538">
        <f>IFERROR(shipments[[#This Row],[Sales]]/shipments[[#This Row],[Boxes]], 0)</f>
        <v>60.869469026548671</v>
      </c>
      <c r="J2538">
        <f>_xlfn.XLOOKUP(shipments[[#This Row],[Product]],'Dimension Data'!B:B,'Dimension Data'!D:D)</f>
        <v>5.04</v>
      </c>
      <c r="K2538">
        <f>shipments[[#This Row],[Total cost]]*shipments[[#This Row],[Boxes]]</f>
        <v>569.52</v>
      </c>
      <c r="L2538">
        <f>shipments[[#This Row],[Sale for 1 box]]-shipments[[#This Row],[Total cost]]</f>
        <v>55.829469026548672</v>
      </c>
      <c r="M2538">
        <f>shipments[[#This Row],[Profit]]*5%</f>
        <v>2.791473451327434</v>
      </c>
      <c r="N2538">
        <f>shipments[[#This Row],[Profit]]-shipments[[#This Row],[Tax]]</f>
        <v>53.037995575221238</v>
      </c>
    </row>
    <row r="2539" spans="3:14" x14ac:dyDescent="0.35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  <c r="I2539">
        <f>IFERROR(shipments[[#This Row],[Sales]]/shipments[[#This Row],[Boxes]], 0)</f>
        <v>8.3125</v>
      </c>
      <c r="J2539">
        <f>_xlfn.XLOOKUP(shipments[[#This Row],[Product]],'Dimension Data'!B:B,'Dimension Data'!D:D)</f>
        <v>6.43</v>
      </c>
      <c r="K2539">
        <f>shipments[[#This Row],[Total cost]]*shipments[[#This Row],[Boxes]]</f>
        <v>2777.7599999999998</v>
      </c>
      <c r="L2539">
        <f>shipments[[#This Row],[Sale for 1 box]]-shipments[[#This Row],[Total cost]]</f>
        <v>1.8825000000000003</v>
      </c>
      <c r="M2539">
        <f>shipments[[#This Row],[Profit]]*5%</f>
        <v>9.4125000000000014E-2</v>
      </c>
      <c r="N2539">
        <f>shipments[[#This Row],[Profit]]-shipments[[#This Row],[Tax]]</f>
        <v>1.7883750000000003</v>
      </c>
    </row>
    <row r="2540" spans="3:14" x14ac:dyDescent="0.35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  <c r="I2540">
        <f>IFERROR(shipments[[#This Row],[Sales]]/shipments[[#This Row],[Boxes]], 0)</f>
        <v>2.7480726872246697</v>
      </c>
      <c r="J2540">
        <f>_xlfn.XLOOKUP(shipments[[#This Row],[Product]],'Dimension Data'!B:B,'Dimension Data'!D:D)</f>
        <v>3.68</v>
      </c>
      <c r="K2540">
        <f>shipments[[#This Row],[Total cost]]*shipments[[#This Row],[Boxes]]</f>
        <v>3341.44</v>
      </c>
      <c r="L2540">
        <f>shipments[[#This Row],[Sale for 1 box]]-shipments[[#This Row],[Total cost]]</f>
        <v>-0.93192731277533047</v>
      </c>
      <c r="M2540">
        <f>shipments[[#This Row],[Profit]]*5%</f>
        <v>-4.6596365638766526E-2</v>
      </c>
      <c r="N2540">
        <f>shipments[[#This Row],[Profit]]-shipments[[#This Row],[Tax]]</f>
        <v>-0.88533094713656391</v>
      </c>
    </row>
    <row r="2541" spans="3:14" x14ac:dyDescent="0.35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  <c r="I2541">
        <f>IFERROR(shipments[[#This Row],[Sales]]/shipments[[#This Row],[Boxes]], 0)</f>
        <v>19.933962264150942</v>
      </c>
      <c r="J2541">
        <f>_xlfn.XLOOKUP(shipments[[#This Row],[Product]],'Dimension Data'!B:B,'Dimension Data'!D:D)</f>
        <v>7.73</v>
      </c>
      <c r="K2541">
        <f>shipments[[#This Row],[Total cost]]*shipments[[#This Row],[Boxes]]</f>
        <v>3687.21</v>
      </c>
      <c r="L2541">
        <f>shipments[[#This Row],[Sale for 1 box]]-shipments[[#This Row],[Total cost]]</f>
        <v>12.203962264150942</v>
      </c>
      <c r="M2541">
        <f>shipments[[#This Row],[Profit]]*5%</f>
        <v>0.61019811320754713</v>
      </c>
      <c r="N2541">
        <f>shipments[[#This Row],[Profit]]-shipments[[#This Row],[Tax]]</f>
        <v>11.593764150943395</v>
      </c>
    </row>
    <row r="2542" spans="3:14" x14ac:dyDescent="0.35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  <c r="I2542">
        <f>IFERROR(shipments[[#This Row],[Sales]]/shipments[[#This Row],[Boxes]], 0)</f>
        <v>0.3923076923076923</v>
      </c>
      <c r="J2542">
        <f>_xlfn.XLOOKUP(shipments[[#This Row],[Product]],'Dimension Data'!B:B,'Dimension Data'!D:D)</f>
        <v>6.43</v>
      </c>
      <c r="K2542">
        <f>shipments[[#This Row],[Total cost]]*shipments[[#This Row],[Boxes]]</f>
        <v>3761.5499999999997</v>
      </c>
      <c r="L2542">
        <f>shipments[[#This Row],[Sale for 1 box]]-shipments[[#This Row],[Total cost]]</f>
        <v>-6.037692307692307</v>
      </c>
      <c r="M2542">
        <f>shipments[[#This Row],[Profit]]*5%</f>
        <v>-0.30188461538461536</v>
      </c>
      <c r="N2542">
        <f>shipments[[#This Row],[Profit]]-shipments[[#This Row],[Tax]]</f>
        <v>-5.7358076923076915</v>
      </c>
    </row>
    <row r="2543" spans="3:14" x14ac:dyDescent="0.35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  <c r="I2543">
        <f>IFERROR(shipments[[#This Row],[Sales]]/shipments[[#This Row],[Boxes]], 0)</f>
        <v>13.875</v>
      </c>
      <c r="J2543">
        <f>_xlfn.XLOOKUP(shipments[[#This Row],[Product]],'Dimension Data'!B:B,'Dimension Data'!D:D)</f>
        <v>9.94</v>
      </c>
      <c r="K2543">
        <f>shipments[[#This Row],[Total cost]]*shipments[[#This Row],[Boxes]]</f>
        <v>6739.32</v>
      </c>
      <c r="L2543">
        <f>shipments[[#This Row],[Sale for 1 box]]-shipments[[#This Row],[Total cost]]</f>
        <v>3.9350000000000005</v>
      </c>
      <c r="M2543">
        <f>shipments[[#This Row],[Profit]]*5%</f>
        <v>0.19675000000000004</v>
      </c>
      <c r="N2543">
        <f>shipments[[#This Row],[Profit]]-shipments[[#This Row],[Tax]]</f>
        <v>3.7382500000000003</v>
      </c>
    </row>
    <row r="2544" spans="3:14" x14ac:dyDescent="0.35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  <c r="I2544">
        <f>IFERROR(shipments[[#This Row],[Sales]]/shipments[[#This Row],[Boxes]], 0)</f>
        <v>157.92857142857142</v>
      </c>
      <c r="J2544">
        <f>_xlfn.XLOOKUP(shipments[[#This Row],[Product]],'Dimension Data'!B:B,'Dimension Data'!D:D)</f>
        <v>5.26</v>
      </c>
      <c r="K2544">
        <f>shipments[[#This Row],[Total cost]]*shipments[[#This Row],[Boxes]]</f>
        <v>220.92</v>
      </c>
      <c r="L2544">
        <f>shipments[[#This Row],[Sale for 1 box]]-shipments[[#This Row],[Total cost]]</f>
        <v>152.66857142857143</v>
      </c>
      <c r="M2544">
        <f>shipments[[#This Row],[Profit]]*5%</f>
        <v>7.6334285714285715</v>
      </c>
      <c r="N2544">
        <f>shipments[[#This Row],[Profit]]-shipments[[#This Row],[Tax]]</f>
        <v>145.03514285714286</v>
      </c>
    </row>
    <row r="2545" spans="3:14" x14ac:dyDescent="0.35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  <c r="I2545">
        <f>IFERROR(shipments[[#This Row],[Sales]]/shipments[[#This Row],[Boxes]], 0)</f>
        <v>27.037292817679557</v>
      </c>
      <c r="J2545">
        <f>_xlfn.XLOOKUP(shipments[[#This Row],[Product]],'Dimension Data'!B:B,'Dimension Data'!D:D)</f>
        <v>5.15</v>
      </c>
      <c r="K2545">
        <f>shipments[[#This Row],[Total cost]]*shipments[[#This Row],[Boxes]]</f>
        <v>1864.3000000000002</v>
      </c>
      <c r="L2545">
        <f>shipments[[#This Row],[Sale for 1 box]]-shipments[[#This Row],[Total cost]]</f>
        <v>21.887292817679558</v>
      </c>
      <c r="M2545">
        <f>shipments[[#This Row],[Profit]]*5%</f>
        <v>1.094364640883978</v>
      </c>
      <c r="N2545">
        <f>shipments[[#This Row],[Profit]]-shipments[[#This Row],[Tax]]</f>
        <v>20.792928176795581</v>
      </c>
    </row>
    <row r="2546" spans="3:14" x14ac:dyDescent="0.35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  <c r="I2546">
        <f>IFERROR(shipments[[#This Row],[Sales]]/shipments[[#This Row],[Boxes]], 0)</f>
        <v>7.9549180327868854</v>
      </c>
      <c r="J2546">
        <f>_xlfn.XLOOKUP(shipments[[#This Row],[Product]],'Dimension Data'!B:B,'Dimension Data'!D:D)</f>
        <v>4.74</v>
      </c>
      <c r="K2546">
        <f>shipments[[#This Row],[Total cost]]*shipments[[#This Row],[Boxes]]</f>
        <v>2602.2600000000002</v>
      </c>
      <c r="L2546">
        <f>shipments[[#This Row],[Sale for 1 box]]-shipments[[#This Row],[Total cost]]</f>
        <v>3.2149180327868851</v>
      </c>
      <c r="M2546">
        <f>shipments[[#This Row],[Profit]]*5%</f>
        <v>0.16074590163934427</v>
      </c>
      <c r="N2546">
        <f>shipments[[#This Row],[Profit]]-shipments[[#This Row],[Tax]]</f>
        <v>3.0541721311475407</v>
      </c>
    </row>
    <row r="2547" spans="3:14" x14ac:dyDescent="0.35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  <c r="I2547">
        <f>IFERROR(shipments[[#This Row],[Sales]]/shipments[[#This Row],[Boxes]], 0)</f>
        <v>27.124309392265193</v>
      </c>
      <c r="J2547">
        <f>_xlfn.XLOOKUP(shipments[[#This Row],[Product]],'Dimension Data'!B:B,'Dimension Data'!D:D)</f>
        <v>4.74</v>
      </c>
      <c r="K2547">
        <f>shipments[[#This Row],[Total cost]]*shipments[[#This Row],[Boxes]]</f>
        <v>857.94</v>
      </c>
      <c r="L2547">
        <f>shipments[[#This Row],[Sale for 1 box]]-shipments[[#This Row],[Total cost]]</f>
        <v>22.384309392265195</v>
      </c>
      <c r="M2547">
        <f>shipments[[#This Row],[Profit]]*5%</f>
        <v>1.1192154696132597</v>
      </c>
      <c r="N2547">
        <f>shipments[[#This Row],[Profit]]-shipments[[#This Row],[Tax]]</f>
        <v>21.265093922651936</v>
      </c>
    </row>
    <row r="2548" spans="3:14" x14ac:dyDescent="0.35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  <c r="I2548">
        <f>IFERROR(shipments[[#This Row],[Sales]]/shipments[[#This Row],[Boxes]], 0)</f>
        <v>16.757142857142856</v>
      </c>
      <c r="J2548">
        <f>_xlfn.XLOOKUP(shipments[[#This Row],[Product]],'Dimension Data'!B:B,'Dimension Data'!D:D)</f>
        <v>5.04</v>
      </c>
      <c r="K2548">
        <f>shipments[[#This Row],[Total cost]]*shipments[[#This Row],[Boxes]]</f>
        <v>1587.6</v>
      </c>
      <c r="L2548">
        <f>shipments[[#This Row],[Sale for 1 box]]-shipments[[#This Row],[Total cost]]</f>
        <v>11.717142857142857</v>
      </c>
      <c r="M2548">
        <f>shipments[[#This Row],[Profit]]*5%</f>
        <v>0.58585714285714285</v>
      </c>
      <c r="N2548">
        <f>shipments[[#This Row],[Profit]]-shipments[[#This Row],[Tax]]</f>
        <v>11.131285714285713</v>
      </c>
    </row>
    <row r="2549" spans="3:14" x14ac:dyDescent="0.35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  <c r="I2549">
        <f>IFERROR(shipments[[#This Row],[Sales]]/shipments[[#This Row],[Boxes]], 0)</f>
        <v>217.125</v>
      </c>
      <c r="J2549">
        <f>_xlfn.XLOOKUP(shipments[[#This Row],[Product]],'Dimension Data'!B:B,'Dimension Data'!D:D)</f>
        <v>9.94</v>
      </c>
      <c r="K2549">
        <f>shipments[[#This Row],[Total cost]]*shipments[[#This Row],[Boxes]]</f>
        <v>278.32</v>
      </c>
      <c r="L2549">
        <f>shipments[[#This Row],[Sale for 1 box]]-shipments[[#This Row],[Total cost]]</f>
        <v>207.185</v>
      </c>
      <c r="M2549">
        <f>shipments[[#This Row],[Profit]]*5%</f>
        <v>10.359250000000001</v>
      </c>
      <c r="N2549">
        <f>shipments[[#This Row],[Profit]]-shipments[[#This Row],[Tax]]</f>
        <v>196.82575</v>
      </c>
    </row>
    <row r="2550" spans="3:14" x14ac:dyDescent="0.35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  <c r="I2550">
        <f>IFERROR(shipments[[#This Row],[Sales]]/shipments[[#This Row],[Boxes]], 0)</f>
        <v>35.586596385542165</v>
      </c>
      <c r="J2550">
        <f>_xlfn.XLOOKUP(shipments[[#This Row],[Product]],'Dimension Data'!B:B,'Dimension Data'!D:D)</f>
        <v>8.43</v>
      </c>
      <c r="K2550">
        <f>shipments[[#This Row],[Total cost]]*shipments[[#This Row],[Boxes]]</f>
        <v>2798.7599999999998</v>
      </c>
      <c r="L2550">
        <f>shipments[[#This Row],[Sale for 1 box]]-shipments[[#This Row],[Total cost]]</f>
        <v>27.156596385542166</v>
      </c>
      <c r="M2550">
        <f>shipments[[#This Row],[Profit]]*5%</f>
        <v>1.3578298192771083</v>
      </c>
      <c r="N2550">
        <f>shipments[[#This Row],[Profit]]-shipments[[#This Row],[Tax]]</f>
        <v>25.798766566265058</v>
      </c>
    </row>
    <row r="2551" spans="3:14" x14ac:dyDescent="0.35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  <c r="I2551">
        <f>IFERROR(shipments[[#This Row],[Sales]]/shipments[[#This Row],[Boxes]], 0)</f>
        <v>11.900125628140703</v>
      </c>
      <c r="J2551">
        <f>_xlfn.XLOOKUP(shipments[[#This Row],[Product]],'Dimension Data'!B:B,'Dimension Data'!D:D)</f>
        <v>9.57</v>
      </c>
      <c r="K2551">
        <f>shipments[[#This Row],[Total cost]]*shipments[[#This Row],[Boxes]]</f>
        <v>3808.86</v>
      </c>
      <c r="L2551">
        <f>shipments[[#This Row],[Sale for 1 box]]-shipments[[#This Row],[Total cost]]</f>
        <v>2.3301256281407028</v>
      </c>
      <c r="M2551">
        <f>shipments[[#This Row],[Profit]]*5%</f>
        <v>0.11650628140703514</v>
      </c>
      <c r="N2551">
        <f>shipments[[#This Row],[Profit]]-shipments[[#This Row],[Tax]]</f>
        <v>2.2136193467336676</v>
      </c>
    </row>
    <row r="2552" spans="3:14" x14ac:dyDescent="0.35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  <c r="I2552">
        <f>IFERROR(shipments[[#This Row],[Sales]]/shipments[[#This Row],[Boxes]], 0)</f>
        <v>124.41796875</v>
      </c>
      <c r="J2552">
        <f>_xlfn.XLOOKUP(shipments[[#This Row],[Product]],'Dimension Data'!B:B,'Dimension Data'!D:D)</f>
        <v>10.23</v>
      </c>
      <c r="K2552">
        <f>shipments[[#This Row],[Total cost]]*shipments[[#This Row],[Boxes]]</f>
        <v>654.72</v>
      </c>
      <c r="L2552">
        <f>shipments[[#This Row],[Sale for 1 box]]-shipments[[#This Row],[Total cost]]</f>
        <v>114.18796875</v>
      </c>
      <c r="M2552">
        <f>shipments[[#This Row],[Profit]]*5%</f>
        <v>5.7093984375</v>
      </c>
      <c r="N2552">
        <f>shipments[[#This Row],[Profit]]-shipments[[#This Row],[Tax]]</f>
        <v>108.4785703125</v>
      </c>
    </row>
    <row r="2553" spans="3:14" x14ac:dyDescent="0.35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  <c r="I2553">
        <f>IFERROR(shipments[[#This Row],[Sales]]/shipments[[#This Row],[Boxes]], 0)</f>
        <v>2.0424354243542435</v>
      </c>
      <c r="J2553">
        <f>_xlfn.XLOOKUP(shipments[[#This Row],[Product]],'Dimension Data'!B:B,'Dimension Data'!D:D)</f>
        <v>5.04</v>
      </c>
      <c r="K2553">
        <f>shipments[[#This Row],[Total cost]]*shipments[[#This Row],[Boxes]]</f>
        <v>1365.84</v>
      </c>
      <c r="L2553">
        <f>shipments[[#This Row],[Sale for 1 box]]-shipments[[#This Row],[Total cost]]</f>
        <v>-2.9975645756457565</v>
      </c>
      <c r="M2553">
        <f>shipments[[#This Row],[Profit]]*5%</f>
        <v>-0.14987822878228785</v>
      </c>
      <c r="N2553">
        <f>shipments[[#This Row],[Profit]]-shipments[[#This Row],[Tax]]</f>
        <v>-2.8476863468634686</v>
      </c>
    </row>
    <row r="2554" spans="3:14" x14ac:dyDescent="0.35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  <c r="I2554">
        <f>IFERROR(shipments[[#This Row],[Sales]]/shipments[[#This Row],[Boxes]], 0)</f>
        <v>16.916058394160583</v>
      </c>
      <c r="J2554">
        <f>_xlfn.XLOOKUP(shipments[[#This Row],[Product]],'Dimension Data'!B:B,'Dimension Data'!D:D)</f>
        <v>12.41</v>
      </c>
      <c r="K2554">
        <f>shipments[[#This Row],[Total cost]]*shipments[[#This Row],[Boxes]]</f>
        <v>1700.17</v>
      </c>
      <c r="L2554">
        <f>shipments[[#This Row],[Sale for 1 box]]-shipments[[#This Row],[Total cost]]</f>
        <v>4.5060583941605827</v>
      </c>
      <c r="M2554">
        <f>shipments[[#This Row],[Profit]]*5%</f>
        <v>0.22530291970802915</v>
      </c>
      <c r="N2554">
        <f>shipments[[#This Row],[Profit]]-shipments[[#This Row],[Tax]]</f>
        <v>4.2807554744525538</v>
      </c>
    </row>
    <row r="2555" spans="3:14" x14ac:dyDescent="0.35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  <c r="I2555">
        <f>IFERROR(shipments[[#This Row],[Sales]]/shipments[[#This Row],[Boxes]], 0)</f>
        <v>0.10416666666666667</v>
      </c>
      <c r="J2555">
        <f>_xlfn.XLOOKUP(shipments[[#This Row],[Product]],'Dimension Data'!B:B,'Dimension Data'!D:D)</f>
        <v>5.04</v>
      </c>
      <c r="K2555">
        <f>shipments[[#This Row],[Total cost]]*shipments[[#This Row],[Boxes]]</f>
        <v>3265.92</v>
      </c>
      <c r="L2555">
        <f>shipments[[#This Row],[Sale for 1 box]]-shipments[[#This Row],[Total cost]]</f>
        <v>-4.9358333333333331</v>
      </c>
      <c r="M2555">
        <f>shipments[[#This Row],[Profit]]*5%</f>
        <v>-0.24679166666666666</v>
      </c>
      <c r="N2555">
        <f>shipments[[#This Row],[Profit]]-shipments[[#This Row],[Tax]]</f>
        <v>-4.6890416666666663</v>
      </c>
    </row>
    <row r="2556" spans="3:14" x14ac:dyDescent="0.35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  <c r="I2556">
        <f>IFERROR(shipments[[#This Row],[Sales]]/shipments[[#This Row],[Boxes]], 0)</f>
        <v>8.5003209242618745</v>
      </c>
      <c r="J2556">
        <f>_xlfn.XLOOKUP(shipments[[#This Row],[Product]],'Dimension Data'!B:B,'Dimension Data'!D:D)</f>
        <v>4.74</v>
      </c>
      <c r="K2556">
        <f>shipments[[#This Row],[Total cost]]*shipments[[#This Row],[Boxes]]</f>
        <v>3692.46</v>
      </c>
      <c r="L2556">
        <f>shipments[[#This Row],[Sale for 1 box]]-shipments[[#This Row],[Total cost]]</f>
        <v>3.7603209242618743</v>
      </c>
      <c r="M2556">
        <f>shipments[[#This Row],[Profit]]*5%</f>
        <v>0.18801604621309373</v>
      </c>
      <c r="N2556">
        <f>shipments[[#This Row],[Profit]]-shipments[[#This Row],[Tax]]</f>
        <v>3.5723048780487807</v>
      </c>
    </row>
    <row r="2557" spans="3:14" x14ac:dyDescent="0.35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  <c r="I2557">
        <f>IFERROR(shipments[[#This Row],[Sales]]/shipments[[#This Row],[Boxes]], 0)</f>
        <v>5.3132530120481931</v>
      </c>
      <c r="J2557">
        <f>_xlfn.XLOOKUP(shipments[[#This Row],[Product]],'Dimension Data'!B:B,'Dimension Data'!D:D)</f>
        <v>5.72</v>
      </c>
      <c r="K2557">
        <f>shipments[[#This Row],[Total cost]]*shipments[[#This Row],[Boxes]]</f>
        <v>1424.28</v>
      </c>
      <c r="L2557">
        <f>shipments[[#This Row],[Sale for 1 box]]-shipments[[#This Row],[Total cost]]</f>
        <v>-0.40674698795180664</v>
      </c>
      <c r="M2557">
        <f>shipments[[#This Row],[Profit]]*5%</f>
        <v>-2.0337349397590333E-2</v>
      </c>
      <c r="N2557">
        <f>shipments[[#This Row],[Profit]]-shipments[[#This Row],[Tax]]</f>
        <v>-0.38640963855421628</v>
      </c>
    </row>
    <row r="2558" spans="3:14" x14ac:dyDescent="0.35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  <c r="I2558">
        <f>IFERROR(shipments[[#This Row],[Sales]]/shipments[[#This Row],[Boxes]], 0)</f>
        <v>14.215648854961833</v>
      </c>
      <c r="J2558">
        <f>_xlfn.XLOOKUP(shipments[[#This Row],[Product]],'Dimension Data'!B:B,'Dimension Data'!D:D)</f>
        <v>2.76</v>
      </c>
      <c r="K2558">
        <f>shipments[[#This Row],[Total cost]]*shipments[[#This Row],[Boxes]]</f>
        <v>1084.6799999999998</v>
      </c>
      <c r="L2558">
        <f>shipments[[#This Row],[Sale for 1 box]]-shipments[[#This Row],[Total cost]]</f>
        <v>11.455648854961833</v>
      </c>
      <c r="M2558">
        <f>shipments[[#This Row],[Profit]]*5%</f>
        <v>0.57278244274809165</v>
      </c>
      <c r="N2558">
        <f>shipments[[#This Row],[Profit]]-shipments[[#This Row],[Tax]]</f>
        <v>10.88286641221374</v>
      </c>
    </row>
    <row r="2559" spans="3:14" x14ac:dyDescent="0.35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  <c r="I2559">
        <f>IFERROR(shipments[[#This Row],[Sales]]/shipments[[#This Row],[Boxes]], 0)</f>
        <v>26.540575916230367</v>
      </c>
      <c r="J2559">
        <f>_xlfn.XLOOKUP(shipments[[#This Row],[Product]],'Dimension Data'!B:B,'Dimension Data'!D:D)</f>
        <v>2.76</v>
      </c>
      <c r="K2559">
        <f>shipments[[#This Row],[Total cost]]*shipments[[#This Row],[Boxes]]</f>
        <v>1054.32</v>
      </c>
      <c r="L2559">
        <f>shipments[[#This Row],[Sale for 1 box]]-shipments[[#This Row],[Total cost]]</f>
        <v>23.780575916230369</v>
      </c>
      <c r="M2559">
        <f>shipments[[#This Row],[Profit]]*5%</f>
        <v>1.1890287958115184</v>
      </c>
      <c r="N2559">
        <f>shipments[[#This Row],[Profit]]-shipments[[#This Row],[Tax]]</f>
        <v>22.591547120418852</v>
      </c>
    </row>
    <row r="2560" spans="3:14" x14ac:dyDescent="0.35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  <c r="I2560">
        <f>IFERROR(shipments[[#This Row],[Sales]]/shipments[[#This Row],[Boxes]], 0)</f>
        <v>2.4259776536312847</v>
      </c>
      <c r="J2560">
        <f>_xlfn.XLOOKUP(shipments[[#This Row],[Product]],'Dimension Data'!B:B,'Dimension Data'!D:D)</f>
        <v>5.72</v>
      </c>
      <c r="K2560">
        <f>shipments[[#This Row],[Total cost]]*shipments[[#This Row],[Boxes]]</f>
        <v>5119.3999999999996</v>
      </c>
      <c r="L2560">
        <f>shipments[[#This Row],[Sale for 1 box]]-shipments[[#This Row],[Total cost]]</f>
        <v>-3.294022346368715</v>
      </c>
      <c r="M2560">
        <f>shipments[[#This Row],[Profit]]*5%</f>
        <v>-0.16470111731843576</v>
      </c>
      <c r="N2560">
        <f>shipments[[#This Row],[Profit]]-shipments[[#This Row],[Tax]]</f>
        <v>-3.1293212290502792</v>
      </c>
    </row>
    <row r="2561" spans="3:14" x14ac:dyDescent="0.35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  <c r="I2561">
        <f>IFERROR(shipments[[#This Row],[Sales]]/shipments[[#This Row],[Boxes]], 0)</f>
        <v>159.96774193548387</v>
      </c>
      <c r="J2561">
        <f>_xlfn.XLOOKUP(shipments[[#This Row],[Product]],'Dimension Data'!B:B,'Dimension Data'!D:D)</f>
        <v>5.26</v>
      </c>
      <c r="K2561">
        <f>shipments[[#This Row],[Total cost]]*shipments[[#This Row],[Boxes]]</f>
        <v>163.06</v>
      </c>
      <c r="L2561">
        <f>shipments[[#This Row],[Sale for 1 box]]-shipments[[#This Row],[Total cost]]</f>
        <v>154.70774193548388</v>
      </c>
      <c r="M2561">
        <f>shipments[[#This Row],[Profit]]*5%</f>
        <v>7.7353870967741942</v>
      </c>
      <c r="N2561">
        <f>shipments[[#This Row],[Profit]]-shipments[[#This Row],[Tax]]</f>
        <v>146.97235483870969</v>
      </c>
    </row>
    <row r="2562" spans="3:14" x14ac:dyDescent="0.35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  <c r="I2562">
        <f>IFERROR(shipments[[#This Row],[Sales]]/shipments[[#This Row],[Boxes]], 0)</f>
        <v>63.230769230769234</v>
      </c>
      <c r="J2562">
        <f>_xlfn.XLOOKUP(shipments[[#This Row],[Product]],'Dimension Data'!B:B,'Dimension Data'!D:D)</f>
        <v>7.73</v>
      </c>
      <c r="K2562">
        <f>shipments[[#This Row],[Total cost]]*shipments[[#This Row],[Boxes]]</f>
        <v>1205.8800000000001</v>
      </c>
      <c r="L2562">
        <f>shipments[[#This Row],[Sale for 1 box]]-shipments[[#This Row],[Total cost]]</f>
        <v>55.500769230769237</v>
      </c>
      <c r="M2562">
        <f>shipments[[#This Row],[Profit]]*5%</f>
        <v>2.775038461538462</v>
      </c>
      <c r="N2562">
        <f>shipments[[#This Row],[Profit]]-shipments[[#This Row],[Tax]]</f>
        <v>52.725730769230772</v>
      </c>
    </row>
    <row r="2563" spans="3:14" x14ac:dyDescent="0.35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  <c r="I2563">
        <f>IFERROR(shipments[[#This Row],[Sales]]/shipments[[#This Row],[Boxes]], 0)</f>
        <v>41.316964285714285</v>
      </c>
      <c r="J2563">
        <f>_xlfn.XLOOKUP(shipments[[#This Row],[Product]],'Dimension Data'!B:B,'Dimension Data'!D:D)</f>
        <v>9.94</v>
      </c>
      <c r="K2563">
        <f>shipments[[#This Row],[Total cost]]*shipments[[#This Row],[Boxes]]</f>
        <v>1669.9199999999998</v>
      </c>
      <c r="L2563">
        <f>shipments[[#This Row],[Sale for 1 box]]-shipments[[#This Row],[Total cost]]</f>
        <v>31.376964285714287</v>
      </c>
      <c r="M2563">
        <f>shipments[[#This Row],[Profit]]*5%</f>
        <v>1.5688482142857145</v>
      </c>
      <c r="N2563">
        <f>shipments[[#This Row],[Profit]]-shipments[[#This Row],[Tax]]</f>
        <v>29.808116071428572</v>
      </c>
    </row>
    <row r="2564" spans="3:14" x14ac:dyDescent="0.35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  <c r="I2564">
        <f>IFERROR(shipments[[#This Row],[Sales]]/shipments[[#This Row],[Boxes]], 0)</f>
        <v>24.445219123505975</v>
      </c>
      <c r="J2564">
        <f>_xlfn.XLOOKUP(shipments[[#This Row],[Product]],'Dimension Data'!B:B,'Dimension Data'!D:D)</f>
        <v>5.26</v>
      </c>
      <c r="K2564">
        <f>shipments[[#This Row],[Total cost]]*shipments[[#This Row],[Boxes]]</f>
        <v>1320.26</v>
      </c>
      <c r="L2564">
        <f>shipments[[#This Row],[Sale for 1 box]]-shipments[[#This Row],[Total cost]]</f>
        <v>19.185219123505973</v>
      </c>
      <c r="M2564">
        <f>shipments[[#This Row],[Profit]]*5%</f>
        <v>0.95926095617529872</v>
      </c>
      <c r="N2564">
        <f>shipments[[#This Row],[Profit]]-shipments[[#This Row],[Tax]]</f>
        <v>18.225958167330674</v>
      </c>
    </row>
    <row r="2565" spans="3:14" x14ac:dyDescent="0.35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  <c r="I2565">
        <f>IFERROR(shipments[[#This Row],[Sales]]/shipments[[#This Row],[Boxes]], 0)</f>
        <v>22.227272727272727</v>
      </c>
      <c r="J2565">
        <f>_xlfn.XLOOKUP(shipments[[#This Row],[Product]],'Dimension Data'!B:B,'Dimension Data'!D:D)</f>
        <v>2.76</v>
      </c>
      <c r="K2565">
        <f>shipments[[#This Row],[Total cost]]*shipments[[#This Row],[Boxes]]</f>
        <v>910.8</v>
      </c>
      <c r="L2565">
        <f>shipments[[#This Row],[Sale for 1 box]]-shipments[[#This Row],[Total cost]]</f>
        <v>19.467272727272729</v>
      </c>
      <c r="M2565">
        <f>shipments[[#This Row],[Profit]]*5%</f>
        <v>0.97336363636363643</v>
      </c>
      <c r="N2565">
        <f>shipments[[#This Row],[Profit]]-shipments[[#This Row],[Tax]]</f>
        <v>18.493909090909092</v>
      </c>
    </row>
    <row r="2566" spans="3:14" x14ac:dyDescent="0.35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  <c r="I2566">
        <f>IFERROR(shipments[[#This Row],[Sales]]/shipments[[#This Row],[Boxes]], 0)</f>
        <v>3.6655904059040592</v>
      </c>
      <c r="J2566">
        <f>_xlfn.XLOOKUP(shipments[[#This Row],[Product]],'Dimension Data'!B:B,'Dimension Data'!D:D)</f>
        <v>9.57</v>
      </c>
      <c r="K2566">
        <f>shipments[[#This Row],[Total cost]]*shipments[[#This Row],[Boxes]]</f>
        <v>5186.9400000000005</v>
      </c>
      <c r="L2566">
        <f>shipments[[#This Row],[Sale for 1 box]]-shipments[[#This Row],[Total cost]]</f>
        <v>-5.9044095940959416</v>
      </c>
      <c r="M2566">
        <f>shipments[[#This Row],[Profit]]*5%</f>
        <v>-0.29522047970479709</v>
      </c>
      <c r="N2566">
        <f>shipments[[#This Row],[Profit]]-shipments[[#This Row],[Tax]]</f>
        <v>-5.6091891143911443</v>
      </c>
    </row>
    <row r="2567" spans="3:14" x14ac:dyDescent="0.35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  <c r="I2567">
        <f>IFERROR(shipments[[#This Row],[Sales]]/shipments[[#This Row],[Boxes]], 0)</f>
        <v>6.0115384615384615</v>
      </c>
      <c r="J2567">
        <f>_xlfn.XLOOKUP(shipments[[#This Row],[Product]],'Dimension Data'!B:B,'Dimension Data'!D:D)</f>
        <v>6.8</v>
      </c>
      <c r="K2567">
        <f>shipments[[#This Row],[Total cost]]*shipments[[#This Row],[Boxes]]</f>
        <v>1326</v>
      </c>
      <c r="L2567">
        <f>shipments[[#This Row],[Sale for 1 box]]-shipments[[#This Row],[Total cost]]</f>
        <v>-0.78846153846153832</v>
      </c>
      <c r="M2567">
        <f>shipments[[#This Row],[Profit]]*5%</f>
        <v>-3.9423076923076922E-2</v>
      </c>
      <c r="N2567">
        <f>shipments[[#This Row],[Profit]]-shipments[[#This Row],[Tax]]</f>
        <v>-0.74903846153846143</v>
      </c>
    </row>
    <row r="2568" spans="3:14" x14ac:dyDescent="0.35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  <c r="I2568">
        <f>IFERROR(shipments[[#This Row],[Sales]]/shipments[[#This Row],[Boxes]], 0)</f>
        <v>10.681034482758621</v>
      </c>
      <c r="J2568">
        <f>_xlfn.XLOOKUP(shipments[[#This Row],[Product]],'Dimension Data'!B:B,'Dimension Data'!D:D)</f>
        <v>6.31</v>
      </c>
      <c r="K2568">
        <f>shipments[[#This Row],[Total cost]]*shipments[[#This Row],[Boxes]]</f>
        <v>2195.8799999999997</v>
      </c>
      <c r="L2568">
        <f>shipments[[#This Row],[Sale for 1 box]]-shipments[[#This Row],[Total cost]]</f>
        <v>4.3710344827586214</v>
      </c>
      <c r="M2568">
        <f>shipments[[#This Row],[Profit]]*5%</f>
        <v>0.21855172413793109</v>
      </c>
      <c r="N2568">
        <f>shipments[[#This Row],[Profit]]-shipments[[#This Row],[Tax]]</f>
        <v>4.1524827586206907</v>
      </c>
    </row>
    <row r="2569" spans="3:14" x14ac:dyDescent="0.35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  <c r="I2569">
        <f>IFERROR(shipments[[#This Row],[Sales]]/shipments[[#This Row],[Boxes]], 0)</f>
        <v>20.274456521739129</v>
      </c>
      <c r="J2569">
        <f>_xlfn.XLOOKUP(shipments[[#This Row],[Product]],'Dimension Data'!B:B,'Dimension Data'!D:D)</f>
        <v>6.31</v>
      </c>
      <c r="K2569">
        <f>shipments[[#This Row],[Total cost]]*shipments[[#This Row],[Boxes]]</f>
        <v>1741.56</v>
      </c>
      <c r="L2569">
        <f>shipments[[#This Row],[Sale for 1 box]]-shipments[[#This Row],[Total cost]]</f>
        <v>13.96445652173913</v>
      </c>
      <c r="M2569">
        <f>shipments[[#This Row],[Profit]]*5%</f>
        <v>0.69822282608695652</v>
      </c>
      <c r="N2569">
        <f>shipments[[#This Row],[Profit]]-shipments[[#This Row],[Tax]]</f>
        <v>13.266233695652174</v>
      </c>
    </row>
    <row r="2570" spans="3:14" x14ac:dyDescent="0.35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  <c r="I2570">
        <f>IFERROR(shipments[[#This Row],[Sales]]/shipments[[#This Row],[Boxes]], 0)</f>
        <v>30.861228813559322</v>
      </c>
      <c r="J2570">
        <f>_xlfn.XLOOKUP(shipments[[#This Row],[Product]],'Dimension Data'!B:B,'Dimension Data'!D:D)</f>
        <v>2.76</v>
      </c>
      <c r="K2570">
        <f>shipments[[#This Row],[Total cost]]*shipments[[#This Row],[Boxes]]</f>
        <v>651.3599999999999</v>
      </c>
      <c r="L2570">
        <f>shipments[[#This Row],[Sale for 1 box]]-shipments[[#This Row],[Total cost]]</f>
        <v>28.101228813559324</v>
      </c>
      <c r="M2570">
        <f>shipments[[#This Row],[Profit]]*5%</f>
        <v>1.4050614406779662</v>
      </c>
      <c r="N2570">
        <f>shipments[[#This Row],[Profit]]-shipments[[#This Row],[Tax]]</f>
        <v>26.696167372881359</v>
      </c>
    </row>
    <row r="2571" spans="3:14" x14ac:dyDescent="0.35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  <c r="I2571">
        <f>IFERROR(shipments[[#This Row],[Sales]]/shipments[[#This Row],[Boxes]], 0)</f>
        <v>100.43534482758621</v>
      </c>
      <c r="J2571">
        <f>_xlfn.XLOOKUP(shipments[[#This Row],[Product]],'Dimension Data'!B:B,'Dimension Data'!D:D)</f>
        <v>6.8</v>
      </c>
      <c r="K2571">
        <f>shipments[[#This Row],[Total cost]]*shipments[[#This Row],[Boxes]]</f>
        <v>788.8</v>
      </c>
      <c r="L2571">
        <f>shipments[[#This Row],[Sale for 1 box]]-shipments[[#This Row],[Total cost]]</f>
        <v>93.635344827586209</v>
      </c>
      <c r="M2571">
        <f>shipments[[#This Row],[Profit]]*5%</f>
        <v>4.681767241379311</v>
      </c>
      <c r="N2571">
        <f>shipments[[#This Row],[Profit]]-shipments[[#This Row],[Tax]]</f>
        <v>88.953577586206904</v>
      </c>
    </row>
    <row r="2572" spans="3:14" x14ac:dyDescent="0.35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  <c r="I2572">
        <f>IFERROR(shipments[[#This Row],[Sales]]/shipments[[#This Row],[Boxes]], 0)</f>
        <v>62.325000000000003</v>
      </c>
      <c r="J2572">
        <f>_xlfn.XLOOKUP(shipments[[#This Row],[Product]],'Dimension Data'!B:B,'Dimension Data'!D:D)</f>
        <v>6.31</v>
      </c>
      <c r="K2572">
        <f>shipments[[#This Row],[Total cost]]*shipments[[#This Row],[Boxes]]</f>
        <v>189.29999999999998</v>
      </c>
      <c r="L2572">
        <f>shipments[[#This Row],[Sale for 1 box]]-shipments[[#This Row],[Total cost]]</f>
        <v>56.015000000000001</v>
      </c>
      <c r="M2572">
        <f>shipments[[#This Row],[Profit]]*5%</f>
        <v>2.8007500000000003</v>
      </c>
      <c r="N2572">
        <f>shipments[[#This Row],[Profit]]-shipments[[#This Row],[Tax]]</f>
        <v>53.21425</v>
      </c>
    </row>
    <row r="2573" spans="3:14" x14ac:dyDescent="0.35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  <c r="I2573">
        <f>IFERROR(shipments[[#This Row],[Sales]]/shipments[[#This Row],[Boxes]], 0)</f>
        <v>16.476923076923075</v>
      </c>
      <c r="J2573">
        <f>_xlfn.XLOOKUP(shipments[[#This Row],[Product]],'Dimension Data'!B:B,'Dimension Data'!D:D)</f>
        <v>8.43</v>
      </c>
      <c r="K2573">
        <f>shipments[[#This Row],[Total cost]]*shipments[[#This Row],[Boxes]]</f>
        <v>2739.75</v>
      </c>
      <c r="L2573">
        <f>shipments[[#This Row],[Sale for 1 box]]-shipments[[#This Row],[Total cost]]</f>
        <v>8.0469230769230755</v>
      </c>
      <c r="M2573">
        <f>shipments[[#This Row],[Profit]]*5%</f>
        <v>0.4023461538461538</v>
      </c>
      <c r="N2573">
        <f>shipments[[#This Row],[Profit]]-shipments[[#This Row],[Tax]]</f>
        <v>7.6445769230769214</v>
      </c>
    </row>
    <row r="2574" spans="3:14" x14ac:dyDescent="0.35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  <c r="I2574">
        <f>IFERROR(shipments[[#This Row],[Sales]]/shipments[[#This Row],[Boxes]], 0)</f>
        <v>79.33064516129032</v>
      </c>
      <c r="J2574">
        <f>_xlfn.XLOOKUP(shipments[[#This Row],[Product]],'Dimension Data'!B:B,'Dimension Data'!D:D)</f>
        <v>10.23</v>
      </c>
      <c r="K2574">
        <f>shipments[[#This Row],[Total cost]]*shipments[[#This Row],[Boxes]]</f>
        <v>634.26</v>
      </c>
      <c r="L2574">
        <f>shipments[[#This Row],[Sale for 1 box]]-shipments[[#This Row],[Total cost]]</f>
        <v>69.100645161290316</v>
      </c>
      <c r="M2574">
        <f>shipments[[#This Row],[Profit]]*5%</f>
        <v>3.4550322580645161</v>
      </c>
      <c r="N2574">
        <f>shipments[[#This Row],[Profit]]-shipments[[#This Row],[Tax]]</f>
        <v>65.645612903225796</v>
      </c>
    </row>
    <row r="2575" spans="3:14" x14ac:dyDescent="0.35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  <c r="I2575">
        <f>IFERROR(shipments[[#This Row],[Sales]]/shipments[[#This Row],[Boxes]], 0)</f>
        <v>18.697183098591548</v>
      </c>
      <c r="J2575">
        <f>_xlfn.XLOOKUP(shipments[[#This Row],[Product]],'Dimension Data'!B:B,'Dimension Data'!D:D)</f>
        <v>8.2200000000000006</v>
      </c>
      <c r="K2575">
        <f>shipments[[#This Row],[Total cost]]*shipments[[#This Row],[Boxes]]</f>
        <v>583.62</v>
      </c>
      <c r="L2575">
        <f>shipments[[#This Row],[Sale for 1 box]]-shipments[[#This Row],[Total cost]]</f>
        <v>10.477183098591548</v>
      </c>
      <c r="M2575">
        <f>shipments[[#This Row],[Profit]]*5%</f>
        <v>0.52385915492957735</v>
      </c>
      <c r="N2575">
        <f>shipments[[#This Row],[Profit]]-shipments[[#This Row],[Tax]]</f>
        <v>9.9533239436619709</v>
      </c>
    </row>
    <row r="2576" spans="3:14" x14ac:dyDescent="0.35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  <c r="I2576">
        <f>IFERROR(shipments[[#This Row],[Sales]]/shipments[[#This Row],[Boxes]], 0)</f>
        <v>39.65625</v>
      </c>
      <c r="J2576">
        <f>_xlfn.XLOOKUP(shipments[[#This Row],[Product]],'Dimension Data'!B:B,'Dimension Data'!D:D)</f>
        <v>8.2200000000000006</v>
      </c>
      <c r="K2576">
        <f>shipments[[#This Row],[Total cost]]*shipments[[#This Row],[Boxes]]</f>
        <v>591.84</v>
      </c>
      <c r="L2576">
        <f>shipments[[#This Row],[Sale for 1 box]]-shipments[[#This Row],[Total cost]]</f>
        <v>31.436250000000001</v>
      </c>
      <c r="M2576">
        <f>shipments[[#This Row],[Profit]]*5%</f>
        <v>1.5718125000000001</v>
      </c>
      <c r="N2576">
        <f>shipments[[#This Row],[Profit]]-shipments[[#This Row],[Tax]]</f>
        <v>29.864437500000001</v>
      </c>
    </row>
    <row r="2577" spans="3:14" x14ac:dyDescent="0.35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  <c r="I2577">
        <f>IFERROR(shipments[[#This Row],[Sales]]/shipments[[#This Row],[Boxes]], 0)</f>
        <v>6.161987041036717</v>
      </c>
      <c r="J2577">
        <f>_xlfn.XLOOKUP(shipments[[#This Row],[Product]],'Dimension Data'!B:B,'Dimension Data'!D:D)</f>
        <v>5.15</v>
      </c>
      <c r="K2577">
        <f>shipments[[#This Row],[Total cost]]*shipments[[#This Row],[Boxes]]</f>
        <v>2384.4500000000003</v>
      </c>
      <c r="L2577">
        <f>shipments[[#This Row],[Sale for 1 box]]-shipments[[#This Row],[Total cost]]</f>
        <v>1.0119870410367167</v>
      </c>
      <c r="M2577">
        <f>shipments[[#This Row],[Profit]]*5%</f>
        <v>5.0599352051835834E-2</v>
      </c>
      <c r="N2577">
        <f>shipments[[#This Row],[Profit]]-shipments[[#This Row],[Tax]]</f>
        <v>0.96138768898488081</v>
      </c>
    </row>
    <row r="2578" spans="3:14" x14ac:dyDescent="0.35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  <c r="I2578">
        <f>IFERROR(shipments[[#This Row],[Sales]]/shipments[[#This Row],[Boxes]], 0)</f>
        <v>9.9767964071856294</v>
      </c>
      <c r="J2578">
        <f>_xlfn.XLOOKUP(shipments[[#This Row],[Product]],'Dimension Data'!B:B,'Dimension Data'!D:D)</f>
        <v>10.23</v>
      </c>
      <c r="K2578">
        <f>shipments[[#This Row],[Total cost]]*shipments[[#This Row],[Boxes]]</f>
        <v>3416.82</v>
      </c>
      <c r="L2578">
        <f>shipments[[#This Row],[Sale for 1 box]]-shipments[[#This Row],[Total cost]]</f>
        <v>-0.25320359281437099</v>
      </c>
      <c r="M2578">
        <f>shipments[[#This Row],[Profit]]*5%</f>
        <v>-1.266017964071855E-2</v>
      </c>
      <c r="N2578">
        <f>shipments[[#This Row],[Profit]]-shipments[[#This Row],[Tax]]</f>
        <v>-0.24054341317365244</v>
      </c>
    </row>
    <row r="2579" spans="3:14" x14ac:dyDescent="0.35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  <c r="I2579">
        <f>IFERROR(shipments[[#This Row],[Sales]]/shipments[[#This Row],[Boxes]], 0)</f>
        <v>0.78381147540983609</v>
      </c>
      <c r="J2579">
        <f>_xlfn.XLOOKUP(shipments[[#This Row],[Product]],'Dimension Data'!B:B,'Dimension Data'!D:D)</f>
        <v>3.85</v>
      </c>
      <c r="K2579">
        <f>shipments[[#This Row],[Total cost]]*shipments[[#This Row],[Boxes]]</f>
        <v>2818.2000000000003</v>
      </c>
      <c r="L2579">
        <f>shipments[[#This Row],[Sale for 1 box]]-shipments[[#This Row],[Total cost]]</f>
        <v>-3.0661885245901641</v>
      </c>
      <c r="M2579">
        <f>shipments[[#This Row],[Profit]]*5%</f>
        <v>-0.15330942622950822</v>
      </c>
      <c r="N2579">
        <f>shipments[[#This Row],[Profit]]-shipments[[#This Row],[Tax]]</f>
        <v>-2.9128790983606558</v>
      </c>
    </row>
    <row r="2580" spans="3:14" x14ac:dyDescent="0.35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  <c r="I2580">
        <f>IFERROR(shipments[[#This Row],[Sales]]/shipments[[#This Row],[Boxes]], 0)</f>
        <v>15.332474226804123</v>
      </c>
      <c r="J2580">
        <f>_xlfn.XLOOKUP(shipments[[#This Row],[Product]],'Dimension Data'!B:B,'Dimension Data'!D:D)</f>
        <v>9.57</v>
      </c>
      <c r="K2580">
        <f>shipments[[#This Row],[Total cost]]*shipments[[#This Row],[Boxes]]</f>
        <v>3713.1600000000003</v>
      </c>
      <c r="L2580">
        <f>shipments[[#This Row],[Sale for 1 box]]-shipments[[#This Row],[Total cost]]</f>
        <v>5.7624742268041231</v>
      </c>
      <c r="M2580">
        <f>shipments[[#This Row],[Profit]]*5%</f>
        <v>0.28812371134020615</v>
      </c>
      <c r="N2580">
        <f>shipments[[#This Row],[Profit]]-shipments[[#This Row],[Tax]]</f>
        <v>5.4743505154639172</v>
      </c>
    </row>
    <row r="2581" spans="3:14" x14ac:dyDescent="0.35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  <c r="I2581">
        <f>IFERROR(shipments[[#This Row],[Sales]]/shipments[[#This Row],[Boxes]], 0)</f>
        <v>1.7144760213143873</v>
      </c>
      <c r="J2581">
        <f>_xlfn.XLOOKUP(shipments[[#This Row],[Product]],'Dimension Data'!B:B,'Dimension Data'!D:D)</f>
        <v>3.85</v>
      </c>
      <c r="K2581">
        <f>shipments[[#This Row],[Total cost]]*shipments[[#This Row],[Boxes]]</f>
        <v>2167.5500000000002</v>
      </c>
      <c r="L2581">
        <f>shipments[[#This Row],[Sale for 1 box]]-shipments[[#This Row],[Total cost]]</f>
        <v>-2.1355239786856126</v>
      </c>
      <c r="M2581">
        <f>shipments[[#This Row],[Profit]]*5%</f>
        <v>-0.10677619893428064</v>
      </c>
      <c r="N2581">
        <f>shipments[[#This Row],[Profit]]-shipments[[#This Row],[Tax]]</f>
        <v>-2.028747779751332</v>
      </c>
    </row>
    <row r="2582" spans="3:14" x14ac:dyDescent="0.35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  <c r="I2582">
        <f>IFERROR(shipments[[#This Row],[Sales]]/shipments[[#This Row],[Boxes]], 0)</f>
        <v>27.586956521739129</v>
      </c>
      <c r="J2582">
        <f>_xlfn.XLOOKUP(shipments[[#This Row],[Product]],'Dimension Data'!B:B,'Dimension Data'!D:D)</f>
        <v>6.31</v>
      </c>
      <c r="K2582">
        <f>shipments[[#This Row],[Total cost]]*shipments[[#This Row],[Boxes]]</f>
        <v>145.13</v>
      </c>
      <c r="L2582">
        <f>shipments[[#This Row],[Sale for 1 box]]-shipments[[#This Row],[Total cost]]</f>
        <v>21.27695652173913</v>
      </c>
      <c r="M2582">
        <f>shipments[[#This Row],[Profit]]*5%</f>
        <v>1.0638478260869566</v>
      </c>
      <c r="N2582">
        <f>shipments[[#This Row],[Profit]]-shipments[[#This Row],[Tax]]</f>
        <v>20.213108695652174</v>
      </c>
    </row>
    <row r="2583" spans="3:14" x14ac:dyDescent="0.35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  <c r="I2583">
        <f>IFERROR(shipments[[#This Row],[Sales]]/shipments[[#This Row],[Boxes]], 0)</f>
        <v>93.375</v>
      </c>
      <c r="J2583">
        <f>_xlfn.XLOOKUP(shipments[[#This Row],[Product]],'Dimension Data'!B:B,'Dimension Data'!D:D)</f>
        <v>5.26</v>
      </c>
      <c r="K2583">
        <f>shipments[[#This Row],[Total cost]]*shipments[[#This Row],[Boxes]]</f>
        <v>347.15999999999997</v>
      </c>
      <c r="L2583">
        <f>shipments[[#This Row],[Sale for 1 box]]-shipments[[#This Row],[Total cost]]</f>
        <v>88.114999999999995</v>
      </c>
      <c r="M2583">
        <f>shipments[[#This Row],[Profit]]*5%</f>
        <v>4.4057500000000003</v>
      </c>
      <c r="N2583">
        <f>shipments[[#This Row],[Profit]]-shipments[[#This Row],[Tax]]</f>
        <v>83.709249999999997</v>
      </c>
    </row>
    <row r="2584" spans="3:14" x14ac:dyDescent="0.35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  <c r="I2584">
        <f>IFERROR(shipments[[#This Row],[Sales]]/shipments[[#This Row],[Boxes]], 0)</f>
        <v>116.03271028037383</v>
      </c>
      <c r="J2584">
        <f>_xlfn.XLOOKUP(shipments[[#This Row],[Product]],'Dimension Data'!B:B,'Dimension Data'!D:D)</f>
        <v>8.2200000000000006</v>
      </c>
      <c r="K2584">
        <f>shipments[[#This Row],[Total cost]]*shipments[[#This Row],[Boxes]]</f>
        <v>879.54000000000008</v>
      </c>
      <c r="L2584">
        <f>shipments[[#This Row],[Sale for 1 box]]-shipments[[#This Row],[Total cost]]</f>
        <v>107.81271028037384</v>
      </c>
      <c r="M2584">
        <f>shipments[[#This Row],[Profit]]*5%</f>
        <v>5.3906355140186921</v>
      </c>
      <c r="N2584">
        <f>shipments[[#This Row],[Profit]]-shipments[[#This Row],[Tax]]</f>
        <v>102.42207476635514</v>
      </c>
    </row>
    <row r="2585" spans="3:14" x14ac:dyDescent="0.35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  <c r="I2585">
        <f>IFERROR(shipments[[#This Row],[Sales]]/shipments[[#This Row],[Boxes]], 0)</f>
        <v>3.5563322368421053</v>
      </c>
      <c r="J2585">
        <f>_xlfn.XLOOKUP(shipments[[#This Row],[Product]],'Dimension Data'!B:B,'Dimension Data'!D:D)</f>
        <v>10.23</v>
      </c>
      <c r="K2585">
        <f>shipments[[#This Row],[Total cost]]*shipments[[#This Row],[Boxes]]</f>
        <v>12439.68</v>
      </c>
      <c r="L2585">
        <f>shipments[[#This Row],[Sale for 1 box]]-shipments[[#This Row],[Total cost]]</f>
        <v>-6.6736677631578951</v>
      </c>
      <c r="M2585">
        <f>shipments[[#This Row],[Profit]]*5%</f>
        <v>-0.33368338815789478</v>
      </c>
      <c r="N2585">
        <f>shipments[[#This Row],[Profit]]-shipments[[#This Row],[Tax]]</f>
        <v>-6.3399843750000002</v>
      </c>
    </row>
    <row r="2586" spans="3:14" x14ac:dyDescent="0.35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  <c r="I2586">
        <f>IFERROR(shipments[[#This Row],[Sales]]/shipments[[#This Row],[Boxes]], 0)</f>
        <v>12.101538461538462</v>
      </c>
      <c r="J2586">
        <f>_xlfn.XLOOKUP(shipments[[#This Row],[Product]],'Dimension Data'!B:B,'Dimension Data'!D:D)</f>
        <v>4.74</v>
      </c>
      <c r="K2586">
        <f>shipments[[#This Row],[Total cost]]*shipments[[#This Row],[Boxes]]</f>
        <v>1540.5</v>
      </c>
      <c r="L2586">
        <f>shipments[[#This Row],[Sale for 1 box]]-shipments[[#This Row],[Total cost]]</f>
        <v>7.361538461538462</v>
      </c>
      <c r="M2586">
        <f>shipments[[#This Row],[Profit]]*5%</f>
        <v>0.36807692307692313</v>
      </c>
      <c r="N2586">
        <f>shipments[[#This Row],[Profit]]-shipments[[#This Row],[Tax]]</f>
        <v>6.9934615384615393</v>
      </c>
    </row>
    <row r="2587" spans="3:14" x14ac:dyDescent="0.35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  <c r="I2587">
        <f>IFERROR(shipments[[#This Row],[Sales]]/shipments[[#This Row],[Boxes]], 0)</f>
        <v>0.52514231499051234</v>
      </c>
      <c r="J2587">
        <f>_xlfn.XLOOKUP(shipments[[#This Row],[Product]],'Dimension Data'!B:B,'Dimension Data'!D:D)</f>
        <v>5.26</v>
      </c>
      <c r="K2587">
        <f>shipments[[#This Row],[Total cost]]*shipments[[#This Row],[Boxes]]</f>
        <v>2772.02</v>
      </c>
      <c r="L2587">
        <f>shipments[[#This Row],[Sale for 1 box]]-shipments[[#This Row],[Total cost]]</f>
        <v>-4.7348576850094872</v>
      </c>
      <c r="M2587">
        <f>shipments[[#This Row],[Profit]]*5%</f>
        <v>-0.23674288425047438</v>
      </c>
      <c r="N2587">
        <f>shipments[[#This Row],[Profit]]-shipments[[#This Row],[Tax]]</f>
        <v>-4.498114800759013</v>
      </c>
    </row>
    <row r="2588" spans="3:14" x14ac:dyDescent="0.35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  <c r="I2588">
        <f>IFERROR(shipments[[#This Row],[Sales]]/shipments[[#This Row],[Boxes]], 0)</f>
        <v>63.154580152671755</v>
      </c>
      <c r="J2588">
        <f>_xlfn.XLOOKUP(shipments[[#This Row],[Product]],'Dimension Data'!B:B,'Dimension Data'!D:D)</f>
        <v>3.32</v>
      </c>
      <c r="K2588">
        <f>shipments[[#This Row],[Total cost]]*shipments[[#This Row],[Boxes]]</f>
        <v>434.91999999999996</v>
      </c>
      <c r="L2588">
        <f>shipments[[#This Row],[Sale for 1 box]]-shipments[[#This Row],[Total cost]]</f>
        <v>59.834580152671755</v>
      </c>
      <c r="M2588">
        <f>shipments[[#This Row],[Profit]]*5%</f>
        <v>2.9917290076335878</v>
      </c>
      <c r="N2588">
        <f>shipments[[#This Row],[Profit]]-shipments[[#This Row],[Tax]]</f>
        <v>56.842851145038168</v>
      </c>
    </row>
    <row r="2589" spans="3:14" x14ac:dyDescent="0.35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  <c r="I2589">
        <f>IFERROR(shipments[[#This Row],[Sales]]/shipments[[#This Row],[Boxes]], 0)</f>
        <v>1.9242219215155616</v>
      </c>
      <c r="J2589">
        <f>_xlfn.XLOOKUP(shipments[[#This Row],[Product]],'Dimension Data'!B:B,'Dimension Data'!D:D)</f>
        <v>3.32</v>
      </c>
      <c r="K2589">
        <f>shipments[[#This Row],[Total cost]]*shipments[[#This Row],[Boxes]]</f>
        <v>2453.48</v>
      </c>
      <c r="L2589">
        <f>shipments[[#This Row],[Sale for 1 box]]-shipments[[#This Row],[Total cost]]</f>
        <v>-1.3957780784844382</v>
      </c>
      <c r="M2589">
        <f>shipments[[#This Row],[Profit]]*5%</f>
        <v>-6.9788903924221921E-2</v>
      </c>
      <c r="N2589">
        <f>shipments[[#This Row],[Profit]]-shipments[[#This Row],[Tax]]</f>
        <v>-1.3259891745602164</v>
      </c>
    </row>
    <row r="2590" spans="3:14" x14ac:dyDescent="0.35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  <c r="I2590">
        <f>IFERROR(shipments[[#This Row],[Sales]]/shipments[[#This Row],[Boxes]], 0)</f>
        <v>3.1558441558441559</v>
      </c>
      <c r="J2590">
        <f>_xlfn.XLOOKUP(shipments[[#This Row],[Product]],'Dimension Data'!B:B,'Dimension Data'!D:D)</f>
        <v>8.2200000000000006</v>
      </c>
      <c r="K2590">
        <f>shipments[[#This Row],[Total cost]]*shipments[[#This Row],[Boxes]]</f>
        <v>2531.7600000000002</v>
      </c>
      <c r="L2590">
        <f>shipments[[#This Row],[Sale for 1 box]]-shipments[[#This Row],[Total cost]]</f>
        <v>-5.0641558441558452</v>
      </c>
      <c r="M2590">
        <f>shipments[[#This Row],[Profit]]*5%</f>
        <v>-0.25320779220779227</v>
      </c>
      <c r="N2590">
        <f>shipments[[#This Row],[Profit]]-shipments[[#This Row],[Tax]]</f>
        <v>-4.8109480519480528</v>
      </c>
    </row>
    <row r="2591" spans="3:14" x14ac:dyDescent="0.35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  <c r="I2591">
        <f>IFERROR(shipments[[#This Row],[Sales]]/shipments[[#This Row],[Boxes]], 0)</f>
        <v>0.4017857142857143</v>
      </c>
      <c r="J2591">
        <f>_xlfn.XLOOKUP(shipments[[#This Row],[Product]],'Dimension Data'!B:B,'Dimension Data'!D:D)</f>
        <v>7.73</v>
      </c>
      <c r="K2591">
        <f>shipments[[#This Row],[Total cost]]*shipments[[#This Row],[Boxes]]</f>
        <v>649.32000000000005</v>
      </c>
      <c r="L2591">
        <f>shipments[[#This Row],[Sale for 1 box]]-shipments[[#This Row],[Total cost]]</f>
        <v>-7.328214285714286</v>
      </c>
      <c r="M2591">
        <f>shipments[[#This Row],[Profit]]*5%</f>
        <v>-0.36641071428571431</v>
      </c>
      <c r="N2591">
        <f>shipments[[#This Row],[Profit]]-shipments[[#This Row],[Tax]]</f>
        <v>-6.9618035714285718</v>
      </c>
    </row>
    <row r="2592" spans="3:14" x14ac:dyDescent="0.35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  <c r="I2592">
        <f>IFERROR(shipments[[#This Row],[Sales]]/shipments[[#This Row],[Boxes]], 0)</f>
        <v>1.9446688206785137</v>
      </c>
      <c r="J2592">
        <f>_xlfn.XLOOKUP(shipments[[#This Row],[Product]],'Dimension Data'!B:B,'Dimension Data'!D:D)</f>
        <v>5.72</v>
      </c>
      <c r="K2592">
        <f>shipments[[#This Row],[Total cost]]*shipments[[#This Row],[Boxes]]</f>
        <v>3540.68</v>
      </c>
      <c r="L2592">
        <f>shipments[[#This Row],[Sale for 1 box]]-shipments[[#This Row],[Total cost]]</f>
        <v>-3.7753311793214861</v>
      </c>
      <c r="M2592">
        <f>shipments[[#This Row],[Profit]]*5%</f>
        <v>-0.1887665589660743</v>
      </c>
      <c r="N2592">
        <f>shipments[[#This Row],[Profit]]-shipments[[#This Row],[Tax]]</f>
        <v>-3.5865646203554116</v>
      </c>
    </row>
    <row r="2593" spans="3:14" x14ac:dyDescent="0.35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  <c r="I2593">
        <f>IFERROR(shipments[[#This Row],[Sales]]/shipments[[#This Row],[Boxes]], 0)</f>
        <v>17.610051993067589</v>
      </c>
      <c r="J2593">
        <f>_xlfn.XLOOKUP(shipments[[#This Row],[Product]],'Dimension Data'!B:B,'Dimension Data'!D:D)</f>
        <v>2.76</v>
      </c>
      <c r="K2593">
        <f>shipments[[#This Row],[Total cost]]*shipments[[#This Row],[Boxes]]</f>
        <v>1592.52</v>
      </c>
      <c r="L2593">
        <f>shipments[[#This Row],[Sale for 1 box]]-shipments[[#This Row],[Total cost]]</f>
        <v>14.85005199306759</v>
      </c>
      <c r="M2593">
        <f>shipments[[#This Row],[Profit]]*5%</f>
        <v>0.7425025996533795</v>
      </c>
      <c r="N2593">
        <f>shipments[[#This Row],[Profit]]-shipments[[#This Row],[Tax]]</f>
        <v>14.10754939341421</v>
      </c>
    </row>
    <row r="2594" spans="3:14" x14ac:dyDescent="0.35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  <c r="I2594">
        <f>IFERROR(shipments[[#This Row],[Sales]]/shipments[[#This Row],[Boxes]], 0)</f>
        <v>3.7765486725663715</v>
      </c>
      <c r="J2594">
        <f>_xlfn.XLOOKUP(shipments[[#This Row],[Product]],'Dimension Data'!B:B,'Dimension Data'!D:D)</f>
        <v>3.85</v>
      </c>
      <c r="K2594">
        <f>shipments[[#This Row],[Total cost]]*shipments[[#This Row],[Boxes]]</f>
        <v>2610.3000000000002</v>
      </c>
      <c r="L2594">
        <f>shipments[[#This Row],[Sale for 1 box]]-shipments[[#This Row],[Total cost]]</f>
        <v>-7.3451327433628588E-2</v>
      </c>
      <c r="M2594">
        <f>shipments[[#This Row],[Profit]]*5%</f>
        <v>-3.6725663716814295E-3</v>
      </c>
      <c r="N2594">
        <f>shipments[[#This Row],[Profit]]-shipments[[#This Row],[Tax]]</f>
        <v>-6.9778761061947164E-2</v>
      </c>
    </row>
    <row r="2595" spans="3:14" x14ac:dyDescent="0.35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  <c r="I2595">
        <f>IFERROR(shipments[[#This Row],[Sales]]/shipments[[#This Row],[Boxes]], 0)</f>
        <v>4.3157142857142858</v>
      </c>
      <c r="J2595">
        <f>_xlfn.XLOOKUP(shipments[[#This Row],[Product]],'Dimension Data'!B:B,'Dimension Data'!D:D)</f>
        <v>2.76</v>
      </c>
      <c r="K2595">
        <f>shipments[[#This Row],[Total cost]]*shipments[[#This Row],[Boxes]]</f>
        <v>1449</v>
      </c>
      <c r="L2595">
        <f>shipments[[#This Row],[Sale for 1 box]]-shipments[[#This Row],[Total cost]]</f>
        <v>1.555714285714286</v>
      </c>
      <c r="M2595">
        <f>shipments[[#This Row],[Profit]]*5%</f>
        <v>7.7785714285714305E-2</v>
      </c>
      <c r="N2595">
        <f>shipments[[#This Row],[Profit]]-shipments[[#This Row],[Tax]]</f>
        <v>1.4779285714285717</v>
      </c>
    </row>
    <row r="2596" spans="3:14" x14ac:dyDescent="0.35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  <c r="I2596">
        <f>IFERROR(shipments[[#This Row],[Sales]]/shipments[[#This Row],[Boxes]], 0)</f>
        <v>4.3789237668161434</v>
      </c>
      <c r="J2596">
        <f>_xlfn.XLOOKUP(shipments[[#This Row],[Product]],'Dimension Data'!B:B,'Dimension Data'!D:D)</f>
        <v>8.2200000000000006</v>
      </c>
      <c r="K2596">
        <f>shipments[[#This Row],[Total cost]]*shipments[[#This Row],[Boxes]]</f>
        <v>1833.0600000000002</v>
      </c>
      <c r="L2596">
        <f>shipments[[#This Row],[Sale for 1 box]]-shipments[[#This Row],[Total cost]]</f>
        <v>-3.8410762331838573</v>
      </c>
      <c r="M2596">
        <f>shipments[[#This Row],[Profit]]*5%</f>
        <v>-0.19205381165919289</v>
      </c>
      <c r="N2596">
        <f>shipments[[#This Row],[Profit]]-shipments[[#This Row],[Tax]]</f>
        <v>-3.6490224215246645</v>
      </c>
    </row>
    <row r="2597" spans="3:14" x14ac:dyDescent="0.35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  <c r="I2597">
        <f>IFERROR(shipments[[#This Row],[Sales]]/shipments[[#This Row],[Boxes]], 0)</f>
        <v>5.7379707112970708</v>
      </c>
      <c r="J2597">
        <f>_xlfn.XLOOKUP(shipments[[#This Row],[Product]],'Dimension Data'!B:B,'Dimension Data'!D:D)</f>
        <v>8.2200000000000006</v>
      </c>
      <c r="K2597">
        <f>shipments[[#This Row],[Total cost]]*shipments[[#This Row],[Boxes]]</f>
        <v>3929.1600000000003</v>
      </c>
      <c r="L2597">
        <f>shipments[[#This Row],[Sale for 1 box]]-shipments[[#This Row],[Total cost]]</f>
        <v>-2.4820292887029298</v>
      </c>
      <c r="M2597">
        <f>shipments[[#This Row],[Profit]]*5%</f>
        <v>-0.1241014644351465</v>
      </c>
      <c r="N2597">
        <f>shipments[[#This Row],[Profit]]-shipments[[#This Row],[Tax]]</f>
        <v>-2.3579278242677835</v>
      </c>
    </row>
    <row r="2598" spans="3:14" x14ac:dyDescent="0.35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  <c r="I2598">
        <f>IFERROR(shipments[[#This Row],[Sales]]/shipments[[#This Row],[Boxes]], 0)</f>
        <v>9.3392461197339252</v>
      </c>
      <c r="J2598">
        <f>_xlfn.XLOOKUP(shipments[[#This Row],[Product]],'Dimension Data'!B:B,'Dimension Data'!D:D)</f>
        <v>12.41</v>
      </c>
      <c r="K2598">
        <f>shipments[[#This Row],[Total cost]]*shipments[[#This Row],[Boxes]]</f>
        <v>5596.91</v>
      </c>
      <c r="L2598">
        <f>shipments[[#This Row],[Sale for 1 box]]-shipments[[#This Row],[Total cost]]</f>
        <v>-3.070753880266075</v>
      </c>
      <c r="M2598">
        <f>shipments[[#This Row],[Profit]]*5%</f>
        <v>-0.15353769401330375</v>
      </c>
      <c r="N2598">
        <f>shipments[[#This Row],[Profit]]-shipments[[#This Row],[Tax]]</f>
        <v>-2.9172161862527712</v>
      </c>
    </row>
    <row r="2599" spans="3:14" x14ac:dyDescent="0.35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  <c r="I2599">
        <f>IFERROR(shipments[[#This Row],[Sales]]/shipments[[#This Row],[Boxes]], 0)</f>
        <v>28.996478873239436</v>
      </c>
      <c r="J2599">
        <f>_xlfn.XLOOKUP(shipments[[#This Row],[Product]],'Dimension Data'!B:B,'Dimension Data'!D:D)</f>
        <v>10.23</v>
      </c>
      <c r="K2599">
        <f>shipments[[#This Row],[Total cost]]*shipments[[#This Row],[Boxes]]</f>
        <v>1452.66</v>
      </c>
      <c r="L2599">
        <f>shipments[[#This Row],[Sale for 1 box]]-shipments[[#This Row],[Total cost]]</f>
        <v>18.766478873239436</v>
      </c>
      <c r="M2599">
        <f>shipments[[#This Row],[Profit]]*5%</f>
        <v>0.9383239436619718</v>
      </c>
      <c r="N2599">
        <f>shipments[[#This Row],[Profit]]-shipments[[#This Row],[Tax]]</f>
        <v>17.828154929577465</v>
      </c>
    </row>
    <row r="2600" spans="3:14" x14ac:dyDescent="0.35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  <c r="I2600">
        <f>IFERROR(shipments[[#This Row],[Sales]]/shipments[[#This Row],[Boxes]], 0)</f>
        <v>3.6923076923076925</v>
      </c>
      <c r="J2600">
        <f>_xlfn.XLOOKUP(shipments[[#This Row],[Product]],'Dimension Data'!B:B,'Dimension Data'!D:D)</f>
        <v>3.32</v>
      </c>
      <c r="K2600">
        <f>shipments[[#This Row],[Total cost]]*shipments[[#This Row],[Boxes]]</f>
        <v>647.4</v>
      </c>
      <c r="L2600">
        <f>shipments[[#This Row],[Sale for 1 box]]-shipments[[#This Row],[Total cost]]</f>
        <v>0.37230769230769267</v>
      </c>
      <c r="M2600">
        <f>shipments[[#This Row],[Profit]]*5%</f>
        <v>1.8615384615384634E-2</v>
      </c>
      <c r="N2600">
        <f>shipments[[#This Row],[Profit]]-shipments[[#This Row],[Tax]]</f>
        <v>0.35369230769230803</v>
      </c>
    </row>
    <row r="2601" spans="3:14" x14ac:dyDescent="0.35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  <c r="I2601">
        <f>IFERROR(shipments[[#This Row],[Sales]]/shipments[[#This Row],[Boxes]], 0)</f>
        <v>0.31934137291280146</v>
      </c>
      <c r="J2601">
        <f>_xlfn.XLOOKUP(shipments[[#This Row],[Product]],'Dimension Data'!B:B,'Dimension Data'!D:D)</f>
        <v>7.48</v>
      </c>
      <c r="K2601">
        <f>shipments[[#This Row],[Total cost]]*shipments[[#This Row],[Boxes]]</f>
        <v>8063.4400000000005</v>
      </c>
      <c r="L2601">
        <f>shipments[[#This Row],[Sale for 1 box]]-shipments[[#This Row],[Total cost]]</f>
        <v>-7.1606586270871988</v>
      </c>
      <c r="M2601">
        <f>shipments[[#This Row],[Profit]]*5%</f>
        <v>-0.35803293135435998</v>
      </c>
      <c r="N2601">
        <f>shipments[[#This Row],[Profit]]-shipments[[#This Row],[Tax]]</f>
        <v>-6.8026256957328393</v>
      </c>
    </row>
    <row r="2602" spans="3:14" x14ac:dyDescent="0.35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  <c r="I2602">
        <f>IFERROR(shipments[[#This Row],[Sales]]/shipments[[#This Row],[Boxes]], 0)</f>
        <v>96.057692307692307</v>
      </c>
      <c r="J2602">
        <f>_xlfn.XLOOKUP(shipments[[#This Row],[Product]],'Dimension Data'!B:B,'Dimension Data'!D:D)</f>
        <v>2.65</v>
      </c>
      <c r="K2602">
        <f>shipments[[#This Row],[Total cost]]*shipments[[#This Row],[Boxes]]</f>
        <v>103.35</v>
      </c>
      <c r="L2602">
        <f>shipments[[#This Row],[Sale for 1 box]]-shipments[[#This Row],[Total cost]]</f>
        <v>93.407692307692301</v>
      </c>
      <c r="M2602">
        <f>shipments[[#This Row],[Profit]]*5%</f>
        <v>4.6703846153846156</v>
      </c>
      <c r="N2602">
        <f>shipments[[#This Row],[Profit]]-shipments[[#This Row],[Tax]]</f>
        <v>88.737307692307681</v>
      </c>
    </row>
    <row r="2603" spans="3:14" x14ac:dyDescent="0.35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  <c r="I2603">
        <f>IFERROR(shipments[[#This Row],[Sales]]/shipments[[#This Row],[Boxes]], 0)</f>
        <v>16.429307805596466</v>
      </c>
      <c r="J2603">
        <f>_xlfn.XLOOKUP(shipments[[#This Row],[Product]],'Dimension Data'!B:B,'Dimension Data'!D:D)</f>
        <v>10.23</v>
      </c>
      <c r="K2603">
        <f>shipments[[#This Row],[Total cost]]*shipments[[#This Row],[Boxes]]</f>
        <v>6946.17</v>
      </c>
      <c r="L2603">
        <f>shipments[[#This Row],[Sale for 1 box]]-shipments[[#This Row],[Total cost]]</f>
        <v>6.1993078055964652</v>
      </c>
      <c r="M2603">
        <f>shipments[[#This Row],[Profit]]*5%</f>
        <v>0.30996539027982328</v>
      </c>
      <c r="N2603">
        <f>shipments[[#This Row],[Profit]]-shipments[[#This Row],[Tax]]</f>
        <v>5.8893424153166416</v>
      </c>
    </row>
    <row r="2604" spans="3:14" x14ac:dyDescent="0.35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  <c r="I2604">
        <f>IFERROR(shipments[[#This Row],[Sales]]/shipments[[#This Row],[Boxes]], 0)</f>
        <v>21.541666666666668</v>
      </c>
      <c r="J2604">
        <f>_xlfn.XLOOKUP(shipments[[#This Row],[Product]],'Dimension Data'!B:B,'Dimension Data'!D:D)</f>
        <v>12.41</v>
      </c>
      <c r="K2604">
        <f>shipments[[#This Row],[Total cost]]*shipments[[#This Row],[Boxes]]</f>
        <v>1340.28</v>
      </c>
      <c r="L2604">
        <f>shipments[[#This Row],[Sale for 1 box]]-shipments[[#This Row],[Total cost]]</f>
        <v>9.1316666666666677</v>
      </c>
      <c r="M2604">
        <f>shipments[[#This Row],[Profit]]*5%</f>
        <v>0.4565833333333334</v>
      </c>
      <c r="N2604">
        <f>shipments[[#This Row],[Profit]]-shipments[[#This Row],[Tax]]</f>
        <v>8.675083333333335</v>
      </c>
    </row>
    <row r="2605" spans="3:14" x14ac:dyDescent="0.35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  <c r="I2605">
        <f>IFERROR(shipments[[#This Row],[Sales]]/shipments[[#This Row],[Boxes]], 0)</f>
        <v>50.885135135135137</v>
      </c>
      <c r="J2605">
        <f>_xlfn.XLOOKUP(shipments[[#This Row],[Product]],'Dimension Data'!B:B,'Dimension Data'!D:D)</f>
        <v>3.68</v>
      </c>
      <c r="K2605">
        <f>shipments[[#This Row],[Total cost]]*shipments[[#This Row],[Boxes]]</f>
        <v>1225.44</v>
      </c>
      <c r="L2605">
        <f>shipments[[#This Row],[Sale for 1 box]]-shipments[[#This Row],[Total cost]]</f>
        <v>47.205135135135137</v>
      </c>
      <c r="M2605">
        <f>shipments[[#This Row],[Profit]]*5%</f>
        <v>2.3602567567567569</v>
      </c>
      <c r="N2605">
        <f>shipments[[#This Row],[Profit]]-shipments[[#This Row],[Tax]]</f>
        <v>44.844878378378382</v>
      </c>
    </row>
    <row r="2606" spans="3:14" x14ac:dyDescent="0.35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  <c r="I2606">
        <f>IFERROR(shipments[[#This Row],[Sales]]/shipments[[#This Row],[Boxes]], 0)</f>
        <v>13.913114754098361</v>
      </c>
      <c r="J2606">
        <f>_xlfn.XLOOKUP(shipments[[#This Row],[Product]],'Dimension Data'!B:B,'Dimension Data'!D:D)</f>
        <v>6.31</v>
      </c>
      <c r="K2606">
        <f>shipments[[#This Row],[Total cost]]*shipments[[#This Row],[Boxes]]</f>
        <v>1924.55</v>
      </c>
      <c r="L2606">
        <f>shipments[[#This Row],[Sale for 1 box]]-shipments[[#This Row],[Total cost]]</f>
        <v>7.6031147540983612</v>
      </c>
      <c r="M2606">
        <f>shipments[[#This Row],[Profit]]*5%</f>
        <v>0.38015573770491806</v>
      </c>
      <c r="N2606">
        <f>shipments[[#This Row],[Profit]]-shipments[[#This Row],[Tax]]</f>
        <v>7.2229590163934434</v>
      </c>
    </row>
    <row r="2607" spans="3:14" x14ac:dyDescent="0.35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  <c r="I2607">
        <f>IFERROR(shipments[[#This Row],[Sales]]/shipments[[#This Row],[Boxes]], 0)</f>
        <v>7.6138392857142856</v>
      </c>
      <c r="J2607">
        <f>_xlfn.XLOOKUP(shipments[[#This Row],[Product]],'Dimension Data'!B:B,'Dimension Data'!D:D)</f>
        <v>10.51</v>
      </c>
      <c r="K2607">
        <f>shipments[[#This Row],[Total cost]]*shipments[[#This Row],[Boxes]]</f>
        <v>2354.2399999999998</v>
      </c>
      <c r="L2607">
        <f>shipments[[#This Row],[Sale for 1 box]]-shipments[[#This Row],[Total cost]]</f>
        <v>-2.8961607142857142</v>
      </c>
      <c r="M2607">
        <f>shipments[[#This Row],[Profit]]*5%</f>
        <v>-0.14480803571428572</v>
      </c>
      <c r="N2607">
        <f>shipments[[#This Row],[Profit]]-shipments[[#This Row],[Tax]]</f>
        <v>-2.7513526785714286</v>
      </c>
    </row>
    <row r="2608" spans="3:14" x14ac:dyDescent="0.35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  <c r="I2608">
        <f>IFERROR(shipments[[#This Row],[Sales]]/shipments[[#This Row],[Boxes]], 0)</f>
        <v>4.376953125</v>
      </c>
      <c r="J2608">
        <f>_xlfn.XLOOKUP(shipments[[#This Row],[Product]],'Dimension Data'!B:B,'Dimension Data'!D:D)</f>
        <v>5.04</v>
      </c>
      <c r="K2608">
        <f>shipments[[#This Row],[Total cost]]*shipments[[#This Row],[Boxes]]</f>
        <v>645.12</v>
      </c>
      <c r="L2608">
        <f>shipments[[#This Row],[Sale for 1 box]]-shipments[[#This Row],[Total cost]]</f>
        <v>-0.66304687500000004</v>
      </c>
      <c r="M2608">
        <f>shipments[[#This Row],[Profit]]*5%</f>
        <v>-3.315234375E-2</v>
      </c>
      <c r="N2608">
        <f>shipments[[#This Row],[Profit]]-shipments[[#This Row],[Tax]]</f>
        <v>-0.62989453125000006</v>
      </c>
    </row>
    <row r="2609" spans="3:14" x14ac:dyDescent="0.35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  <c r="I2609">
        <f>IFERROR(shipments[[#This Row],[Sales]]/shipments[[#This Row],[Boxes]], 0)</f>
        <v>8.6571644803229066</v>
      </c>
      <c r="J2609">
        <f>_xlfn.XLOOKUP(shipments[[#This Row],[Product]],'Dimension Data'!B:B,'Dimension Data'!D:D)</f>
        <v>6.43</v>
      </c>
      <c r="K2609">
        <f>shipments[[#This Row],[Total cost]]*shipments[[#This Row],[Boxes]]</f>
        <v>6372.13</v>
      </c>
      <c r="L2609">
        <f>shipments[[#This Row],[Sale for 1 box]]-shipments[[#This Row],[Total cost]]</f>
        <v>2.2271644803229069</v>
      </c>
      <c r="M2609">
        <f>shipments[[#This Row],[Profit]]*5%</f>
        <v>0.11135822401614535</v>
      </c>
      <c r="N2609">
        <f>shipments[[#This Row],[Profit]]-shipments[[#This Row],[Tax]]</f>
        <v>2.1158062563067617</v>
      </c>
    </row>
    <row r="2610" spans="3:14" x14ac:dyDescent="0.35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  <c r="I2610">
        <f>IFERROR(shipments[[#This Row],[Sales]]/shipments[[#This Row],[Boxes]], 0)</f>
        <v>21.270186335403725</v>
      </c>
      <c r="J2610">
        <f>_xlfn.XLOOKUP(shipments[[#This Row],[Product]],'Dimension Data'!B:B,'Dimension Data'!D:D)</f>
        <v>5.26</v>
      </c>
      <c r="K2610">
        <f>shipments[[#This Row],[Total cost]]*shipments[[#This Row],[Boxes]]</f>
        <v>846.86</v>
      </c>
      <c r="L2610">
        <f>shipments[[#This Row],[Sale for 1 box]]-shipments[[#This Row],[Total cost]]</f>
        <v>16.010186335403723</v>
      </c>
      <c r="M2610">
        <f>shipments[[#This Row],[Profit]]*5%</f>
        <v>0.80050931677018622</v>
      </c>
      <c r="N2610">
        <f>shipments[[#This Row],[Profit]]-shipments[[#This Row],[Tax]]</f>
        <v>15.209677018633537</v>
      </c>
    </row>
    <row r="2611" spans="3:14" x14ac:dyDescent="0.35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  <c r="I2611">
        <f>IFERROR(shipments[[#This Row],[Sales]]/shipments[[#This Row],[Boxes]], 0)</f>
        <v>7.9869109947643979</v>
      </c>
      <c r="J2611">
        <f>_xlfn.XLOOKUP(shipments[[#This Row],[Product]],'Dimension Data'!B:B,'Dimension Data'!D:D)</f>
        <v>6.8</v>
      </c>
      <c r="K2611">
        <f>shipments[[#This Row],[Total cost]]*shipments[[#This Row],[Boxes]]</f>
        <v>1298.8</v>
      </c>
      <c r="L2611">
        <f>shipments[[#This Row],[Sale for 1 box]]-shipments[[#This Row],[Total cost]]</f>
        <v>1.1869109947643981</v>
      </c>
      <c r="M2611">
        <f>shipments[[#This Row],[Profit]]*5%</f>
        <v>5.9345549738219906E-2</v>
      </c>
      <c r="N2611">
        <f>shipments[[#This Row],[Profit]]-shipments[[#This Row],[Tax]]</f>
        <v>1.1275654450261783</v>
      </c>
    </row>
    <row r="2612" spans="3:14" x14ac:dyDescent="0.35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  <c r="I2612">
        <f>IFERROR(shipments[[#This Row],[Sales]]/shipments[[#This Row],[Boxes]], 0)</f>
        <v>2.2343068875326941</v>
      </c>
      <c r="J2612">
        <f>_xlfn.XLOOKUP(shipments[[#This Row],[Product]],'Dimension Data'!B:B,'Dimension Data'!D:D)</f>
        <v>7.48</v>
      </c>
      <c r="K2612">
        <f>shipments[[#This Row],[Total cost]]*shipments[[#This Row],[Boxes]]</f>
        <v>8579.5600000000013</v>
      </c>
      <c r="L2612">
        <f>shipments[[#This Row],[Sale for 1 box]]-shipments[[#This Row],[Total cost]]</f>
        <v>-5.2456931124673059</v>
      </c>
      <c r="M2612">
        <f>shipments[[#This Row],[Profit]]*5%</f>
        <v>-0.26228465562336528</v>
      </c>
      <c r="N2612">
        <f>shipments[[#This Row],[Profit]]-shipments[[#This Row],[Tax]]</f>
        <v>-4.9834084568439403</v>
      </c>
    </row>
    <row r="2613" spans="3:14" x14ac:dyDescent="0.35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  <c r="I2613">
        <f>IFERROR(shipments[[#This Row],[Sales]]/shipments[[#This Row],[Boxes]], 0)</f>
        <v>14.889261744966444</v>
      </c>
      <c r="J2613">
        <f>_xlfn.XLOOKUP(shipments[[#This Row],[Product]],'Dimension Data'!B:B,'Dimension Data'!D:D)</f>
        <v>7.48</v>
      </c>
      <c r="K2613">
        <f>shipments[[#This Row],[Total cost]]*shipments[[#This Row],[Boxes]]</f>
        <v>2229.04</v>
      </c>
      <c r="L2613">
        <f>shipments[[#This Row],[Sale for 1 box]]-shipments[[#This Row],[Total cost]]</f>
        <v>7.4092617449664431</v>
      </c>
      <c r="M2613">
        <f>shipments[[#This Row],[Profit]]*5%</f>
        <v>0.37046308724832216</v>
      </c>
      <c r="N2613">
        <f>shipments[[#This Row],[Profit]]-shipments[[#This Row],[Tax]]</f>
        <v>7.0387986577181207</v>
      </c>
    </row>
    <row r="2614" spans="3:14" x14ac:dyDescent="0.35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  <c r="I2614">
        <f>IFERROR(shipments[[#This Row],[Sales]]/shipments[[#This Row],[Boxes]], 0)</f>
        <v>21.505192878338278</v>
      </c>
      <c r="J2614">
        <f>_xlfn.XLOOKUP(shipments[[#This Row],[Product]],'Dimension Data'!B:B,'Dimension Data'!D:D)</f>
        <v>9.57</v>
      </c>
      <c r="K2614">
        <f>shipments[[#This Row],[Total cost]]*shipments[[#This Row],[Boxes]]</f>
        <v>3225.09</v>
      </c>
      <c r="L2614">
        <f>shipments[[#This Row],[Sale for 1 box]]-shipments[[#This Row],[Total cost]]</f>
        <v>11.935192878338277</v>
      </c>
      <c r="M2614">
        <f>shipments[[#This Row],[Profit]]*5%</f>
        <v>0.59675964391691394</v>
      </c>
      <c r="N2614">
        <f>shipments[[#This Row],[Profit]]-shipments[[#This Row],[Tax]]</f>
        <v>11.338433234421364</v>
      </c>
    </row>
    <row r="2615" spans="3:14" x14ac:dyDescent="0.35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  <c r="I2615">
        <f>IFERROR(shipments[[#This Row],[Sales]]/shipments[[#This Row],[Boxes]], 0)</f>
        <v>0.16497659906396256</v>
      </c>
      <c r="J2615">
        <f>_xlfn.XLOOKUP(shipments[[#This Row],[Product]],'Dimension Data'!B:B,'Dimension Data'!D:D)</f>
        <v>9.57</v>
      </c>
      <c r="K2615">
        <f>shipments[[#This Row],[Total cost]]*shipments[[#This Row],[Boxes]]</f>
        <v>6134.37</v>
      </c>
      <c r="L2615">
        <f>shipments[[#This Row],[Sale for 1 box]]-shipments[[#This Row],[Total cost]]</f>
        <v>-9.4050234009360381</v>
      </c>
      <c r="M2615">
        <f>shipments[[#This Row],[Profit]]*5%</f>
        <v>-0.47025117004680195</v>
      </c>
      <c r="N2615">
        <f>shipments[[#This Row],[Profit]]-shipments[[#This Row],[Tax]]</f>
        <v>-8.9347722308892354</v>
      </c>
    </row>
    <row r="2616" spans="3:14" x14ac:dyDescent="0.35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  <c r="I2616">
        <f>IFERROR(shipments[[#This Row],[Sales]]/shipments[[#This Row],[Boxes]], 0)</f>
        <v>11.205179282868526</v>
      </c>
      <c r="J2616">
        <f>_xlfn.XLOOKUP(shipments[[#This Row],[Product]],'Dimension Data'!B:B,'Dimension Data'!D:D)</f>
        <v>10.23</v>
      </c>
      <c r="K2616">
        <f>shipments[[#This Row],[Total cost]]*shipments[[#This Row],[Boxes]]</f>
        <v>7703.1900000000005</v>
      </c>
      <c r="L2616">
        <f>shipments[[#This Row],[Sale for 1 box]]-shipments[[#This Row],[Total cost]]</f>
        <v>0.97517928286852573</v>
      </c>
      <c r="M2616">
        <f>shipments[[#This Row],[Profit]]*5%</f>
        <v>4.8758964143426287E-2</v>
      </c>
      <c r="N2616">
        <f>shipments[[#This Row],[Profit]]-shipments[[#This Row],[Tax]]</f>
        <v>0.92642031872509945</v>
      </c>
    </row>
    <row r="2617" spans="3:14" x14ac:dyDescent="0.35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  <c r="I2617">
        <f>IFERROR(shipments[[#This Row],[Sales]]/shipments[[#This Row],[Boxes]], 0)</f>
        <v>12.8359375</v>
      </c>
      <c r="J2617">
        <f>_xlfn.XLOOKUP(shipments[[#This Row],[Product]],'Dimension Data'!B:B,'Dimension Data'!D:D)</f>
        <v>12.41</v>
      </c>
      <c r="K2617">
        <f>shipments[[#This Row],[Total cost]]*shipments[[#This Row],[Boxes]]</f>
        <v>7148.16</v>
      </c>
      <c r="L2617">
        <f>shipments[[#This Row],[Sale for 1 box]]-shipments[[#This Row],[Total cost]]</f>
        <v>0.42593749999999986</v>
      </c>
      <c r="M2617">
        <f>shipments[[#This Row],[Profit]]*5%</f>
        <v>2.1296874999999993E-2</v>
      </c>
      <c r="N2617">
        <f>shipments[[#This Row],[Profit]]-shipments[[#This Row],[Tax]]</f>
        <v>0.40464062499999986</v>
      </c>
    </row>
    <row r="2618" spans="3:14" x14ac:dyDescent="0.35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  <c r="I2618">
        <f>IFERROR(shipments[[#This Row],[Sales]]/shipments[[#This Row],[Boxes]], 0)</f>
        <v>11.585306406685238</v>
      </c>
      <c r="J2618">
        <f>_xlfn.XLOOKUP(shipments[[#This Row],[Product]],'Dimension Data'!B:B,'Dimension Data'!D:D)</f>
        <v>7.73</v>
      </c>
      <c r="K2618">
        <f>shipments[[#This Row],[Total cost]]*shipments[[#This Row],[Boxes]]</f>
        <v>5550.14</v>
      </c>
      <c r="L2618">
        <f>shipments[[#This Row],[Sale for 1 box]]-shipments[[#This Row],[Total cost]]</f>
        <v>3.8553064066852372</v>
      </c>
      <c r="M2618">
        <f>shipments[[#This Row],[Profit]]*5%</f>
        <v>0.19276532033426186</v>
      </c>
      <c r="N2618">
        <f>shipments[[#This Row],[Profit]]-shipments[[#This Row],[Tax]]</f>
        <v>3.6625410863509753</v>
      </c>
    </row>
    <row r="2619" spans="3:14" x14ac:dyDescent="0.35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  <c r="I2619">
        <f>IFERROR(shipments[[#This Row],[Sales]]/shipments[[#This Row],[Boxes]], 0)</f>
        <v>7.5811345646437998</v>
      </c>
      <c r="J2619">
        <f>_xlfn.XLOOKUP(shipments[[#This Row],[Product]],'Dimension Data'!B:B,'Dimension Data'!D:D)</f>
        <v>3.85</v>
      </c>
      <c r="K2619">
        <f>shipments[[#This Row],[Total cost]]*shipments[[#This Row],[Boxes]]</f>
        <v>2918.3</v>
      </c>
      <c r="L2619">
        <f>shipments[[#This Row],[Sale for 1 box]]-shipments[[#This Row],[Total cost]]</f>
        <v>3.7311345646437997</v>
      </c>
      <c r="M2619">
        <f>shipments[[#This Row],[Profit]]*5%</f>
        <v>0.18655672823218999</v>
      </c>
      <c r="N2619">
        <f>shipments[[#This Row],[Profit]]-shipments[[#This Row],[Tax]]</f>
        <v>3.5445778364116096</v>
      </c>
    </row>
    <row r="2620" spans="3:14" x14ac:dyDescent="0.35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  <c r="I2620">
        <f>IFERROR(shipments[[#This Row],[Sales]]/shipments[[#This Row],[Boxes]], 0)</f>
        <v>23.176890756302519</v>
      </c>
      <c r="J2620">
        <f>_xlfn.XLOOKUP(shipments[[#This Row],[Product]],'Dimension Data'!B:B,'Dimension Data'!D:D)</f>
        <v>2.76</v>
      </c>
      <c r="K2620">
        <f>shipments[[#This Row],[Total cost]]*shipments[[#This Row],[Boxes]]</f>
        <v>1642.1999999999998</v>
      </c>
      <c r="L2620">
        <f>shipments[[#This Row],[Sale for 1 box]]-shipments[[#This Row],[Total cost]]</f>
        <v>20.416890756302521</v>
      </c>
      <c r="M2620">
        <f>shipments[[#This Row],[Profit]]*5%</f>
        <v>1.0208445378151261</v>
      </c>
      <c r="N2620">
        <f>shipments[[#This Row],[Profit]]-shipments[[#This Row],[Tax]]</f>
        <v>19.396046218487395</v>
      </c>
    </row>
    <row r="2621" spans="3:14" x14ac:dyDescent="0.35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  <c r="I2621">
        <f>IFERROR(shipments[[#This Row],[Sales]]/shipments[[#This Row],[Boxes]], 0)</f>
        <v>34.418571428571425</v>
      </c>
      <c r="J2621">
        <f>_xlfn.XLOOKUP(shipments[[#This Row],[Product]],'Dimension Data'!B:B,'Dimension Data'!D:D)</f>
        <v>6.31</v>
      </c>
      <c r="K2621">
        <f>shipments[[#This Row],[Total cost]]*shipments[[#This Row],[Boxes]]</f>
        <v>1104.25</v>
      </c>
      <c r="L2621">
        <f>shipments[[#This Row],[Sale for 1 box]]-shipments[[#This Row],[Total cost]]</f>
        <v>28.108571428571427</v>
      </c>
      <c r="M2621">
        <f>shipments[[#This Row],[Profit]]*5%</f>
        <v>1.4054285714285715</v>
      </c>
      <c r="N2621">
        <f>shipments[[#This Row],[Profit]]-shipments[[#This Row],[Tax]]</f>
        <v>26.703142857142854</v>
      </c>
    </row>
    <row r="2622" spans="3:14" x14ac:dyDescent="0.35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  <c r="I2622">
        <f>IFERROR(shipments[[#This Row],[Sales]]/shipments[[#This Row],[Boxes]], 0)</f>
        <v>10.165728077232503</v>
      </c>
      <c r="J2622">
        <f>_xlfn.XLOOKUP(shipments[[#This Row],[Product]],'Dimension Data'!B:B,'Dimension Data'!D:D)</f>
        <v>3.85</v>
      </c>
      <c r="K2622">
        <f>shipments[[#This Row],[Total cost]]*shipments[[#This Row],[Boxes]]</f>
        <v>4785.55</v>
      </c>
      <c r="L2622">
        <f>shipments[[#This Row],[Sale for 1 box]]-shipments[[#This Row],[Total cost]]</f>
        <v>6.3157280772325031</v>
      </c>
      <c r="M2622">
        <f>shipments[[#This Row],[Profit]]*5%</f>
        <v>0.31578640386162515</v>
      </c>
      <c r="N2622">
        <f>shipments[[#This Row],[Profit]]-shipments[[#This Row],[Tax]]</f>
        <v>5.9999416733708779</v>
      </c>
    </row>
    <row r="2623" spans="3:14" x14ac:dyDescent="0.35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  <c r="I2623">
        <f>IFERROR(shipments[[#This Row],[Sales]]/shipments[[#This Row],[Boxes]], 0)</f>
        <v>12.790909090909091</v>
      </c>
      <c r="J2623">
        <f>_xlfn.XLOOKUP(shipments[[#This Row],[Product]],'Dimension Data'!B:B,'Dimension Data'!D:D)</f>
        <v>3.68</v>
      </c>
      <c r="K2623">
        <f>shipments[[#This Row],[Total cost]]*shipments[[#This Row],[Boxes]]</f>
        <v>1821.6000000000001</v>
      </c>
      <c r="L2623">
        <f>shipments[[#This Row],[Sale for 1 box]]-shipments[[#This Row],[Total cost]]</f>
        <v>9.1109090909090913</v>
      </c>
      <c r="M2623">
        <f>shipments[[#This Row],[Profit]]*5%</f>
        <v>0.45554545454545459</v>
      </c>
      <c r="N2623">
        <f>shipments[[#This Row],[Profit]]-shipments[[#This Row],[Tax]]</f>
        <v>8.6553636363636368</v>
      </c>
    </row>
    <row r="2624" spans="3:14" x14ac:dyDescent="0.35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  <c r="I2624">
        <f>IFERROR(shipments[[#This Row],[Sales]]/shipments[[#This Row],[Boxes]], 0)</f>
        <v>1.2512755102040816</v>
      </c>
      <c r="J2624">
        <f>_xlfn.XLOOKUP(shipments[[#This Row],[Product]],'Dimension Data'!B:B,'Dimension Data'!D:D)</f>
        <v>3.32</v>
      </c>
      <c r="K2624">
        <f>shipments[[#This Row],[Total cost]]*shipments[[#This Row],[Boxes]]</f>
        <v>1952.1599999999999</v>
      </c>
      <c r="L2624">
        <f>shipments[[#This Row],[Sale for 1 box]]-shipments[[#This Row],[Total cost]]</f>
        <v>-2.0687244897959181</v>
      </c>
      <c r="M2624">
        <f>shipments[[#This Row],[Profit]]*5%</f>
        <v>-0.10343622448979591</v>
      </c>
      <c r="N2624">
        <f>shipments[[#This Row],[Profit]]-shipments[[#This Row],[Tax]]</f>
        <v>-1.9652882653061221</v>
      </c>
    </row>
    <row r="2625" spans="3:14" x14ac:dyDescent="0.35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  <c r="I2625">
        <f>IFERROR(shipments[[#This Row],[Sales]]/shipments[[#This Row],[Boxes]], 0)</f>
        <v>74.228971962616825</v>
      </c>
      <c r="J2625">
        <f>_xlfn.XLOOKUP(shipments[[#This Row],[Product]],'Dimension Data'!B:B,'Dimension Data'!D:D)</f>
        <v>8.2200000000000006</v>
      </c>
      <c r="K2625">
        <f>shipments[[#This Row],[Total cost]]*shipments[[#This Row],[Boxes]]</f>
        <v>879.54000000000008</v>
      </c>
      <c r="L2625">
        <f>shipments[[#This Row],[Sale for 1 box]]-shipments[[#This Row],[Total cost]]</f>
        <v>66.008971962616826</v>
      </c>
      <c r="M2625">
        <f>shipments[[#This Row],[Profit]]*5%</f>
        <v>3.3004485981308416</v>
      </c>
      <c r="N2625">
        <f>shipments[[#This Row],[Profit]]-shipments[[#This Row],[Tax]]</f>
        <v>62.708523364485984</v>
      </c>
    </row>
    <row r="2626" spans="3:14" x14ac:dyDescent="0.35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  <c r="I2626">
        <f>IFERROR(shipments[[#This Row],[Sales]]/shipments[[#This Row],[Boxes]], 0)</f>
        <v>84.306818181818187</v>
      </c>
      <c r="J2626">
        <f>_xlfn.XLOOKUP(shipments[[#This Row],[Product]],'Dimension Data'!B:B,'Dimension Data'!D:D)</f>
        <v>9.94</v>
      </c>
      <c r="K2626">
        <f>shipments[[#This Row],[Total cost]]*shipments[[#This Row],[Boxes]]</f>
        <v>656.04</v>
      </c>
      <c r="L2626">
        <f>shipments[[#This Row],[Sale for 1 box]]-shipments[[#This Row],[Total cost]]</f>
        <v>74.366818181818189</v>
      </c>
      <c r="M2626">
        <f>shipments[[#This Row],[Profit]]*5%</f>
        <v>3.7183409090909096</v>
      </c>
      <c r="N2626">
        <f>shipments[[#This Row],[Profit]]-shipments[[#This Row],[Tax]]</f>
        <v>70.648477272727277</v>
      </c>
    </row>
    <row r="2627" spans="3:14" x14ac:dyDescent="0.35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  <c r="I2627">
        <f>IFERROR(shipments[[#This Row],[Sales]]/shipments[[#This Row],[Boxes]], 0)</f>
        <v>9.9068877551020407</v>
      </c>
      <c r="J2627">
        <f>_xlfn.XLOOKUP(shipments[[#This Row],[Product]],'Dimension Data'!B:B,'Dimension Data'!D:D)</f>
        <v>5.26</v>
      </c>
      <c r="K2627">
        <f>shipments[[#This Row],[Total cost]]*shipments[[#This Row],[Boxes]]</f>
        <v>1030.96</v>
      </c>
      <c r="L2627">
        <f>shipments[[#This Row],[Sale for 1 box]]-shipments[[#This Row],[Total cost]]</f>
        <v>4.6468877551020409</v>
      </c>
      <c r="M2627">
        <f>shipments[[#This Row],[Profit]]*5%</f>
        <v>0.23234438775510205</v>
      </c>
      <c r="N2627">
        <f>shipments[[#This Row],[Profit]]-shipments[[#This Row],[Tax]]</f>
        <v>4.4145433673469388</v>
      </c>
    </row>
    <row r="2628" spans="3:14" x14ac:dyDescent="0.35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  <c r="I2628">
        <f>IFERROR(shipments[[#This Row],[Sales]]/shipments[[#This Row],[Boxes]], 0)</f>
        <v>33.007281553398059</v>
      </c>
      <c r="J2628">
        <f>_xlfn.XLOOKUP(shipments[[#This Row],[Product]],'Dimension Data'!B:B,'Dimension Data'!D:D)</f>
        <v>9.94</v>
      </c>
      <c r="K2628">
        <f>shipments[[#This Row],[Total cost]]*shipments[[#This Row],[Boxes]]</f>
        <v>2047.6399999999999</v>
      </c>
      <c r="L2628">
        <f>shipments[[#This Row],[Sale for 1 box]]-shipments[[#This Row],[Total cost]]</f>
        <v>23.067281553398061</v>
      </c>
      <c r="M2628">
        <f>shipments[[#This Row],[Profit]]*5%</f>
        <v>1.153364077669903</v>
      </c>
      <c r="N2628">
        <f>shipments[[#This Row],[Profit]]-shipments[[#This Row],[Tax]]</f>
        <v>21.913917475728159</v>
      </c>
    </row>
    <row r="2629" spans="3:14" x14ac:dyDescent="0.35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  <c r="I2629">
        <f>IFERROR(shipments[[#This Row],[Sales]]/shipments[[#This Row],[Boxes]], 0)</f>
        <v>9.0584415584415581</v>
      </c>
      <c r="J2629">
        <f>_xlfn.XLOOKUP(shipments[[#This Row],[Product]],'Dimension Data'!B:B,'Dimension Data'!D:D)</f>
        <v>8.43</v>
      </c>
      <c r="K2629">
        <f>shipments[[#This Row],[Total cost]]*shipments[[#This Row],[Boxes]]</f>
        <v>649.11</v>
      </c>
      <c r="L2629">
        <f>shipments[[#This Row],[Sale for 1 box]]-shipments[[#This Row],[Total cost]]</f>
        <v>0.62844155844155836</v>
      </c>
      <c r="M2629">
        <f>shipments[[#This Row],[Profit]]*5%</f>
        <v>3.1422077922077921E-2</v>
      </c>
      <c r="N2629">
        <f>shipments[[#This Row],[Profit]]-shipments[[#This Row],[Tax]]</f>
        <v>0.59701948051948039</v>
      </c>
    </row>
    <row r="2630" spans="3:14" x14ac:dyDescent="0.35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  <c r="I2630">
        <f>IFERROR(shipments[[#This Row],[Sales]]/shipments[[#This Row],[Boxes]], 0)</f>
        <v>189.52083333333334</v>
      </c>
      <c r="J2630">
        <f>_xlfn.XLOOKUP(shipments[[#This Row],[Product]],'Dimension Data'!B:B,'Dimension Data'!D:D)</f>
        <v>7.48</v>
      </c>
      <c r="K2630">
        <f>shipments[[#This Row],[Total cost]]*shipments[[#This Row],[Boxes]]</f>
        <v>807.84</v>
      </c>
      <c r="L2630">
        <f>shipments[[#This Row],[Sale for 1 box]]-shipments[[#This Row],[Total cost]]</f>
        <v>182.04083333333335</v>
      </c>
      <c r="M2630">
        <f>shipments[[#This Row],[Profit]]*5%</f>
        <v>9.1020416666666684</v>
      </c>
      <c r="N2630">
        <f>shipments[[#This Row],[Profit]]-shipments[[#This Row],[Tax]]</f>
        <v>172.93879166666667</v>
      </c>
    </row>
    <row r="2631" spans="3:14" x14ac:dyDescent="0.35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  <c r="I2631">
        <f>IFERROR(shipments[[#This Row],[Sales]]/shipments[[#This Row],[Boxes]], 0)</f>
        <v>4.7444144838212639</v>
      </c>
      <c r="J2631">
        <f>_xlfn.XLOOKUP(shipments[[#This Row],[Product]],'Dimension Data'!B:B,'Dimension Data'!D:D)</f>
        <v>4.74</v>
      </c>
      <c r="K2631">
        <f>shipments[[#This Row],[Total cost]]*shipments[[#This Row],[Boxes]]</f>
        <v>6152.52</v>
      </c>
      <c r="L2631">
        <f>shipments[[#This Row],[Sale for 1 box]]-shipments[[#This Row],[Total cost]]</f>
        <v>4.4144838212636373E-3</v>
      </c>
      <c r="M2631">
        <f>shipments[[#This Row],[Profit]]*5%</f>
        <v>2.2072419106318187E-4</v>
      </c>
      <c r="N2631">
        <f>shipments[[#This Row],[Profit]]-shipments[[#This Row],[Tax]]</f>
        <v>4.1937596302004552E-3</v>
      </c>
    </row>
    <row r="2632" spans="3:14" x14ac:dyDescent="0.35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  <c r="I2632">
        <f>IFERROR(shipments[[#This Row],[Sales]]/shipments[[#This Row],[Boxes]], 0)</f>
        <v>34.92</v>
      </c>
      <c r="J2632">
        <f>_xlfn.XLOOKUP(shipments[[#This Row],[Product]],'Dimension Data'!B:B,'Dimension Data'!D:D)</f>
        <v>5.26</v>
      </c>
      <c r="K2632">
        <f>shipments[[#This Row],[Total cost]]*shipments[[#This Row],[Boxes]]</f>
        <v>263</v>
      </c>
      <c r="L2632">
        <f>shipments[[#This Row],[Sale for 1 box]]-shipments[[#This Row],[Total cost]]</f>
        <v>29.660000000000004</v>
      </c>
      <c r="M2632">
        <f>shipments[[#This Row],[Profit]]*5%</f>
        <v>1.4830000000000003</v>
      </c>
      <c r="N2632">
        <f>shipments[[#This Row],[Profit]]-shipments[[#This Row],[Tax]]</f>
        <v>28.177000000000003</v>
      </c>
    </row>
    <row r="2633" spans="3:14" x14ac:dyDescent="0.35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  <c r="I2633">
        <f>IFERROR(shipments[[#This Row],[Sales]]/shipments[[#This Row],[Boxes]], 0)</f>
        <v>8.2962962962962958</v>
      </c>
      <c r="J2633">
        <f>_xlfn.XLOOKUP(shipments[[#This Row],[Product]],'Dimension Data'!B:B,'Dimension Data'!D:D)</f>
        <v>8.2200000000000006</v>
      </c>
      <c r="K2633">
        <f>shipments[[#This Row],[Total cost]]*shipments[[#This Row],[Boxes]]</f>
        <v>3994.9200000000005</v>
      </c>
      <c r="L2633">
        <f>shipments[[#This Row],[Sale for 1 box]]-shipments[[#This Row],[Total cost]]</f>
        <v>7.6296296296295196E-2</v>
      </c>
      <c r="M2633">
        <f>shipments[[#This Row],[Profit]]*5%</f>
        <v>3.8148148148147601E-3</v>
      </c>
      <c r="N2633">
        <f>shipments[[#This Row],[Profit]]-shipments[[#This Row],[Tax]]</f>
        <v>7.2481481481480439E-2</v>
      </c>
    </row>
    <row r="2634" spans="3:14" x14ac:dyDescent="0.35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  <c r="I2634">
        <f>IFERROR(shipments[[#This Row],[Sales]]/shipments[[#This Row],[Boxes]], 0)</f>
        <v>6.7906976744186043</v>
      </c>
      <c r="J2634">
        <f>_xlfn.XLOOKUP(shipments[[#This Row],[Product]],'Dimension Data'!B:B,'Dimension Data'!D:D)</f>
        <v>3.32</v>
      </c>
      <c r="K2634">
        <f>shipments[[#This Row],[Total cost]]*shipments[[#This Row],[Boxes]]</f>
        <v>1284.8399999999999</v>
      </c>
      <c r="L2634">
        <f>shipments[[#This Row],[Sale for 1 box]]-shipments[[#This Row],[Total cost]]</f>
        <v>3.4706976744186044</v>
      </c>
      <c r="M2634">
        <f>shipments[[#This Row],[Profit]]*5%</f>
        <v>0.17353488372093023</v>
      </c>
      <c r="N2634">
        <f>shipments[[#This Row],[Profit]]-shipments[[#This Row],[Tax]]</f>
        <v>3.2971627906976742</v>
      </c>
    </row>
    <row r="2635" spans="3:14" x14ac:dyDescent="0.35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  <c r="I2635">
        <f>IFERROR(shipments[[#This Row],[Sales]]/shipments[[#This Row],[Boxes]], 0)</f>
        <v>7.5915697674418601</v>
      </c>
      <c r="J2635">
        <f>_xlfn.XLOOKUP(shipments[[#This Row],[Product]],'Dimension Data'!B:B,'Dimension Data'!D:D)</f>
        <v>6.31</v>
      </c>
      <c r="K2635">
        <f>shipments[[#This Row],[Total cost]]*shipments[[#This Row],[Boxes]]</f>
        <v>3255.9599999999996</v>
      </c>
      <c r="L2635">
        <f>shipments[[#This Row],[Sale for 1 box]]-shipments[[#This Row],[Total cost]]</f>
        <v>1.2815697674418605</v>
      </c>
      <c r="M2635">
        <f>shipments[[#This Row],[Profit]]*5%</f>
        <v>6.4078488372093026E-2</v>
      </c>
      <c r="N2635">
        <f>shipments[[#This Row],[Profit]]-shipments[[#This Row],[Tax]]</f>
        <v>1.2174912790697674</v>
      </c>
    </row>
    <row r="2636" spans="3:14" x14ac:dyDescent="0.35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  <c r="I2636">
        <f>IFERROR(shipments[[#This Row],[Sales]]/shipments[[#This Row],[Boxes]], 0)</f>
        <v>7.5412087912087911</v>
      </c>
      <c r="J2636">
        <f>_xlfn.XLOOKUP(shipments[[#This Row],[Product]],'Dimension Data'!B:B,'Dimension Data'!D:D)</f>
        <v>2.65</v>
      </c>
      <c r="K2636">
        <f>shipments[[#This Row],[Total cost]]*shipments[[#This Row],[Boxes]]</f>
        <v>2893.7999999999997</v>
      </c>
      <c r="L2636">
        <f>shipments[[#This Row],[Sale for 1 box]]-shipments[[#This Row],[Total cost]]</f>
        <v>4.8912087912087916</v>
      </c>
      <c r="M2636">
        <f>shipments[[#This Row],[Profit]]*5%</f>
        <v>0.2445604395604396</v>
      </c>
      <c r="N2636">
        <f>shipments[[#This Row],[Profit]]-shipments[[#This Row],[Tax]]</f>
        <v>4.6466483516483521</v>
      </c>
    </row>
    <row r="2637" spans="3:14" x14ac:dyDescent="0.35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  <c r="I2637">
        <f>IFERROR(shipments[[#This Row],[Sales]]/shipments[[#This Row],[Boxes]], 0)</f>
        <v>9.7902892561983474</v>
      </c>
      <c r="J2637">
        <f>_xlfn.XLOOKUP(shipments[[#This Row],[Product]],'Dimension Data'!B:B,'Dimension Data'!D:D)</f>
        <v>10.23</v>
      </c>
      <c r="K2637">
        <f>shipments[[#This Row],[Total cost]]*shipments[[#This Row],[Boxes]]</f>
        <v>4951.3200000000006</v>
      </c>
      <c r="L2637">
        <f>shipments[[#This Row],[Sale for 1 box]]-shipments[[#This Row],[Total cost]]</f>
        <v>-0.43971074380165298</v>
      </c>
      <c r="M2637">
        <f>shipments[[#This Row],[Profit]]*5%</f>
        <v>-2.198553719008265E-2</v>
      </c>
      <c r="N2637">
        <f>shipments[[#This Row],[Profit]]-shipments[[#This Row],[Tax]]</f>
        <v>-0.41772520661157031</v>
      </c>
    </row>
    <row r="2638" spans="3:14" x14ac:dyDescent="0.35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  <c r="I2638">
        <f>IFERROR(shipments[[#This Row],[Sales]]/shipments[[#This Row],[Boxes]], 0)</f>
        <v>86.773897058823536</v>
      </c>
      <c r="J2638">
        <f>_xlfn.XLOOKUP(shipments[[#This Row],[Product]],'Dimension Data'!B:B,'Dimension Data'!D:D)</f>
        <v>8.43</v>
      </c>
      <c r="K2638">
        <f>shipments[[#This Row],[Total cost]]*shipments[[#This Row],[Boxes]]</f>
        <v>1146.48</v>
      </c>
      <c r="L2638">
        <f>shipments[[#This Row],[Sale for 1 box]]-shipments[[#This Row],[Total cost]]</f>
        <v>78.343897058823529</v>
      </c>
      <c r="M2638">
        <f>shipments[[#This Row],[Profit]]*5%</f>
        <v>3.9171948529411766</v>
      </c>
      <c r="N2638">
        <f>shipments[[#This Row],[Profit]]-shipments[[#This Row],[Tax]]</f>
        <v>74.42670220588235</v>
      </c>
    </row>
    <row r="2639" spans="3:14" x14ac:dyDescent="0.35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  <c r="I2639">
        <f>IFERROR(shipments[[#This Row],[Sales]]/shipments[[#This Row],[Boxes]], 0)</f>
        <v>15.500865051903114</v>
      </c>
      <c r="J2639">
        <f>_xlfn.XLOOKUP(shipments[[#This Row],[Product]],'Dimension Data'!B:B,'Dimension Data'!D:D)</f>
        <v>5.04</v>
      </c>
      <c r="K2639">
        <f>shipments[[#This Row],[Total cost]]*shipments[[#This Row],[Boxes]]</f>
        <v>1456.56</v>
      </c>
      <c r="L2639">
        <f>shipments[[#This Row],[Sale for 1 box]]-shipments[[#This Row],[Total cost]]</f>
        <v>10.460865051903113</v>
      </c>
      <c r="M2639">
        <f>shipments[[#This Row],[Profit]]*5%</f>
        <v>0.52304325259515572</v>
      </c>
      <c r="N2639">
        <f>shipments[[#This Row],[Profit]]-shipments[[#This Row],[Tax]]</f>
        <v>9.9378217993079581</v>
      </c>
    </row>
    <row r="2640" spans="3:14" x14ac:dyDescent="0.35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  <c r="I2640">
        <f>IFERROR(shipments[[#This Row],[Sales]]/shipments[[#This Row],[Boxes]], 0)</f>
        <v>240.15789473684211</v>
      </c>
      <c r="J2640">
        <f>_xlfn.XLOOKUP(shipments[[#This Row],[Product]],'Dimension Data'!B:B,'Dimension Data'!D:D)</f>
        <v>6.8</v>
      </c>
      <c r="K2640">
        <f>shipments[[#This Row],[Total cost]]*shipments[[#This Row],[Boxes]]</f>
        <v>387.59999999999997</v>
      </c>
      <c r="L2640">
        <f>shipments[[#This Row],[Sale for 1 box]]-shipments[[#This Row],[Total cost]]</f>
        <v>233.3578947368421</v>
      </c>
      <c r="M2640">
        <f>shipments[[#This Row],[Profit]]*5%</f>
        <v>11.667894736842106</v>
      </c>
      <c r="N2640">
        <f>shipments[[#This Row],[Profit]]-shipments[[#This Row],[Tax]]</f>
        <v>221.69</v>
      </c>
    </row>
    <row r="2641" spans="3:14" x14ac:dyDescent="0.35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  <c r="I2641">
        <f>IFERROR(shipments[[#This Row],[Sales]]/shipments[[#This Row],[Boxes]], 0)</f>
        <v>36.132352941176471</v>
      </c>
      <c r="J2641">
        <f>_xlfn.XLOOKUP(shipments[[#This Row],[Product]],'Dimension Data'!B:B,'Dimension Data'!D:D)</f>
        <v>5.26</v>
      </c>
      <c r="K2641">
        <f>shipments[[#This Row],[Total cost]]*shipments[[#This Row],[Boxes]]</f>
        <v>983.62</v>
      </c>
      <c r="L2641">
        <f>shipments[[#This Row],[Sale for 1 box]]-shipments[[#This Row],[Total cost]]</f>
        <v>30.872352941176473</v>
      </c>
      <c r="M2641">
        <f>shipments[[#This Row],[Profit]]*5%</f>
        <v>1.5436176470588236</v>
      </c>
      <c r="N2641">
        <f>shipments[[#This Row],[Profit]]-shipments[[#This Row],[Tax]]</f>
        <v>29.328735294117649</v>
      </c>
    </row>
    <row r="2642" spans="3:14" x14ac:dyDescent="0.35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  <c r="I2642">
        <f>IFERROR(shipments[[#This Row],[Sales]]/shipments[[#This Row],[Boxes]], 0)</f>
        <v>547.71428571428567</v>
      </c>
      <c r="J2642">
        <f>_xlfn.XLOOKUP(shipments[[#This Row],[Product]],'Dimension Data'!B:B,'Dimension Data'!D:D)</f>
        <v>7.48</v>
      </c>
      <c r="K2642">
        <f>shipments[[#This Row],[Total cost]]*shipments[[#This Row],[Boxes]]</f>
        <v>52.36</v>
      </c>
      <c r="L2642">
        <f>shipments[[#This Row],[Sale for 1 box]]-shipments[[#This Row],[Total cost]]</f>
        <v>540.23428571428565</v>
      </c>
      <c r="M2642">
        <f>shipments[[#This Row],[Profit]]*5%</f>
        <v>27.011714285714284</v>
      </c>
      <c r="N2642">
        <f>shipments[[#This Row],[Profit]]-shipments[[#This Row],[Tax]]</f>
        <v>513.22257142857131</v>
      </c>
    </row>
    <row r="2643" spans="3:14" x14ac:dyDescent="0.35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  <c r="I2643">
        <f>IFERROR(shipments[[#This Row],[Sales]]/shipments[[#This Row],[Boxes]], 0)</f>
        <v>8.0648312611012436</v>
      </c>
      <c r="J2643">
        <f>_xlfn.XLOOKUP(shipments[[#This Row],[Product]],'Dimension Data'!B:B,'Dimension Data'!D:D)</f>
        <v>3.85</v>
      </c>
      <c r="K2643">
        <f>shipments[[#This Row],[Total cost]]*shipments[[#This Row],[Boxes]]</f>
        <v>2167.5500000000002</v>
      </c>
      <c r="L2643">
        <f>shipments[[#This Row],[Sale for 1 box]]-shipments[[#This Row],[Total cost]]</f>
        <v>4.214831261101244</v>
      </c>
      <c r="M2643">
        <f>shipments[[#This Row],[Profit]]*5%</f>
        <v>0.2107415630550622</v>
      </c>
      <c r="N2643">
        <f>shipments[[#This Row],[Profit]]-shipments[[#This Row],[Tax]]</f>
        <v>4.0040896980461813</v>
      </c>
    </row>
    <row r="2644" spans="3:14" x14ac:dyDescent="0.35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  <c r="I2644">
        <f>IFERROR(shipments[[#This Row],[Sales]]/shipments[[#This Row],[Boxes]], 0)</f>
        <v>45.850609756097562</v>
      </c>
      <c r="J2644">
        <f>_xlfn.XLOOKUP(shipments[[#This Row],[Product]],'Dimension Data'!B:B,'Dimension Data'!D:D)</f>
        <v>10.51</v>
      </c>
      <c r="K2644">
        <f>shipments[[#This Row],[Total cost]]*shipments[[#This Row],[Boxes]]</f>
        <v>1723.6399999999999</v>
      </c>
      <c r="L2644">
        <f>shipments[[#This Row],[Sale for 1 box]]-shipments[[#This Row],[Total cost]]</f>
        <v>35.340609756097564</v>
      </c>
      <c r="M2644">
        <f>shipments[[#This Row],[Profit]]*5%</f>
        <v>1.7670304878048784</v>
      </c>
      <c r="N2644">
        <f>shipments[[#This Row],[Profit]]-shipments[[#This Row],[Tax]]</f>
        <v>33.573579268292683</v>
      </c>
    </row>
    <row r="2645" spans="3:14" x14ac:dyDescent="0.35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  <c r="I2645">
        <f>IFERROR(shipments[[#This Row],[Sales]]/shipments[[#This Row],[Boxes]], 0)</f>
        <v>24.964285714285715</v>
      </c>
      <c r="J2645">
        <f>_xlfn.XLOOKUP(shipments[[#This Row],[Product]],'Dimension Data'!B:B,'Dimension Data'!D:D)</f>
        <v>3.32</v>
      </c>
      <c r="K2645">
        <f>shipments[[#This Row],[Total cost]]*shipments[[#This Row],[Boxes]]</f>
        <v>1185.24</v>
      </c>
      <c r="L2645">
        <f>shipments[[#This Row],[Sale for 1 box]]-shipments[[#This Row],[Total cost]]</f>
        <v>21.644285714285715</v>
      </c>
      <c r="M2645">
        <f>shipments[[#This Row],[Profit]]*5%</f>
        <v>1.0822142857142858</v>
      </c>
      <c r="N2645">
        <f>shipments[[#This Row],[Profit]]-shipments[[#This Row],[Tax]]</f>
        <v>20.562071428571429</v>
      </c>
    </row>
    <row r="2646" spans="3:14" x14ac:dyDescent="0.35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  <c r="I2646">
        <f>IFERROR(shipments[[#This Row],[Sales]]/shipments[[#This Row],[Boxes]], 0)</f>
        <v>2.9776119402985075</v>
      </c>
      <c r="J2646">
        <f>_xlfn.XLOOKUP(shipments[[#This Row],[Product]],'Dimension Data'!B:B,'Dimension Data'!D:D)</f>
        <v>7.48</v>
      </c>
      <c r="K2646">
        <f>shipments[[#This Row],[Total cost]]*shipments[[#This Row],[Boxes]]</f>
        <v>9020.880000000001</v>
      </c>
      <c r="L2646">
        <f>shipments[[#This Row],[Sale for 1 box]]-shipments[[#This Row],[Total cost]]</f>
        <v>-4.5023880597014934</v>
      </c>
      <c r="M2646">
        <f>shipments[[#This Row],[Profit]]*5%</f>
        <v>-0.22511940298507468</v>
      </c>
      <c r="N2646">
        <f>shipments[[#This Row],[Profit]]-shipments[[#This Row],[Tax]]</f>
        <v>-4.2772686567164184</v>
      </c>
    </row>
    <row r="2647" spans="3:14" x14ac:dyDescent="0.35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  <c r="I2647">
        <f>IFERROR(shipments[[#This Row],[Sales]]/shipments[[#This Row],[Boxes]], 0)</f>
        <v>11.654494382022472</v>
      </c>
      <c r="J2647">
        <f>_xlfn.XLOOKUP(shipments[[#This Row],[Product]],'Dimension Data'!B:B,'Dimension Data'!D:D)</f>
        <v>5.72</v>
      </c>
      <c r="K2647">
        <f>shipments[[#This Row],[Total cost]]*shipments[[#This Row],[Boxes]]</f>
        <v>509.08</v>
      </c>
      <c r="L2647">
        <f>shipments[[#This Row],[Sale for 1 box]]-shipments[[#This Row],[Total cost]]</f>
        <v>5.9344943820224723</v>
      </c>
      <c r="M2647">
        <f>shipments[[#This Row],[Profit]]*5%</f>
        <v>0.29672471910112364</v>
      </c>
      <c r="N2647">
        <f>shipments[[#This Row],[Profit]]-shipments[[#This Row],[Tax]]</f>
        <v>5.6377696629213485</v>
      </c>
    </row>
    <row r="2648" spans="3:14" x14ac:dyDescent="0.35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  <c r="I2648">
        <f>IFERROR(shipments[[#This Row],[Sales]]/shipments[[#This Row],[Boxes]], 0)</f>
        <v>40.624615384615382</v>
      </c>
      <c r="J2648">
        <f>_xlfn.XLOOKUP(shipments[[#This Row],[Product]],'Dimension Data'!B:B,'Dimension Data'!D:D)</f>
        <v>9.57</v>
      </c>
      <c r="K2648">
        <f>shipments[[#This Row],[Total cost]]*shipments[[#This Row],[Boxes]]</f>
        <v>3110.25</v>
      </c>
      <c r="L2648">
        <f>shipments[[#This Row],[Sale for 1 box]]-shipments[[#This Row],[Total cost]]</f>
        <v>31.054615384615381</v>
      </c>
      <c r="M2648">
        <f>shipments[[#This Row],[Profit]]*5%</f>
        <v>1.5527307692307692</v>
      </c>
      <c r="N2648">
        <f>shipments[[#This Row],[Profit]]-shipments[[#This Row],[Tax]]</f>
        <v>29.501884615384611</v>
      </c>
    </row>
    <row r="2649" spans="3:14" x14ac:dyDescent="0.35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  <c r="I2649">
        <f>IFERROR(shipments[[#This Row],[Sales]]/shipments[[#This Row],[Boxes]], 0)</f>
        <v>93.060810810810807</v>
      </c>
      <c r="J2649">
        <f>_xlfn.XLOOKUP(shipments[[#This Row],[Product]],'Dimension Data'!B:B,'Dimension Data'!D:D)</f>
        <v>10.51</v>
      </c>
      <c r="K2649">
        <f>shipments[[#This Row],[Total cost]]*shipments[[#This Row],[Boxes]]</f>
        <v>1166.6099999999999</v>
      </c>
      <c r="L2649">
        <f>shipments[[#This Row],[Sale for 1 box]]-shipments[[#This Row],[Total cost]]</f>
        <v>82.550810810810802</v>
      </c>
      <c r="M2649">
        <f>shipments[[#This Row],[Profit]]*5%</f>
        <v>4.1275405405405401</v>
      </c>
      <c r="N2649">
        <f>shipments[[#This Row],[Profit]]-shipments[[#This Row],[Tax]]</f>
        <v>78.423270270270265</v>
      </c>
    </row>
    <row r="2650" spans="3:14" x14ac:dyDescent="0.35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  <c r="I2650">
        <f>IFERROR(shipments[[#This Row],[Sales]]/shipments[[#This Row],[Boxes]], 0)</f>
        <v>13.93838028169014</v>
      </c>
      <c r="J2650">
        <f>_xlfn.XLOOKUP(shipments[[#This Row],[Product]],'Dimension Data'!B:B,'Dimension Data'!D:D)</f>
        <v>9.57</v>
      </c>
      <c r="K2650">
        <f>shipments[[#This Row],[Total cost]]*shipments[[#This Row],[Boxes]]</f>
        <v>4076.82</v>
      </c>
      <c r="L2650">
        <f>shipments[[#This Row],[Sale for 1 box]]-shipments[[#This Row],[Total cost]]</f>
        <v>4.3683802816901398</v>
      </c>
      <c r="M2650">
        <f>shipments[[#This Row],[Profit]]*5%</f>
        <v>0.21841901408450701</v>
      </c>
      <c r="N2650">
        <f>shipments[[#This Row],[Profit]]-shipments[[#This Row],[Tax]]</f>
        <v>4.149961267605633</v>
      </c>
    </row>
    <row r="2651" spans="3:14" x14ac:dyDescent="0.35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  <c r="I2651">
        <f>IFERROR(shipments[[#This Row],[Sales]]/shipments[[#This Row],[Boxes]], 0)</f>
        <v>52.826687116564415</v>
      </c>
      <c r="J2651">
        <f>_xlfn.XLOOKUP(shipments[[#This Row],[Product]],'Dimension Data'!B:B,'Dimension Data'!D:D)</f>
        <v>3.68</v>
      </c>
      <c r="K2651">
        <f>shipments[[#This Row],[Total cost]]*shipments[[#This Row],[Boxes]]</f>
        <v>599.84</v>
      </c>
      <c r="L2651">
        <f>shipments[[#This Row],[Sale for 1 box]]-shipments[[#This Row],[Total cost]]</f>
        <v>49.146687116564415</v>
      </c>
      <c r="M2651">
        <f>shipments[[#This Row],[Profit]]*5%</f>
        <v>2.457334355828221</v>
      </c>
      <c r="N2651">
        <f>shipments[[#This Row],[Profit]]-shipments[[#This Row],[Tax]]</f>
        <v>46.689352760736192</v>
      </c>
    </row>
    <row r="2652" spans="3:14" x14ac:dyDescent="0.35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  <c r="I2652">
        <f>IFERROR(shipments[[#This Row],[Sales]]/shipments[[#This Row],[Boxes]], 0)</f>
        <v>107.83812949640287</v>
      </c>
      <c r="J2652">
        <f>_xlfn.XLOOKUP(shipments[[#This Row],[Product]],'Dimension Data'!B:B,'Dimension Data'!D:D)</f>
        <v>2.65</v>
      </c>
      <c r="K2652">
        <f>shipments[[#This Row],[Total cost]]*shipments[[#This Row],[Boxes]]</f>
        <v>368.34999999999997</v>
      </c>
      <c r="L2652">
        <f>shipments[[#This Row],[Sale for 1 box]]-shipments[[#This Row],[Total cost]]</f>
        <v>105.18812949640287</v>
      </c>
      <c r="M2652">
        <f>shipments[[#This Row],[Profit]]*5%</f>
        <v>5.2594064748201435</v>
      </c>
      <c r="N2652">
        <f>shipments[[#This Row],[Profit]]-shipments[[#This Row],[Tax]]</f>
        <v>99.928723021582726</v>
      </c>
    </row>
    <row r="2653" spans="3:14" x14ac:dyDescent="0.35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  <c r="I2653">
        <f>IFERROR(shipments[[#This Row],[Sales]]/shipments[[#This Row],[Boxes]], 0)</f>
        <v>28.08811475409836</v>
      </c>
      <c r="J2653">
        <f>_xlfn.XLOOKUP(shipments[[#This Row],[Product]],'Dimension Data'!B:B,'Dimension Data'!D:D)</f>
        <v>2.65</v>
      </c>
      <c r="K2653">
        <f>shipments[[#This Row],[Total cost]]*shipments[[#This Row],[Boxes]]</f>
        <v>969.9</v>
      </c>
      <c r="L2653">
        <f>shipments[[#This Row],[Sale for 1 box]]-shipments[[#This Row],[Total cost]]</f>
        <v>25.438114754098361</v>
      </c>
      <c r="M2653">
        <f>shipments[[#This Row],[Profit]]*5%</f>
        <v>1.2719057377049181</v>
      </c>
      <c r="N2653">
        <f>shipments[[#This Row],[Profit]]-shipments[[#This Row],[Tax]]</f>
        <v>24.166209016393442</v>
      </c>
    </row>
    <row r="2654" spans="3:14" x14ac:dyDescent="0.35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  <c r="I2654">
        <f>IFERROR(shipments[[#This Row],[Sales]]/shipments[[#This Row],[Boxes]], 0)</f>
        <v>41.45353159851301</v>
      </c>
      <c r="J2654">
        <f>_xlfn.XLOOKUP(shipments[[#This Row],[Product]],'Dimension Data'!B:B,'Dimension Data'!D:D)</f>
        <v>10.23</v>
      </c>
      <c r="K2654">
        <f>shipments[[#This Row],[Total cost]]*shipments[[#This Row],[Boxes]]</f>
        <v>2751.87</v>
      </c>
      <c r="L2654">
        <f>shipments[[#This Row],[Sale for 1 box]]-shipments[[#This Row],[Total cost]]</f>
        <v>31.223531598513009</v>
      </c>
      <c r="M2654">
        <f>shipments[[#This Row],[Profit]]*5%</f>
        <v>1.5611765799256505</v>
      </c>
      <c r="N2654">
        <f>shipments[[#This Row],[Profit]]-shipments[[#This Row],[Tax]]</f>
        <v>29.662355018587359</v>
      </c>
    </row>
    <row r="2655" spans="3:14" x14ac:dyDescent="0.35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  <c r="I2655">
        <f>IFERROR(shipments[[#This Row],[Sales]]/shipments[[#This Row],[Boxes]], 0)</f>
        <v>15.295454545454545</v>
      </c>
      <c r="J2655">
        <f>_xlfn.XLOOKUP(shipments[[#This Row],[Product]],'Dimension Data'!B:B,'Dimension Data'!D:D)</f>
        <v>9.94</v>
      </c>
      <c r="K2655">
        <f>shipments[[#This Row],[Total cost]]*shipments[[#This Row],[Boxes]]</f>
        <v>3936.24</v>
      </c>
      <c r="L2655">
        <f>shipments[[#This Row],[Sale for 1 box]]-shipments[[#This Row],[Total cost]]</f>
        <v>5.3554545454545455</v>
      </c>
      <c r="M2655">
        <f>shipments[[#This Row],[Profit]]*5%</f>
        <v>0.26777272727272727</v>
      </c>
      <c r="N2655">
        <f>shipments[[#This Row],[Profit]]-shipments[[#This Row],[Tax]]</f>
        <v>5.0876818181818182</v>
      </c>
    </row>
    <row r="2656" spans="3:14" x14ac:dyDescent="0.35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  <c r="I2656">
        <f>IFERROR(shipments[[#This Row],[Sales]]/shipments[[#This Row],[Boxes]], 0)</f>
        <v>9.7234042553191493</v>
      </c>
      <c r="J2656">
        <f>_xlfn.XLOOKUP(shipments[[#This Row],[Product]],'Dimension Data'!B:B,'Dimension Data'!D:D)</f>
        <v>5.26</v>
      </c>
      <c r="K2656">
        <f>shipments[[#This Row],[Total cost]]*shipments[[#This Row],[Boxes]]</f>
        <v>2224.98</v>
      </c>
      <c r="L2656">
        <f>shipments[[#This Row],[Sale for 1 box]]-shipments[[#This Row],[Total cost]]</f>
        <v>4.4634042553191495</v>
      </c>
      <c r="M2656">
        <f>shipments[[#This Row],[Profit]]*5%</f>
        <v>0.2231702127659575</v>
      </c>
      <c r="N2656">
        <f>shipments[[#This Row],[Profit]]-shipments[[#This Row],[Tax]]</f>
        <v>4.2402340425531921</v>
      </c>
    </row>
    <row r="2657" spans="3:14" x14ac:dyDescent="0.35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  <c r="I2657">
        <f>IFERROR(shipments[[#This Row],[Sales]]/shipments[[#This Row],[Boxes]], 0)</f>
        <v>107.22</v>
      </c>
      <c r="J2657">
        <f>_xlfn.XLOOKUP(shipments[[#This Row],[Product]],'Dimension Data'!B:B,'Dimension Data'!D:D)</f>
        <v>6.43</v>
      </c>
      <c r="K2657">
        <f>shipments[[#This Row],[Total cost]]*shipments[[#This Row],[Boxes]]</f>
        <v>482.25</v>
      </c>
      <c r="L2657">
        <f>shipments[[#This Row],[Sale for 1 box]]-shipments[[#This Row],[Total cost]]</f>
        <v>100.78999999999999</v>
      </c>
      <c r="M2657">
        <f>shipments[[#This Row],[Profit]]*5%</f>
        <v>5.0395000000000003</v>
      </c>
      <c r="N2657">
        <f>shipments[[#This Row],[Profit]]-shipments[[#This Row],[Tax]]</f>
        <v>95.750499999999988</v>
      </c>
    </row>
    <row r="2658" spans="3:14" x14ac:dyDescent="0.35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  <c r="I2658">
        <f>IFERROR(shipments[[#This Row],[Sales]]/shipments[[#This Row],[Boxes]], 0)</f>
        <v>19.27016129032258</v>
      </c>
      <c r="J2658">
        <f>_xlfn.XLOOKUP(shipments[[#This Row],[Product]],'Dimension Data'!B:B,'Dimension Data'!D:D)</f>
        <v>10.51</v>
      </c>
      <c r="K2658">
        <f>shipments[[#This Row],[Total cost]]*shipments[[#This Row],[Boxes]]</f>
        <v>1954.86</v>
      </c>
      <c r="L2658">
        <f>shipments[[#This Row],[Sale for 1 box]]-shipments[[#This Row],[Total cost]]</f>
        <v>8.7601612903225803</v>
      </c>
      <c r="M2658">
        <f>shipments[[#This Row],[Profit]]*5%</f>
        <v>0.43800806451612906</v>
      </c>
      <c r="N2658">
        <f>shipments[[#This Row],[Profit]]-shipments[[#This Row],[Tax]]</f>
        <v>8.322153225806451</v>
      </c>
    </row>
    <row r="2659" spans="3:14" x14ac:dyDescent="0.35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  <c r="I2659">
        <f>IFERROR(shipments[[#This Row],[Sales]]/shipments[[#This Row],[Boxes]], 0)</f>
        <v>837.45</v>
      </c>
      <c r="J2659">
        <f>_xlfn.XLOOKUP(shipments[[#This Row],[Product]],'Dimension Data'!B:B,'Dimension Data'!D:D)</f>
        <v>8.2200000000000006</v>
      </c>
      <c r="K2659">
        <f>shipments[[#This Row],[Total cost]]*shipments[[#This Row],[Boxes]]</f>
        <v>82.2</v>
      </c>
      <c r="L2659">
        <f>shipments[[#This Row],[Sale for 1 box]]-shipments[[#This Row],[Total cost]]</f>
        <v>829.23</v>
      </c>
      <c r="M2659">
        <f>shipments[[#This Row],[Profit]]*5%</f>
        <v>41.461500000000001</v>
      </c>
      <c r="N2659">
        <f>shipments[[#This Row],[Profit]]-shipments[[#This Row],[Tax]]</f>
        <v>787.76850000000002</v>
      </c>
    </row>
    <row r="2660" spans="3:14" x14ac:dyDescent="0.35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  <c r="I2660">
        <f>IFERROR(shipments[[#This Row],[Sales]]/shipments[[#This Row],[Boxes]], 0)</f>
        <v>5.2637614678899078</v>
      </c>
      <c r="J2660">
        <f>_xlfn.XLOOKUP(shipments[[#This Row],[Product]],'Dimension Data'!B:B,'Dimension Data'!D:D)</f>
        <v>5.72</v>
      </c>
      <c r="K2660">
        <f>shipments[[#This Row],[Total cost]]*shipments[[#This Row],[Boxes]]</f>
        <v>623.48</v>
      </c>
      <c r="L2660">
        <f>shipments[[#This Row],[Sale for 1 box]]-shipments[[#This Row],[Total cost]]</f>
        <v>-0.45623853211009191</v>
      </c>
      <c r="M2660">
        <f>shipments[[#This Row],[Profit]]*5%</f>
        <v>-2.2811926605504598E-2</v>
      </c>
      <c r="N2660">
        <f>shipments[[#This Row],[Profit]]-shipments[[#This Row],[Tax]]</f>
        <v>-0.43342660550458734</v>
      </c>
    </row>
    <row r="2661" spans="3:14" x14ac:dyDescent="0.35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  <c r="I2661">
        <f>IFERROR(shipments[[#This Row],[Sales]]/shipments[[#This Row],[Boxes]], 0)</f>
        <v>167.16176470588235</v>
      </c>
      <c r="J2661">
        <f>_xlfn.XLOOKUP(shipments[[#This Row],[Product]],'Dimension Data'!B:B,'Dimension Data'!D:D)</f>
        <v>8.43</v>
      </c>
      <c r="K2661">
        <f>shipments[[#This Row],[Total cost]]*shipments[[#This Row],[Boxes]]</f>
        <v>143.31</v>
      </c>
      <c r="L2661">
        <f>shipments[[#This Row],[Sale for 1 box]]-shipments[[#This Row],[Total cost]]</f>
        <v>158.73176470588234</v>
      </c>
      <c r="M2661">
        <f>shipments[[#This Row],[Profit]]*5%</f>
        <v>7.9365882352941171</v>
      </c>
      <c r="N2661">
        <f>shipments[[#This Row],[Profit]]-shipments[[#This Row],[Tax]]</f>
        <v>150.79517647058822</v>
      </c>
    </row>
    <row r="2662" spans="3:14" x14ac:dyDescent="0.35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  <c r="I2662">
        <f>IFERROR(shipments[[#This Row],[Sales]]/shipments[[#This Row],[Boxes]], 0)</f>
        <v>111.1875</v>
      </c>
      <c r="J2662">
        <f>_xlfn.XLOOKUP(shipments[[#This Row],[Product]],'Dimension Data'!B:B,'Dimension Data'!D:D)</f>
        <v>6.31</v>
      </c>
      <c r="K2662">
        <f>shipments[[#This Row],[Total cost]]*shipments[[#This Row],[Boxes]]</f>
        <v>75.72</v>
      </c>
      <c r="L2662">
        <f>shipments[[#This Row],[Sale for 1 box]]-shipments[[#This Row],[Total cost]]</f>
        <v>104.8775</v>
      </c>
      <c r="M2662">
        <f>shipments[[#This Row],[Profit]]*5%</f>
        <v>5.2438750000000001</v>
      </c>
      <c r="N2662">
        <f>shipments[[#This Row],[Profit]]-shipments[[#This Row],[Tax]]</f>
        <v>99.633624999999995</v>
      </c>
    </row>
    <row r="2663" spans="3:14" x14ac:dyDescent="0.35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  <c r="I2663">
        <f>IFERROR(shipments[[#This Row],[Sales]]/shipments[[#This Row],[Boxes]], 0)</f>
        <v>19.137010676156585</v>
      </c>
      <c r="J2663">
        <f>_xlfn.XLOOKUP(shipments[[#This Row],[Product]],'Dimension Data'!B:B,'Dimension Data'!D:D)</f>
        <v>5.04</v>
      </c>
      <c r="K2663">
        <f>shipments[[#This Row],[Total cost]]*shipments[[#This Row],[Boxes]]</f>
        <v>1416.24</v>
      </c>
      <c r="L2663">
        <f>shipments[[#This Row],[Sale for 1 box]]-shipments[[#This Row],[Total cost]]</f>
        <v>14.097010676156586</v>
      </c>
      <c r="M2663">
        <f>shipments[[#This Row],[Profit]]*5%</f>
        <v>0.70485053380782936</v>
      </c>
      <c r="N2663">
        <f>shipments[[#This Row],[Profit]]-shipments[[#This Row],[Tax]]</f>
        <v>13.392160142348757</v>
      </c>
    </row>
    <row r="2664" spans="3:14" x14ac:dyDescent="0.35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  <c r="I2664">
        <f>IFERROR(shipments[[#This Row],[Sales]]/shipments[[#This Row],[Boxes]], 0)</f>
        <v>22.83254716981132</v>
      </c>
      <c r="J2664">
        <f>_xlfn.XLOOKUP(shipments[[#This Row],[Product]],'Dimension Data'!B:B,'Dimension Data'!D:D)</f>
        <v>3.68</v>
      </c>
      <c r="K2664">
        <f>shipments[[#This Row],[Total cost]]*shipments[[#This Row],[Boxes]]</f>
        <v>1170.24</v>
      </c>
      <c r="L2664">
        <f>shipments[[#This Row],[Sale for 1 box]]-shipments[[#This Row],[Total cost]]</f>
        <v>19.152547169811321</v>
      </c>
      <c r="M2664">
        <f>shipments[[#This Row],[Profit]]*5%</f>
        <v>0.95762735849056613</v>
      </c>
      <c r="N2664">
        <f>shipments[[#This Row],[Profit]]-shipments[[#This Row],[Tax]]</f>
        <v>18.194919811320755</v>
      </c>
    </row>
    <row r="2665" spans="3:14" x14ac:dyDescent="0.35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  <c r="I2665">
        <f>IFERROR(shipments[[#This Row],[Sales]]/shipments[[#This Row],[Boxes]], 0)</f>
        <v>20.331521739130434</v>
      </c>
      <c r="J2665">
        <f>_xlfn.XLOOKUP(shipments[[#This Row],[Product]],'Dimension Data'!B:B,'Dimension Data'!D:D)</f>
        <v>6.8</v>
      </c>
      <c r="K2665">
        <f>shipments[[#This Row],[Total cost]]*shipments[[#This Row],[Boxes]]</f>
        <v>938.4</v>
      </c>
      <c r="L2665">
        <f>shipments[[#This Row],[Sale for 1 box]]-shipments[[#This Row],[Total cost]]</f>
        <v>13.531521739130433</v>
      </c>
      <c r="M2665">
        <f>shipments[[#This Row],[Profit]]*5%</f>
        <v>0.67657608695652172</v>
      </c>
      <c r="N2665">
        <f>shipments[[#This Row],[Profit]]-shipments[[#This Row],[Tax]]</f>
        <v>12.854945652173912</v>
      </c>
    </row>
    <row r="2666" spans="3:14" x14ac:dyDescent="0.35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  <c r="I2666">
        <f>IFERROR(shipments[[#This Row],[Sales]]/shipments[[#This Row],[Boxes]], 0)</f>
        <v>20.675675675675677</v>
      </c>
      <c r="J2666">
        <f>_xlfn.XLOOKUP(shipments[[#This Row],[Product]],'Dimension Data'!B:B,'Dimension Data'!D:D)</f>
        <v>10.51</v>
      </c>
      <c r="K2666">
        <f>shipments[[#This Row],[Total cost]]*shipments[[#This Row],[Boxes]]</f>
        <v>3499.83</v>
      </c>
      <c r="L2666">
        <f>shipments[[#This Row],[Sale for 1 box]]-shipments[[#This Row],[Total cost]]</f>
        <v>10.165675675675677</v>
      </c>
      <c r="M2666">
        <f>shipments[[#This Row],[Profit]]*5%</f>
        <v>0.50828378378378392</v>
      </c>
      <c r="N2666">
        <f>shipments[[#This Row],[Profit]]-shipments[[#This Row],[Tax]]</f>
        <v>9.6573918918918942</v>
      </c>
    </row>
    <row r="2667" spans="3:14" x14ac:dyDescent="0.35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  <c r="I2667">
        <f>IFERROR(shipments[[#This Row],[Sales]]/shipments[[#This Row],[Boxes]], 0)</f>
        <v>3.9811893203883497</v>
      </c>
      <c r="J2667">
        <f>_xlfn.XLOOKUP(shipments[[#This Row],[Product]],'Dimension Data'!B:B,'Dimension Data'!D:D)</f>
        <v>3.68</v>
      </c>
      <c r="K2667">
        <f>shipments[[#This Row],[Total cost]]*shipments[[#This Row],[Boxes]]</f>
        <v>1516.16</v>
      </c>
      <c r="L2667">
        <f>shipments[[#This Row],[Sale for 1 box]]-shipments[[#This Row],[Total cost]]</f>
        <v>0.30118932038834956</v>
      </c>
      <c r="M2667">
        <f>shipments[[#This Row],[Profit]]*5%</f>
        <v>1.5059466019417479E-2</v>
      </c>
      <c r="N2667">
        <f>shipments[[#This Row],[Profit]]-shipments[[#This Row],[Tax]]</f>
        <v>0.28612985436893207</v>
      </c>
    </row>
    <row r="2668" spans="3:14" x14ac:dyDescent="0.35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  <c r="I2668">
        <f>IFERROR(shipments[[#This Row],[Sales]]/shipments[[#This Row],[Boxes]], 0)</f>
        <v>195.34821428571428</v>
      </c>
      <c r="J2668">
        <f>_xlfn.XLOOKUP(shipments[[#This Row],[Product]],'Dimension Data'!B:B,'Dimension Data'!D:D)</f>
        <v>8.2200000000000006</v>
      </c>
      <c r="K2668">
        <f>shipments[[#This Row],[Total cost]]*shipments[[#This Row],[Boxes]]</f>
        <v>230.16000000000003</v>
      </c>
      <c r="L2668">
        <f>shipments[[#This Row],[Sale for 1 box]]-shipments[[#This Row],[Total cost]]</f>
        <v>187.12821428571428</v>
      </c>
      <c r="M2668">
        <f>shipments[[#This Row],[Profit]]*5%</f>
        <v>9.3564107142857136</v>
      </c>
      <c r="N2668">
        <f>shipments[[#This Row],[Profit]]-shipments[[#This Row],[Tax]]</f>
        <v>177.77180357142856</v>
      </c>
    </row>
    <row r="2669" spans="3:14" x14ac:dyDescent="0.35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  <c r="I2669">
        <f>IFERROR(shipments[[#This Row],[Sales]]/shipments[[#This Row],[Boxes]], 0)</f>
        <v>1.4627659574468086</v>
      </c>
      <c r="J2669">
        <f>_xlfn.XLOOKUP(shipments[[#This Row],[Product]],'Dimension Data'!B:B,'Dimension Data'!D:D)</f>
        <v>7.48</v>
      </c>
      <c r="K2669">
        <f>shipments[[#This Row],[Total cost]]*shipments[[#This Row],[Boxes]]</f>
        <v>15820.2</v>
      </c>
      <c r="L2669">
        <f>shipments[[#This Row],[Sale for 1 box]]-shipments[[#This Row],[Total cost]]</f>
        <v>-6.0172340425531914</v>
      </c>
      <c r="M2669">
        <f>shipments[[#This Row],[Profit]]*5%</f>
        <v>-0.30086170212765961</v>
      </c>
      <c r="N2669">
        <f>shipments[[#This Row],[Profit]]-shipments[[#This Row],[Tax]]</f>
        <v>-5.716372340425532</v>
      </c>
    </row>
    <row r="2670" spans="3:14" x14ac:dyDescent="0.35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  <c r="I2670">
        <f>IFERROR(shipments[[#This Row],[Sales]]/shipments[[#This Row],[Boxes]], 0)</f>
        <v>12.833333333333334</v>
      </c>
      <c r="J2670">
        <f>_xlfn.XLOOKUP(shipments[[#This Row],[Product]],'Dimension Data'!B:B,'Dimension Data'!D:D)</f>
        <v>3.32</v>
      </c>
      <c r="K2670">
        <f>shipments[[#This Row],[Total cost]]*shipments[[#This Row],[Boxes]]</f>
        <v>537.83999999999992</v>
      </c>
      <c r="L2670">
        <f>shipments[[#This Row],[Sale for 1 box]]-shipments[[#This Row],[Total cost]]</f>
        <v>9.5133333333333336</v>
      </c>
      <c r="M2670">
        <f>shipments[[#This Row],[Profit]]*5%</f>
        <v>0.47566666666666668</v>
      </c>
      <c r="N2670">
        <f>shipments[[#This Row],[Profit]]-shipments[[#This Row],[Tax]]</f>
        <v>9.0376666666666665</v>
      </c>
    </row>
    <row r="2671" spans="3:14" x14ac:dyDescent="0.35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  <c r="I2671">
        <f>IFERROR(shipments[[#This Row],[Sales]]/shipments[[#This Row],[Boxes]], 0)</f>
        <v>7.5087209302325579</v>
      </c>
      <c r="J2671">
        <f>_xlfn.XLOOKUP(shipments[[#This Row],[Product]],'Dimension Data'!B:B,'Dimension Data'!D:D)</f>
        <v>2.65</v>
      </c>
      <c r="K2671">
        <f>shipments[[#This Row],[Total cost]]*shipments[[#This Row],[Boxes]]</f>
        <v>2279</v>
      </c>
      <c r="L2671">
        <f>shipments[[#This Row],[Sale for 1 box]]-shipments[[#This Row],[Total cost]]</f>
        <v>4.8587209302325576</v>
      </c>
      <c r="M2671">
        <f>shipments[[#This Row],[Profit]]*5%</f>
        <v>0.2429360465116279</v>
      </c>
      <c r="N2671">
        <f>shipments[[#This Row],[Profit]]-shipments[[#This Row],[Tax]]</f>
        <v>4.6157848837209299</v>
      </c>
    </row>
    <row r="2672" spans="3:14" x14ac:dyDescent="0.35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  <c r="I2672">
        <f>IFERROR(shipments[[#This Row],[Sales]]/shipments[[#This Row],[Boxes]], 0)</f>
        <v>22.149264705882352</v>
      </c>
      <c r="J2672">
        <f>_xlfn.XLOOKUP(shipments[[#This Row],[Product]],'Dimension Data'!B:B,'Dimension Data'!D:D)</f>
        <v>5.15</v>
      </c>
      <c r="K2672">
        <f>shipments[[#This Row],[Total cost]]*shipments[[#This Row],[Boxes]]</f>
        <v>1751.0000000000002</v>
      </c>
      <c r="L2672">
        <f>shipments[[#This Row],[Sale for 1 box]]-shipments[[#This Row],[Total cost]]</f>
        <v>16.999264705882354</v>
      </c>
      <c r="M2672">
        <f>shipments[[#This Row],[Profit]]*5%</f>
        <v>0.84996323529411777</v>
      </c>
      <c r="N2672">
        <f>shipments[[#This Row],[Profit]]-shipments[[#This Row],[Tax]]</f>
        <v>16.149301470588235</v>
      </c>
    </row>
    <row r="2673" spans="3:14" x14ac:dyDescent="0.35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  <c r="I2673">
        <f>IFERROR(shipments[[#This Row],[Sales]]/shipments[[#This Row],[Boxes]], 0)</f>
        <v>14.926704545454545</v>
      </c>
      <c r="J2673">
        <f>_xlfn.XLOOKUP(shipments[[#This Row],[Product]],'Dimension Data'!B:B,'Dimension Data'!D:D)</f>
        <v>3.85</v>
      </c>
      <c r="K2673">
        <f>shipments[[#This Row],[Total cost]]*shipments[[#This Row],[Boxes]]</f>
        <v>1694</v>
      </c>
      <c r="L2673">
        <f>shipments[[#This Row],[Sale for 1 box]]-shipments[[#This Row],[Total cost]]</f>
        <v>11.076704545454545</v>
      </c>
      <c r="M2673">
        <f>shipments[[#This Row],[Profit]]*5%</f>
        <v>0.55383522727272727</v>
      </c>
      <c r="N2673">
        <f>shipments[[#This Row],[Profit]]-shipments[[#This Row],[Tax]]</f>
        <v>10.522869318181817</v>
      </c>
    </row>
    <row r="2674" spans="3:14" x14ac:dyDescent="0.35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  <c r="I2674">
        <f>IFERROR(shipments[[#This Row],[Sales]]/shipments[[#This Row],[Boxes]], 0)</f>
        <v>112.68367346938776</v>
      </c>
      <c r="J2674">
        <f>_xlfn.XLOOKUP(shipments[[#This Row],[Product]],'Dimension Data'!B:B,'Dimension Data'!D:D)</f>
        <v>6.31</v>
      </c>
      <c r="K2674">
        <f>shipments[[#This Row],[Total cost]]*shipments[[#This Row],[Boxes]]</f>
        <v>309.19</v>
      </c>
      <c r="L2674">
        <f>shipments[[#This Row],[Sale for 1 box]]-shipments[[#This Row],[Total cost]]</f>
        <v>106.37367346938775</v>
      </c>
      <c r="M2674">
        <f>shipments[[#This Row],[Profit]]*5%</f>
        <v>5.3186836734693879</v>
      </c>
      <c r="N2674">
        <f>shipments[[#This Row],[Profit]]-shipments[[#This Row],[Tax]]</f>
        <v>101.05498979591836</v>
      </c>
    </row>
    <row r="2675" spans="3:14" x14ac:dyDescent="0.35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  <c r="I2675">
        <f>IFERROR(shipments[[#This Row],[Sales]]/shipments[[#This Row],[Boxes]], 0)</f>
        <v>13.089071856287426</v>
      </c>
      <c r="J2675">
        <f>_xlfn.XLOOKUP(shipments[[#This Row],[Product]],'Dimension Data'!B:B,'Dimension Data'!D:D)</f>
        <v>2.76</v>
      </c>
      <c r="K2675">
        <f>shipments[[#This Row],[Total cost]]*shipments[[#This Row],[Boxes]]</f>
        <v>921.83999999999992</v>
      </c>
      <c r="L2675">
        <f>shipments[[#This Row],[Sale for 1 box]]-shipments[[#This Row],[Total cost]]</f>
        <v>10.329071856287426</v>
      </c>
      <c r="M2675">
        <f>shipments[[#This Row],[Profit]]*5%</f>
        <v>0.51645359281437131</v>
      </c>
      <c r="N2675">
        <f>shipments[[#This Row],[Profit]]-shipments[[#This Row],[Tax]]</f>
        <v>9.8126182634730537</v>
      </c>
    </row>
    <row r="2676" spans="3:14" x14ac:dyDescent="0.35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  <c r="I2676">
        <f>IFERROR(shipments[[#This Row],[Sales]]/shipments[[#This Row],[Boxes]], 0)</f>
        <v>26.177100494233937</v>
      </c>
      <c r="J2676">
        <f>_xlfn.XLOOKUP(shipments[[#This Row],[Product]],'Dimension Data'!B:B,'Dimension Data'!D:D)</f>
        <v>9.57</v>
      </c>
      <c r="K2676">
        <f>shipments[[#This Row],[Total cost]]*shipments[[#This Row],[Boxes]]</f>
        <v>5808.99</v>
      </c>
      <c r="L2676">
        <f>shipments[[#This Row],[Sale for 1 box]]-shipments[[#This Row],[Total cost]]</f>
        <v>16.607100494233936</v>
      </c>
      <c r="M2676">
        <f>shipments[[#This Row],[Profit]]*5%</f>
        <v>0.83035502471169687</v>
      </c>
      <c r="N2676">
        <f>shipments[[#This Row],[Profit]]-shipments[[#This Row],[Tax]]</f>
        <v>15.77674546952224</v>
      </c>
    </row>
    <row r="2677" spans="3:14" x14ac:dyDescent="0.35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  <c r="I2677">
        <f>IFERROR(shipments[[#This Row],[Sales]]/shipments[[#This Row],[Boxes]], 0)</f>
        <v>14.119565217391305</v>
      </c>
      <c r="J2677">
        <f>_xlfn.XLOOKUP(shipments[[#This Row],[Product]],'Dimension Data'!B:B,'Dimension Data'!D:D)</f>
        <v>2.76</v>
      </c>
      <c r="K2677">
        <f>shipments[[#This Row],[Total cost]]*shipments[[#This Row],[Boxes]]</f>
        <v>190.44</v>
      </c>
      <c r="L2677">
        <f>shipments[[#This Row],[Sale for 1 box]]-shipments[[#This Row],[Total cost]]</f>
        <v>11.359565217391305</v>
      </c>
      <c r="M2677">
        <f>shipments[[#This Row],[Profit]]*5%</f>
        <v>0.56797826086956527</v>
      </c>
      <c r="N2677">
        <f>shipments[[#This Row],[Profit]]-shipments[[#This Row],[Tax]]</f>
        <v>10.791586956521739</v>
      </c>
    </row>
    <row r="2678" spans="3:14" x14ac:dyDescent="0.35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  <c r="I2678">
        <f>IFERROR(shipments[[#This Row],[Sales]]/shipments[[#This Row],[Boxes]], 0)</f>
        <v>107.6008064516129</v>
      </c>
      <c r="J2678">
        <f>_xlfn.XLOOKUP(shipments[[#This Row],[Product]],'Dimension Data'!B:B,'Dimension Data'!D:D)</f>
        <v>8.2200000000000006</v>
      </c>
      <c r="K2678">
        <f>shipments[[#This Row],[Total cost]]*shipments[[#This Row],[Boxes]]</f>
        <v>509.64000000000004</v>
      </c>
      <c r="L2678">
        <f>shipments[[#This Row],[Sale for 1 box]]-shipments[[#This Row],[Total cost]]</f>
        <v>99.380806451612898</v>
      </c>
      <c r="M2678">
        <f>shipments[[#This Row],[Profit]]*5%</f>
        <v>4.9690403225806454</v>
      </c>
      <c r="N2678">
        <f>shipments[[#This Row],[Profit]]-shipments[[#This Row],[Tax]]</f>
        <v>94.411766129032259</v>
      </c>
    </row>
    <row r="2679" spans="3:14" x14ac:dyDescent="0.35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  <c r="I2679">
        <f>IFERROR(shipments[[#This Row],[Sales]]/shipments[[#This Row],[Boxes]], 0)</f>
        <v>0.39786585365853661</v>
      </c>
      <c r="J2679">
        <f>_xlfn.XLOOKUP(shipments[[#This Row],[Product]],'Dimension Data'!B:B,'Dimension Data'!D:D)</f>
        <v>6.8</v>
      </c>
      <c r="K2679">
        <f>shipments[[#This Row],[Total cost]]*shipments[[#This Row],[Boxes]]</f>
        <v>1115.2</v>
      </c>
      <c r="L2679">
        <f>shipments[[#This Row],[Sale for 1 box]]-shipments[[#This Row],[Total cost]]</f>
        <v>-6.4021341463414636</v>
      </c>
      <c r="M2679">
        <f>shipments[[#This Row],[Profit]]*5%</f>
        <v>-0.32010670731707319</v>
      </c>
      <c r="N2679">
        <f>shipments[[#This Row],[Profit]]-shipments[[#This Row],[Tax]]</f>
        <v>-6.0820274390243902</v>
      </c>
    </row>
    <row r="2680" spans="3:14" x14ac:dyDescent="0.35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  <c r="I2680">
        <f>IFERROR(shipments[[#This Row],[Sales]]/shipments[[#This Row],[Boxes]], 0)</f>
        <v>236.33490566037736</v>
      </c>
      <c r="J2680">
        <f>_xlfn.XLOOKUP(shipments[[#This Row],[Product]],'Dimension Data'!B:B,'Dimension Data'!D:D)</f>
        <v>6.8</v>
      </c>
      <c r="K2680">
        <f>shipments[[#This Row],[Total cost]]*shipments[[#This Row],[Boxes]]</f>
        <v>360.4</v>
      </c>
      <c r="L2680">
        <f>shipments[[#This Row],[Sale for 1 box]]-shipments[[#This Row],[Total cost]]</f>
        <v>229.53490566037735</v>
      </c>
      <c r="M2680">
        <f>shipments[[#This Row],[Profit]]*5%</f>
        <v>11.476745283018868</v>
      </c>
      <c r="N2680">
        <f>shipments[[#This Row],[Profit]]-shipments[[#This Row],[Tax]]</f>
        <v>218.05816037735849</v>
      </c>
    </row>
    <row r="2681" spans="3:14" x14ac:dyDescent="0.35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  <c r="I2681">
        <f>IFERROR(shipments[[#This Row],[Sales]]/shipments[[#This Row],[Boxes]], 0)</f>
        <v>114.52500000000001</v>
      </c>
      <c r="J2681">
        <f>_xlfn.XLOOKUP(shipments[[#This Row],[Product]],'Dimension Data'!B:B,'Dimension Data'!D:D)</f>
        <v>7.73</v>
      </c>
      <c r="K2681">
        <f>shipments[[#This Row],[Total cost]]*shipments[[#This Row],[Boxes]]</f>
        <v>386.5</v>
      </c>
      <c r="L2681">
        <f>shipments[[#This Row],[Sale for 1 box]]-shipments[[#This Row],[Total cost]]</f>
        <v>106.795</v>
      </c>
      <c r="M2681">
        <f>shipments[[#This Row],[Profit]]*5%</f>
        <v>5.3397500000000004</v>
      </c>
      <c r="N2681">
        <f>shipments[[#This Row],[Profit]]-shipments[[#This Row],[Tax]]</f>
        <v>101.45525000000001</v>
      </c>
    </row>
    <row r="2682" spans="3:14" x14ac:dyDescent="0.35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  <c r="I2682">
        <f>IFERROR(shipments[[#This Row],[Sales]]/shipments[[#This Row],[Boxes]], 0)</f>
        <v>7.0042643923240941</v>
      </c>
      <c r="J2682">
        <f>_xlfn.XLOOKUP(shipments[[#This Row],[Product]],'Dimension Data'!B:B,'Dimension Data'!D:D)</f>
        <v>7.48</v>
      </c>
      <c r="K2682">
        <f>shipments[[#This Row],[Total cost]]*shipments[[#This Row],[Boxes]]</f>
        <v>3508.1200000000003</v>
      </c>
      <c r="L2682">
        <f>shipments[[#This Row],[Sale for 1 box]]-shipments[[#This Row],[Total cost]]</f>
        <v>-0.47573560767590628</v>
      </c>
      <c r="M2682">
        <f>shipments[[#This Row],[Profit]]*5%</f>
        <v>-2.3786780383795315E-2</v>
      </c>
      <c r="N2682">
        <f>shipments[[#This Row],[Profit]]-shipments[[#This Row],[Tax]]</f>
        <v>-0.45194882729211094</v>
      </c>
    </row>
    <row r="2683" spans="3:14" x14ac:dyDescent="0.35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  <c r="I2683">
        <f>IFERROR(shipments[[#This Row],[Sales]]/shipments[[#This Row],[Boxes]], 0)</f>
        <v>6.75</v>
      </c>
      <c r="J2683">
        <f>_xlfn.XLOOKUP(shipments[[#This Row],[Product]],'Dimension Data'!B:B,'Dimension Data'!D:D)</f>
        <v>2.65</v>
      </c>
      <c r="K2683">
        <f>shipments[[#This Row],[Total cost]]*shipments[[#This Row],[Boxes]]</f>
        <v>1107.7</v>
      </c>
      <c r="L2683">
        <f>shipments[[#This Row],[Sale for 1 box]]-shipments[[#This Row],[Total cost]]</f>
        <v>4.0999999999999996</v>
      </c>
      <c r="M2683">
        <f>shipments[[#This Row],[Profit]]*5%</f>
        <v>0.20499999999999999</v>
      </c>
      <c r="N2683">
        <f>shipments[[#This Row],[Profit]]-shipments[[#This Row],[Tax]]</f>
        <v>3.8949999999999996</v>
      </c>
    </row>
    <row r="2684" spans="3:14" x14ac:dyDescent="0.35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  <c r="I2684">
        <f>IFERROR(shipments[[#This Row],[Sales]]/shipments[[#This Row],[Boxes]], 0)</f>
        <v>15.519886363636363</v>
      </c>
      <c r="J2684">
        <f>_xlfn.XLOOKUP(shipments[[#This Row],[Product]],'Dimension Data'!B:B,'Dimension Data'!D:D)</f>
        <v>2.65</v>
      </c>
      <c r="K2684">
        <f>shipments[[#This Row],[Total cost]]*shipments[[#This Row],[Boxes]]</f>
        <v>932.8</v>
      </c>
      <c r="L2684">
        <f>shipments[[#This Row],[Sale for 1 box]]-shipments[[#This Row],[Total cost]]</f>
        <v>12.869886363636363</v>
      </c>
      <c r="M2684">
        <f>shipments[[#This Row],[Profit]]*5%</f>
        <v>0.64349431818181824</v>
      </c>
      <c r="N2684">
        <f>shipments[[#This Row],[Profit]]-shipments[[#This Row],[Tax]]</f>
        <v>12.226392045454546</v>
      </c>
    </row>
    <row r="2685" spans="3:14" x14ac:dyDescent="0.35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  <c r="I2685">
        <f>IFERROR(shipments[[#This Row],[Sales]]/shipments[[#This Row],[Boxes]], 0)</f>
        <v>15.123065015479876</v>
      </c>
      <c r="J2685">
        <f>_xlfn.XLOOKUP(shipments[[#This Row],[Product]],'Dimension Data'!B:B,'Dimension Data'!D:D)</f>
        <v>3.68</v>
      </c>
      <c r="K2685">
        <f>shipments[[#This Row],[Total cost]]*shipments[[#This Row],[Boxes]]</f>
        <v>2377.2800000000002</v>
      </c>
      <c r="L2685">
        <f>shipments[[#This Row],[Sale for 1 box]]-shipments[[#This Row],[Total cost]]</f>
        <v>11.443065015479876</v>
      </c>
      <c r="M2685">
        <f>shipments[[#This Row],[Profit]]*5%</f>
        <v>0.57215325077399382</v>
      </c>
      <c r="N2685">
        <f>shipments[[#This Row],[Profit]]-shipments[[#This Row],[Tax]]</f>
        <v>10.870911764705882</v>
      </c>
    </row>
    <row r="2686" spans="3:14" x14ac:dyDescent="0.35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  <c r="I2686">
        <f>IFERROR(shipments[[#This Row],[Sales]]/shipments[[#This Row],[Boxes]], 0)</f>
        <v>6.3092783505154637</v>
      </c>
      <c r="J2686">
        <f>_xlfn.XLOOKUP(shipments[[#This Row],[Product]],'Dimension Data'!B:B,'Dimension Data'!D:D)</f>
        <v>8.2200000000000006</v>
      </c>
      <c r="K2686">
        <f>shipments[[#This Row],[Total cost]]*shipments[[#This Row],[Boxes]]</f>
        <v>797.34</v>
      </c>
      <c r="L2686">
        <f>shipments[[#This Row],[Sale for 1 box]]-shipments[[#This Row],[Total cost]]</f>
        <v>-1.9107216494845369</v>
      </c>
      <c r="M2686">
        <f>shipments[[#This Row],[Profit]]*5%</f>
        <v>-9.5536082474226847E-2</v>
      </c>
      <c r="N2686">
        <f>shipments[[#This Row],[Profit]]-shipments[[#This Row],[Tax]]</f>
        <v>-1.8151855670103101</v>
      </c>
    </row>
    <row r="2687" spans="3:14" x14ac:dyDescent="0.35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  <c r="I2687">
        <f>IFERROR(shipments[[#This Row],[Sales]]/shipments[[#This Row],[Boxes]], 0)</f>
        <v>68.742857142857147</v>
      </c>
      <c r="J2687">
        <f>_xlfn.XLOOKUP(shipments[[#This Row],[Product]],'Dimension Data'!B:B,'Dimension Data'!D:D)</f>
        <v>9.94</v>
      </c>
      <c r="K2687">
        <f>shipments[[#This Row],[Total cost]]*shipments[[#This Row],[Boxes]]</f>
        <v>1043.7</v>
      </c>
      <c r="L2687">
        <f>shipments[[#This Row],[Sale for 1 box]]-shipments[[#This Row],[Total cost]]</f>
        <v>58.80285714285715</v>
      </c>
      <c r="M2687">
        <f>shipments[[#This Row],[Profit]]*5%</f>
        <v>2.9401428571428578</v>
      </c>
      <c r="N2687">
        <f>shipments[[#This Row],[Profit]]-shipments[[#This Row],[Tax]]</f>
        <v>55.86271428571429</v>
      </c>
    </row>
    <row r="2688" spans="3:14" x14ac:dyDescent="0.35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  <c r="I2688">
        <f>IFERROR(shipments[[#This Row],[Sales]]/shipments[[#This Row],[Boxes]], 0)</f>
        <v>68.917127071823202</v>
      </c>
      <c r="J2688">
        <f>_xlfn.XLOOKUP(shipments[[#This Row],[Product]],'Dimension Data'!B:B,'Dimension Data'!D:D)</f>
        <v>9.57</v>
      </c>
      <c r="K2688">
        <f>shipments[[#This Row],[Total cost]]*shipments[[#This Row],[Boxes]]</f>
        <v>1732.17</v>
      </c>
      <c r="L2688">
        <f>shipments[[#This Row],[Sale for 1 box]]-shipments[[#This Row],[Total cost]]</f>
        <v>59.347127071823202</v>
      </c>
      <c r="M2688">
        <f>shipments[[#This Row],[Profit]]*5%</f>
        <v>2.9673563535911605</v>
      </c>
      <c r="N2688">
        <f>shipments[[#This Row],[Profit]]-shipments[[#This Row],[Tax]]</f>
        <v>56.379770718232038</v>
      </c>
    </row>
    <row r="2689" spans="3:14" x14ac:dyDescent="0.35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  <c r="I2689">
        <f>IFERROR(shipments[[#This Row],[Sales]]/shipments[[#This Row],[Boxes]], 0)</f>
        <v>66.768749999999997</v>
      </c>
      <c r="J2689">
        <f>_xlfn.XLOOKUP(shipments[[#This Row],[Product]],'Dimension Data'!B:B,'Dimension Data'!D:D)</f>
        <v>4.74</v>
      </c>
      <c r="K2689">
        <f>shipments[[#This Row],[Total cost]]*shipments[[#This Row],[Boxes]]</f>
        <v>189.60000000000002</v>
      </c>
      <c r="L2689">
        <f>shipments[[#This Row],[Sale for 1 box]]-shipments[[#This Row],[Total cost]]</f>
        <v>62.028749999999995</v>
      </c>
      <c r="M2689">
        <f>shipments[[#This Row],[Profit]]*5%</f>
        <v>3.1014374999999998</v>
      </c>
      <c r="N2689">
        <f>shipments[[#This Row],[Profit]]-shipments[[#This Row],[Tax]]</f>
        <v>58.927312499999992</v>
      </c>
    </row>
    <row r="2690" spans="3:14" x14ac:dyDescent="0.35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  <c r="I2690">
        <f>IFERROR(shipments[[#This Row],[Sales]]/shipments[[#This Row],[Boxes]], 0)</f>
        <v>11.5546875</v>
      </c>
      <c r="J2690">
        <f>_xlfn.XLOOKUP(shipments[[#This Row],[Product]],'Dimension Data'!B:B,'Dimension Data'!D:D)</f>
        <v>5.26</v>
      </c>
      <c r="K2690">
        <f>shipments[[#This Row],[Total cost]]*shipments[[#This Row],[Boxes]]</f>
        <v>1514.8799999999999</v>
      </c>
      <c r="L2690">
        <f>shipments[[#This Row],[Sale for 1 box]]-shipments[[#This Row],[Total cost]]</f>
        <v>6.2946875000000002</v>
      </c>
      <c r="M2690">
        <f>shipments[[#This Row],[Profit]]*5%</f>
        <v>0.31473437500000001</v>
      </c>
      <c r="N2690">
        <f>shipments[[#This Row],[Profit]]-shipments[[#This Row],[Tax]]</f>
        <v>5.9799531249999998</v>
      </c>
    </row>
    <row r="2691" spans="3:14" x14ac:dyDescent="0.35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  <c r="I2691">
        <f>IFERROR(shipments[[#This Row],[Sales]]/shipments[[#This Row],[Boxes]], 0)</f>
        <v>23.014285714285716</v>
      </c>
      <c r="J2691">
        <f>_xlfn.XLOOKUP(shipments[[#This Row],[Product]],'Dimension Data'!B:B,'Dimension Data'!D:D)</f>
        <v>3.32</v>
      </c>
      <c r="K2691">
        <f>shipments[[#This Row],[Total cost]]*shipments[[#This Row],[Boxes]]</f>
        <v>116.19999999999999</v>
      </c>
      <c r="L2691">
        <f>shipments[[#This Row],[Sale for 1 box]]-shipments[[#This Row],[Total cost]]</f>
        <v>19.694285714285716</v>
      </c>
      <c r="M2691">
        <f>shipments[[#This Row],[Profit]]*5%</f>
        <v>0.98471428571428588</v>
      </c>
      <c r="N2691">
        <f>shipments[[#This Row],[Profit]]-shipments[[#This Row],[Tax]]</f>
        <v>18.709571428571429</v>
      </c>
    </row>
    <row r="2692" spans="3:14" x14ac:dyDescent="0.35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  <c r="I2692">
        <f>IFERROR(shipments[[#This Row],[Sales]]/shipments[[#This Row],[Boxes]], 0)</f>
        <v>9.2367021276595747</v>
      </c>
      <c r="J2692">
        <f>_xlfn.XLOOKUP(shipments[[#This Row],[Product]],'Dimension Data'!B:B,'Dimension Data'!D:D)</f>
        <v>7.48</v>
      </c>
      <c r="K2692">
        <f>shipments[[#This Row],[Total cost]]*shipments[[#This Row],[Boxes]]</f>
        <v>6328.08</v>
      </c>
      <c r="L2692">
        <f>shipments[[#This Row],[Sale for 1 box]]-shipments[[#This Row],[Total cost]]</f>
        <v>1.7567021276595742</v>
      </c>
      <c r="M2692">
        <f>shipments[[#This Row],[Profit]]*5%</f>
        <v>8.7835106382978714E-2</v>
      </c>
      <c r="N2692">
        <f>shipments[[#This Row],[Profit]]-shipments[[#This Row],[Tax]]</f>
        <v>1.6688670212765955</v>
      </c>
    </row>
    <row r="2693" spans="3:14" x14ac:dyDescent="0.35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  <c r="I2693">
        <f>IFERROR(shipments[[#This Row],[Sales]]/shipments[[#This Row],[Boxes]], 0)</f>
        <v>0.38770250368188514</v>
      </c>
      <c r="J2693">
        <f>_xlfn.XLOOKUP(shipments[[#This Row],[Product]],'Dimension Data'!B:B,'Dimension Data'!D:D)</f>
        <v>8.43</v>
      </c>
      <c r="K2693">
        <f>shipments[[#This Row],[Total cost]]*shipments[[#This Row],[Boxes]]</f>
        <v>5723.97</v>
      </c>
      <c r="L2693">
        <f>shipments[[#This Row],[Sale for 1 box]]-shipments[[#This Row],[Total cost]]</f>
        <v>-8.0422974963181151</v>
      </c>
      <c r="M2693">
        <f>shipments[[#This Row],[Profit]]*5%</f>
        <v>-0.4021148748159058</v>
      </c>
      <c r="N2693">
        <f>shipments[[#This Row],[Profit]]-shipments[[#This Row],[Tax]]</f>
        <v>-7.6401826215022091</v>
      </c>
    </row>
    <row r="2694" spans="3:14" x14ac:dyDescent="0.35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  <c r="I2694">
        <f>IFERROR(shipments[[#This Row],[Sales]]/shipments[[#This Row],[Boxes]], 0)</f>
        <v>19.772378516624041</v>
      </c>
      <c r="J2694">
        <f>_xlfn.XLOOKUP(shipments[[#This Row],[Product]],'Dimension Data'!B:B,'Dimension Data'!D:D)</f>
        <v>5.26</v>
      </c>
      <c r="K2694">
        <f>shipments[[#This Row],[Total cost]]*shipments[[#This Row],[Boxes]]</f>
        <v>2056.66</v>
      </c>
      <c r="L2694">
        <f>shipments[[#This Row],[Sale for 1 box]]-shipments[[#This Row],[Total cost]]</f>
        <v>14.512378516624041</v>
      </c>
      <c r="M2694">
        <f>shipments[[#This Row],[Profit]]*5%</f>
        <v>0.72561892583120213</v>
      </c>
      <c r="N2694">
        <f>shipments[[#This Row],[Profit]]-shipments[[#This Row],[Tax]]</f>
        <v>13.786759590792839</v>
      </c>
    </row>
    <row r="2695" spans="3:14" x14ac:dyDescent="0.35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  <c r="I2695">
        <f>IFERROR(shipments[[#This Row],[Sales]]/shipments[[#This Row],[Boxes]], 0)</f>
        <v>198.703125</v>
      </c>
      <c r="J2695">
        <f>_xlfn.XLOOKUP(shipments[[#This Row],[Product]],'Dimension Data'!B:B,'Dimension Data'!D:D)</f>
        <v>6.31</v>
      </c>
      <c r="K2695">
        <f>shipments[[#This Row],[Total cost]]*shipments[[#This Row],[Boxes]]</f>
        <v>100.96</v>
      </c>
      <c r="L2695">
        <f>shipments[[#This Row],[Sale for 1 box]]-shipments[[#This Row],[Total cost]]</f>
        <v>192.393125</v>
      </c>
      <c r="M2695">
        <f>shipments[[#This Row],[Profit]]*5%</f>
        <v>9.6196562500000002</v>
      </c>
      <c r="N2695">
        <f>shipments[[#This Row],[Profit]]-shipments[[#This Row],[Tax]]</f>
        <v>182.77346875000001</v>
      </c>
    </row>
    <row r="2696" spans="3:14" x14ac:dyDescent="0.35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  <c r="I2696">
        <f>IFERROR(shipments[[#This Row],[Sales]]/shipments[[#This Row],[Boxes]], 0)</f>
        <v>0.28831658291457285</v>
      </c>
      <c r="J2696">
        <f>_xlfn.XLOOKUP(shipments[[#This Row],[Product]],'Dimension Data'!B:B,'Dimension Data'!D:D)</f>
        <v>8.43</v>
      </c>
      <c r="K2696">
        <f>shipments[[#This Row],[Total cost]]*shipments[[#This Row],[Boxes]]</f>
        <v>3355.14</v>
      </c>
      <c r="L2696">
        <f>shipments[[#This Row],[Sale for 1 box]]-shipments[[#This Row],[Total cost]]</f>
        <v>-8.1416834170854262</v>
      </c>
      <c r="M2696">
        <f>shipments[[#This Row],[Profit]]*5%</f>
        <v>-0.40708417085427134</v>
      </c>
      <c r="N2696">
        <f>shipments[[#This Row],[Profit]]-shipments[[#This Row],[Tax]]</f>
        <v>-7.7345992462311548</v>
      </c>
    </row>
    <row r="2697" spans="3:14" x14ac:dyDescent="0.35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  <c r="I2697">
        <f>IFERROR(shipments[[#This Row],[Sales]]/shipments[[#This Row],[Boxes]], 0)</f>
        <v>21.5625</v>
      </c>
      <c r="J2697">
        <f>_xlfn.XLOOKUP(shipments[[#This Row],[Product]],'Dimension Data'!B:B,'Dimension Data'!D:D)</f>
        <v>5.04</v>
      </c>
      <c r="K2697">
        <f>shipments[[#This Row],[Total cost]]*shipments[[#This Row],[Boxes]]</f>
        <v>2600.64</v>
      </c>
      <c r="L2697">
        <f>shipments[[#This Row],[Sale for 1 box]]-shipments[[#This Row],[Total cost]]</f>
        <v>16.522500000000001</v>
      </c>
      <c r="M2697">
        <f>shipments[[#This Row],[Profit]]*5%</f>
        <v>0.82612500000000011</v>
      </c>
      <c r="N2697">
        <f>shipments[[#This Row],[Profit]]-shipments[[#This Row],[Tax]]</f>
        <v>15.696375000000002</v>
      </c>
    </row>
    <row r="2698" spans="3:14" x14ac:dyDescent="0.35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  <c r="I2698">
        <f>IFERROR(shipments[[#This Row],[Sales]]/shipments[[#This Row],[Boxes]], 0)</f>
        <v>8.2535928143712578</v>
      </c>
      <c r="J2698">
        <f>_xlfn.XLOOKUP(shipments[[#This Row],[Product]],'Dimension Data'!B:B,'Dimension Data'!D:D)</f>
        <v>4.74</v>
      </c>
      <c r="K2698">
        <f>shipments[[#This Row],[Total cost]]*shipments[[#This Row],[Boxes]]</f>
        <v>3957.9</v>
      </c>
      <c r="L2698">
        <f>shipments[[#This Row],[Sale for 1 box]]-shipments[[#This Row],[Total cost]]</f>
        <v>3.5135928143712576</v>
      </c>
      <c r="M2698">
        <f>shipments[[#This Row],[Profit]]*5%</f>
        <v>0.1756796407185629</v>
      </c>
      <c r="N2698">
        <f>shipments[[#This Row],[Profit]]-shipments[[#This Row],[Tax]]</f>
        <v>3.3379131736526948</v>
      </c>
    </row>
    <row r="2699" spans="3:14" x14ac:dyDescent="0.35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  <c r="I2699">
        <f>IFERROR(shipments[[#This Row],[Sales]]/shipments[[#This Row],[Boxes]], 0)</f>
        <v>8.1916757940854321</v>
      </c>
      <c r="J2699">
        <f>_xlfn.XLOOKUP(shipments[[#This Row],[Product]],'Dimension Data'!B:B,'Dimension Data'!D:D)</f>
        <v>12.41</v>
      </c>
      <c r="K2699">
        <f>shipments[[#This Row],[Total cost]]*shipments[[#This Row],[Boxes]]</f>
        <v>11330.33</v>
      </c>
      <c r="L2699">
        <f>shipments[[#This Row],[Sale for 1 box]]-shipments[[#This Row],[Total cost]]</f>
        <v>-4.218324205914568</v>
      </c>
      <c r="M2699">
        <f>shipments[[#This Row],[Profit]]*5%</f>
        <v>-0.21091621029572841</v>
      </c>
      <c r="N2699">
        <f>shipments[[#This Row],[Profit]]-shipments[[#This Row],[Tax]]</f>
        <v>-4.0074079956188395</v>
      </c>
    </row>
    <row r="2700" spans="3:14" x14ac:dyDescent="0.35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  <c r="I2700">
        <f>IFERROR(shipments[[#This Row],[Sales]]/shipments[[#This Row],[Boxes]], 0)</f>
        <v>127.91666666666667</v>
      </c>
      <c r="J2700">
        <f>_xlfn.XLOOKUP(shipments[[#This Row],[Product]],'Dimension Data'!B:B,'Dimension Data'!D:D)</f>
        <v>7.73</v>
      </c>
      <c r="K2700">
        <f>shipments[[#This Row],[Total cost]]*shipments[[#This Row],[Boxes]]</f>
        <v>417.42</v>
      </c>
      <c r="L2700">
        <f>shipments[[#This Row],[Sale for 1 box]]-shipments[[#This Row],[Total cost]]</f>
        <v>120.18666666666667</v>
      </c>
      <c r="M2700">
        <f>shipments[[#This Row],[Profit]]*5%</f>
        <v>6.0093333333333341</v>
      </c>
      <c r="N2700">
        <f>shipments[[#This Row],[Profit]]-shipments[[#This Row],[Tax]]</f>
        <v>114.17733333333334</v>
      </c>
    </row>
    <row r="2701" spans="3:14" x14ac:dyDescent="0.35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  <c r="I2701">
        <f>IFERROR(shipments[[#This Row],[Sales]]/shipments[[#This Row],[Boxes]], 0)</f>
        <v>152.22413793103448</v>
      </c>
      <c r="J2701">
        <f>_xlfn.XLOOKUP(shipments[[#This Row],[Product]],'Dimension Data'!B:B,'Dimension Data'!D:D)</f>
        <v>5.15</v>
      </c>
      <c r="K2701">
        <f>shipments[[#This Row],[Total cost]]*shipments[[#This Row],[Boxes]]</f>
        <v>298.70000000000005</v>
      </c>
      <c r="L2701">
        <f>shipments[[#This Row],[Sale for 1 box]]-shipments[[#This Row],[Total cost]]</f>
        <v>147.07413793103447</v>
      </c>
      <c r="M2701">
        <f>shipments[[#This Row],[Profit]]*5%</f>
        <v>7.3537068965517243</v>
      </c>
      <c r="N2701">
        <f>shipments[[#This Row],[Profit]]-shipments[[#This Row],[Tax]]</f>
        <v>139.72043103448274</v>
      </c>
    </row>
    <row r="2702" spans="3:14" x14ac:dyDescent="0.35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  <c r="I2702">
        <f>IFERROR(shipments[[#This Row],[Sales]]/shipments[[#This Row],[Boxes]], 0)</f>
        <v>18.549898167006109</v>
      </c>
      <c r="J2702">
        <f>_xlfn.XLOOKUP(shipments[[#This Row],[Product]],'Dimension Data'!B:B,'Dimension Data'!D:D)</f>
        <v>3.85</v>
      </c>
      <c r="K2702">
        <f>shipments[[#This Row],[Total cost]]*shipments[[#This Row],[Boxes]]</f>
        <v>1890.3500000000001</v>
      </c>
      <c r="L2702">
        <f>shipments[[#This Row],[Sale for 1 box]]-shipments[[#This Row],[Total cost]]</f>
        <v>14.69989816700611</v>
      </c>
      <c r="M2702">
        <f>shipments[[#This Row],[Profit]]*5%</f>
        <v>0.73499490835030556</v>
      </c>
      <c r="N2702">
        <f>shipments[[#This Row],[Profit]]-shipments[[#This Row],[Tax]]</f>
        <v>13.964903258655804</v>
      </c>
    </row>
    <row r="2703" spans="3:14" x14ac:dyDescent="0.35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  <c r="I2703">
        <f>IFERROR(shipments[[#This Row],[Sales]]/shipments[[#This Row],[Boxes]], 0)</f>
        <v>3.5185344827586209</v>
      </c>
      <c r="J2703">
        <f>_xlfn.XLOOKUP(shipments[[#This Row],[Product]],'Dimension Data'!B:B,'Dimension Data'!D:D)</f>
        <v>12.41</v>
      </c>
      <c r="K2703">
        <f>shipments[[#This Row],[Total cost]]*shipments[[#This Row],[Boxes]]</f>
        <v>7197.8</v>
      </c>
      <c r="L2703">
        <f>shipments[[#This Row],[Sale for 1 box]]-shipments[[#This Row],[Total cost]]</f>
        <v>-8.8914655172413788</v>
      </c>
      <c r="M2703">
        <f>shipments[[#This Row],[Profit]]*5%</f>
        <v>-0.44457327586206896</v>
      </c>
      <c r="N2703">
        <f>shipments[[#This Row],[Profit]]-shipments[[#This Row],[Tax]]</f>
        <v>-8.4468922413793095</v>
      </c>
    </row>
    <row r="2704" spans="3:14" x14ac:dyDescent="0.35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  <c r="I2704">
        <f>IFERROR(shipments[[#This Row],[Sales]]/shipments[[#This Row],[Boxes]], 0)</f>
        <v>1.5489270386266094</v>
      </c>
      <c r="J2704">
        <f>_xlfn.XLOOKUP(shipments[[#This Row],[Product]],'Dimension Data'!B:B,'Dimension Data'!D:D)</f>
        <v>7.48</v>
      </c>
      <c r="K2704">
        <f>shipments[[#This Row],[Total cost]]*shipments[[#This Row],[Boxes]]</f>
        <v>8714.2000000000007</v>
      </c>
      <c r="L2704">
        <f>shipments[[#This Row],[Sale for 1 box]]-shipments[[#This Row],[Total cost]]</f>
        <v>-5.931072961373391</v>
      </c>
      <c r="M2704">
        <f>shipments[[#This Row],[Profit]]*5%</f>
        <v>-0.29655364806866957</v>
      </c>
      <c r="N2704">
        <f>shipments[[#This Row],[Profit]]-shipments[[#This Row],[Tax]]</f>
        <v>-5.6345193133047218</v>
      </c>
    </row>
    <row r="2705" spans="3:14" x14ac:dyDescent="0.35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  <c r="I2705">
        <f>IFERROR(shipments[[#This Row],[Sales]]/shipments[[#This Row],[Boxes]], 0)</f>
        <v>19.083333333333332</v>
      </c>
      <c r="J2705">
        <f>_xlfn.XLOOKUP(shipments[[#This Row],[Product]],'Dimension Data'!B:B,'Dimension Data'!D:D)</f>
        <v>9.57</v>
      </c>
      <c r="K2705">
        <f>shipments[[#This Row],[Total cost]]*shipments[[#This Row],[Boxes]]</f>
        <v>8010.09</v>
      </c>
      <c r="L2705">
        <f>shipments[[#This Row],[Sale for 1 box]]-shipments[[#This Row],[Total cost]]</f>
        <v>9.5133333333333319</v>
      </c>
      <c r="M2705">
        <f>shipments[[#This Row],[Profit]]*5%</f>
        <v>0.47566666666666663</v>
      </c>
      <c r="N2705">
        <f>shipments[[#This Row],[Profit]]-shipments[[#This Row],[Tax]]</f>
        <v>9.0376666666666647</v>
      </c>
    </row>
    <row r="2706" spans="3:14" x14ac:dyDescent="0.35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  <c r="I2706">
        <f>IFERROR(shipments[[#This Row],[Sales]]/shipments[[#This Row],[Boxes]], 0)</f>
        <v>54.192434210526315</v>
      </c>
      <c r="J2706">
        <f>_xlfn.XLOOKUP(shipments[[#This Row],[Product]],'Dimension Data'!B:B,'Dimension Data'!D:D)</f>
        <v>2.76</v>
      </c>
      <c r="K2706">
        <f>shipments[[#This Row],[Total cost]]*shipments[[#This Row],[Boxes]]</f>
        <v>419.52</v>
      </c>
      <c r="L2706">
        <f>shipments[[#This Row],[Sale for 1 box]]-shipments[[#This Row],[Total cost]]</f>
        <v>51.432434210526317</v>
      </c>
      <c r="M2706">
        <f>shipments[[#This Row],[Profit]]*5%</f>
        <v>2.5716217105263159</v>
      </c>
      <c r="N2706">
        <f>shipments[[#This Row],[Profit]]-shipments[[#This Row],[Tax]]</f>
        <v>48.860812500000002</v>
      </c>
    </row>
    <row r="2707" spans="3:14" x14ac:dyDescent="0.35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  <c r="I2707">
        <f>IFERROR(shipments[[#This Row],[Sales]]/shipments[[#This Row],[Boxes]], 0)</f>
        <v>10.310825892857142</v>
      </c>
      <c r="J2707">
        <f>_xlfn.XLOOKUP(shipments[[#This Row],[Product]],'Dimension Data'!B:B,'Dimension Data'!D:D)</f>
        <v>10.23</v>
      </c>
      <c r="K2707">
        <f>shipments[[#This Row],[Total cost]]*shipments[[#This Row],[Boxes]]</f>
        <v>4583.04</v>
      </c>
      <c r="L2707">
        <f>shipments[[#This Row],[Sale for 1 box]]-shipments[[#This Row],[Total cost]]</f>
        <v>8.0825892857141923E-2</v>
      </c>
      <c r="M2707">
        <f>shipments[[#This Row],[Profit]]*5%</f>
        <v>4.0412946428570965E-3</v>
      </c>
      <c r="N2707">
        <f>shipments[[#This Row],[Profit]]-shipments[[#This Row],[Tax]]</f>
        <v>7.6784598214284822E-2</v>
      </c>
    </row>
    <row r="2708" spans="3:14" x14ac:dyDescent="0.35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  <c r="I2708">
        <f>IFERROR(shipments[[#This Row],[Sales]]/shipments[[#This Row],[Boxes]], 0)</f>
        <v>109.72499999999999</v>
      </c>
      <c r="J2708">
        <f>_xlfn.XLOOKUP(shipments[[#This Row],[Product]],'Dimension Data'!B:B,'Dimension Data'!D:D)</f>
        <v>6.31</v>
      </c>
      <c r="K2708">
        <f>shipments[[#This Row],[Total cost]]*shipments[[#This Row],[Boxes]]</f>
        <v>567.9</v>
      </c>
      <c r="L2708">
        <f>shipments[[#This Row],[Sale for 1 box]]-shipments[[#This Row],[Total cost]]</f>
        <v>103.41499999999999</v>
      </c>
      <c r="M2708">
        <f>shipments[[#This Row],[Profit]]*5%</f>
        <v>5.17075</v>
      </c>
      <c r="N2708">
        <f>shipments[[#This Row],[Profit]]-shipments[[#This Row],[Tax]]</f>
        <v>98.244249999999994</v>
      </c>
    </row>
    <row r="2709" spans="3:14" x14ac:dyDescent="0.35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  <c r="I2709">
        <f>IFERROR(shipments[[#This Row],[Sales]]/shipments[[#This Row],[Boxes]], 0)</f>
        <v>17.571862348178136</v>
      </c>
      <c r="J2709">
        <f>_xlfn.XLOOKUP(shipments[[#This Row],[Product]],'Dimension Data'!B:B,'Dimension Data'!D:D)</f>
        <v>10.51</v>
      </c>
      <c r="K2709">
        <f>shipments[[#This Row],[Total cost]]*shipments[[#This Row],[Boxes]]</f>
        <v>2595.9699999999998</v>
      </c>
      <c r="L2709">
        <f>shipments[[#This Row],[Sale for 1 box]]-shipments[[#This Row],[Total cost]]</f>
        <v>7.0618623481781366</v>
      </c>
      <c r="M2709">
        <f>shipments[[#This Row],[Profit]]*5%</f>
        <v>0.35309311740890686</v>
      </c>
      <c r="N2709">
        <f>shipments[[#This Row],[Profit]]-shipments[[#This Row],[Tax]]</f>
        <v>6.7087692307692297</v>
      </c>
    </row>
    <row r="2710" spans="3:14" x14ac:dyDescent="0.35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  <c r="I2710">
        <f>IFERROR(shipments[[#This Row],[Sales]]/shipments[[#This Row],[Boxes]], 0)</f>
        <v>80.652272727272731</v>
      </c>
      <c r="J2710">
        <f>_xlfn.XLOOKUP(shipments[[#This Row],[Product]],'Dimension Data'!B:B,'Dimension Data'!D:D)</f>
        <v>7.73</v>
      </c>
      <c r="K2710">
        <f>shipments[[#This Row],[Total cost]]*shipments[[#This Row],[Boxes]]</f>
        <v>850.30000000000007</v>
      </c>
      <c r="L2710">
        <f>shipments[[#This Row],[Sale for 1 box]]-shipments[[#This Row],[Total cost]]</f>
        <v>72.922272727272727</v>
      </c>
      <c r="M2710">
        <f>shipments[[#This Row],[Profit]]*5%</f>
        <v>3.6461136363636366</v>
      </c>
      <c r="N2710">
        <f>shipments[[#This Row],[Profit]]-shipments[[#This Row],[Tax]]</f>
        <v>69.27615909090909</v>
      </c>
    </row>
    <row r="2711" spans="3:14" x14ac:dyDescent="0.35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  <c r="I2711">
        <f>IFERROR(shipments[[#This Row],[Sales]]/shipments[[#This Row],[Boxes]], 0)</f>
        <v>19.688532110091742</v>
      </c>
      <c r="J2711">
        <f>_xlfn.XLOOKUP(shipments[[#This Row],[Product]],'Dimension Data'!B:B,'Dimension Data'!D:D)</f>
        <v>2.65</v>
      </c>
      <c r="K2711">
        <f>shipments[[#This Row],[Total cost]]*shipments[[#This Row],[Boxes]]</f>
        <v>1444.25</v>
      </c>
      <c r="L2711">
        <f>shipments[[#This Row],[Sale for 1 box]]-shipments[[#This Row],[Total cost]]</f>
        <v>17.038532110091744</v>
      </c>
      <c r="M2711">
        <f>shipments[[#This Row],[Profit]]*5%</f>
        <v>0.85192660550458721</v>
      </c>
      <c r="N2711">
        <f>shipments[[#This Row],[Profit]]-shipments[[#This Row],[Tax]]</f>
        <v>16.186605504587156</v>
      </c>
    </row>
    <row r="2712" spans="3:14" x14ac:dyDescent="0.35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  <c r="I2712">
        <f>IFERROR(shipments[[#This Row],[Sales]]/shipments[[#This Row],[Boxes]], 0)</f>
        <v>7.0882352941176467</v>
      </c>
      <c r="J2712">
        <f>_xlfn.XLOOKUP(shipments[[#This Row],[Product]],'Dimension Data'!B:B,'Dimension Data'!D:D)</f>
        <v>8.2200000000000006</v>
      </c>
      <c r="K2712">
        <f>shipments[[#This Row],[Total cost]]*shipments[[#This Row],[Boxes]]</f>
        <v>2515.3200000000002</v>
      </c>
      <c r="L2712">
        <f>shipments[[#This Row],[Sale for 1 box]]-shipments[[#This Row],[Total cost]]</f>
        <v>-1.1317647058823539</v>
      </c>
      <c r="M2712">
        <f>shipments[[#This Row],[Profit]]*5%</f>
        <v>-5.6588235294117696E-2</v>
      </c>
      <c r="N2712">
        <f>shipments[[#This Row],[Profit]]-shipments[[#This Row],[Tax]]</f>
        <v>-1.0751764705882363</v>
      </c>
    </row>
    <row r="2713" spans="3:14" x14ac:dyDescent="0.35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  <c r="I2713">
        <f>IFERROR(shipments[[#This Row],[Sales]]/shipments[[#This Row],[Boxes]], 0)</f>
        <v>22.545454545454547</v>
      </c>
      <c r="J2713">
        <f>_xlfn.XLOOKUP(shipments[[#This Row],[Product]],'Dimension Data'!B:B,'Dimension Data'!D:D)</f>
        <v>7.73</v>
      </c>
      <c r="K2713">
        <f>shipments[[#This Row],[Total cost]]*shipments[[#This Row],[Boxes]]</f>
        <v>1530.5400000000002</v>
      </c>
      <c r="L2713">
        <f>shipments[[#This Row],[Sale for 1 box]]-shipments[[#This Row],[Total cost]]</f>
        <v>14.815454545454546</v>
      </c>
      <c r="M2713">
        <f>shipments[[#This Row],[Profit]]*5%</f>
        <v>0.74077272727272736</v>
      </c>
      <c r="N2713">
        <f>shipments[[#This Row],[Profit]]-shipments[[#This Row],[Tax]]</f>
        <v>14.074681818181819</v>
      </c>
    </row>
    <row r="2714" spans="3:14" x14ac:dyDescent="0.35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  <c r="I2714">
        <f>IFERROR(shipments[[#This Row],[Sales]]/shipments[[#This Row],[Boxes]], 0)</f>
        <v>69.388392857142861</v>
      </c>
      <c r="J2714">
        <f>_xlfn.XLOOKUP(shipments[[#This Row],[Product]],'Dimension Data'!B:B,'Dimension Data'!D:D)</f>
        <v>8.2200000000000006</v>
      </c>
      <c r="K2714">
        <f>shipments[[#This Row],[Total cost]]*shipments[[#This Row],[Boxes]]</f>
        <v>460.32000000000005</v>
      </c>
      <c r="L2714">
        <f>shipments[[#This Row],[Sale for 1 box]]-shipments[[#This Row],[Total cost]]</f>
        <v>61.168392857142862</v>
      </c>
      <c r="M2714">
        <f>shipments[[#This Row],[Profit]]*5%</f>
        <v>3.0584196428571433</v>
      </c>
      <c r="N2714">
        <f>shipments[[#This Row],[Profit]]-shipments[[#This Row],[Tax]]</f>
        <v>58.109973214285716</v>
      </c>
    </row>
    <row r="2715" spans="3:14" x14ac:dyDescent="0.35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  <c r="I2715">
        <f>IFERROR(shipments[[#This Row],[Sales]]/shipments[[#This Row],[Boxes]], 0)</f>
        <v>798.3</v>
      </c>
      <c r="J2715">
        <f>_xlfn.XLOOKUP(shipments[[#This Row],[Product]],'Dimension Data'!B:B,'Dimension Data'!D:D)</f>
        <v>2.76</v>
      </c>
      <c r="K2715">
        <f>shipments[[#This Row],[Total cost]]*shipments[[#This Row],[Boxes]]</f>
        <v>13.799999999999999</v>
      </c>
      <c r="L2715">
        <f>shipments[[#This Row],[Sale for 1 box]]-shipments[[#This Row],[Total cost]]</f>
        <v>795.54</v>
      </c>
      <c r="M2715">
        <f>shipments[[#This Row],[Profit]]*5%</f>
        <v>39.777000000000001</v>
      </c>
      <c r="N2715">
        <f>shipments[[#This Row],[Profit]]-shipments[[#This Row],[Tax]]</f>
        <v>755.76299999999992</v>
      </c>
    </row>
    <row r="2716" spans="3:14" x14ac:dyDescent="0.35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  <c r="I2716">
        <f>IFERROR(shipments[[#This Row],[Sales]]/shipments[[#This Row],[Boxes]], 0)</f>
        <v>14.817391304347826</v>
      </c>
      <c r="J2716">
        <f>_xlfn.XLOOKUP(shipments[[#This Row],[Product]],'Dimension Data'!B:B,'Dimension Data'!D:D)</f>
        <v>6.31</v>
      </c>
      <c r="K2716">
        <f>shipments[[#This Row],[Total cost]]*shipments[[#This Row],[Boxes]]</f>
        <v>2176.9499999999998</v>
      </c>
      <c r="L2716">
        <f>shipments[[#This Row],[Sale for 1 box]]-shipments[[#This Row],[Total cost]]</f>
        <v>8.5073913043478271</v>
      </c>
      <c r="M2716">
        <f>shipments[[#This Row],[Profit]]*5%</f>
        <v>0.42536956521739139</v>
      </c>
      <c r="N2716">
        <f>shipments[[#This Row],[Profit]]-shipments[[#This Row],[Tax]]</f>
        <v>8.0820217391304361</v>
      </c>
    </row>
    <row r="2717" spans="3:14" x14ac:dyDescent="0.35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  <c r="I2717">
        <f>IFERROR(shipments[[#This Row],[Sales]]/shipments[[#This Row],[Boxes]], 0)</f>
        <v>5.7260677466863035</v>
      </c>
      <c r="J2717">
        <f>_xlfn.XLOOKUP(shipments[[#This Row],[Product]],'Dimension Data'!B:B,'Dimension Data'!D:D)</f>
        <v>9.94</v>
      </c>
      <c r="K2717">
        <f>shipments[[#This Row],[Total cost]]*shipments[[#This Row],[Boxes]]</f>
        <v>6749.2599999999993</v>
      </c>
      <c r="L2717">
        <f>shipments[[#This Row],[Sale for 1 box]]-shipments[[#This Row],[Total cost]]</f>
        <v>-4.213932253313696</v>
      </c>
      <c r="M2717">
        <f>shipments[[#This Row],[Profit]]*5%</f>
        <v>-0.21069661266568482</v>
      </c>
      <c r="N2717">
        <f>shipments[[#This Row],[Profit]]-shipments[[#This Row],[Tax]]</f>
        <v>-4.0032356406480112</v>
      </c>
    </row>
    <row r="2718" spans="3:14" x14ac:dyDescent="0.35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  <c r="I2718">
        <f>IFERROR(shipments[[#This Row],[Sales]]/shipments[[#This Row],[Boxes]], 0)</f>
        <v>205.57211538461539</v>
      </c>
      <c r="J2718">
        <f>_xlfn.XLOOKUP(shipments[[#This Row],[Product]],'Dimension Data'!B:B,'Dimension Data'!D:D)</f>
        <v>7.48</v>
      </c>
      <c r="K2718">
        <f>shipments[[#This Row],[Total cost]]*shipments[[#This Row],[Boxes]]</f>
        <v>388.96000000000004</v>
      </c>
      <c r="L2718">
        <f>shipments[[#This Row],[Sale for 1 box]]-shipments[[#This Row],[Total cost]]</f>
        <v>198.0921153846154</v>
      </c>
      <c r="M2718">
        <f>shipments[[#This Row],[Profit]]*5%</f>
        <v>9.9046057692307699</v>
      </c>
      <c r="N2718">
        <f>shipments[[#This Row],[Profit]]-shipments[[#This Row],[Tax]]</f>
        <v>188.18750961538461</v>
      </c>
    </row>
    <row r="2719" spans="3:14" x14ac:dyDescent="0.35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  <c r="I2719">
        <f>IFERROR(shipments[[#This Row],[Sales]]/shipments[[#This Row],[Boxes]], 0)</f>
        <v>494.60294117647061</v>
      </c>
      <c r="J2719">
        <f>_xlfn.XLOOKUP(shipments[[#This Row],[Product]],'Dimension Data'!B:B,'Dimension Data'!D:D)</f>
        <v>3.68</v>
      </c>
      <c r="K2719">
        <f>shipments[[#This Row],[Total cost]]*shipments[[#This Row],[Boxes]]</f>
        <v>62.56</v>
      </c>
      <c r="L2719">
        <f>shipments[[#This Row],[Sale for 1 box]]-shipments[[#This Row],[Total cost]]</f>
        <v>490.9229411764706</v>
      </c>
      <c r="M2719">
        <f>shipments[[#This Row],[Profit]]*5%</f>
        <v>24.546147058823532</v>
      </c>
      <c r="N2719">
        <f>shipments[[#This Row],[Profit]]-shipments[[#This Row],[Tax]]</f>
        <v>466.37679411764708</v>
      </c>
    </row>
    <row r="2720" spans="3:14" x14ac:dyDescent="0.35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  <c r="I2720">
        <f>IFERROR(shipments[[#This Row],[Sales]]/shipments[[#This Row],[Boxes]], 0)</f>
        <v>63.397058823529413</v>
      </c>
      <c r="J2720">
        <f>_xlfn.XLOOKUP(shipments[[#This Row],[Product]],'Dimension Data'!B:B,'Dimension Data'!D:D)</f>
        <v>6.8</v>
      </c>
      <c r="K2720">
        <f>shipments[[#This Row],[Total cost]]*shipments[[#This Row],[Boxes]]</f>
        <v>1502.8</v>
      </c>
      <c r="L2720">
        <f>shipments[[#This Row],[Sale for 1 box]]-shipments[[#This Row],[Total cost]]</f>
        <v>56.597058823529416</v>
      </c>
      <c r="M2720">
        <f>shipments[[#This Row],[Profit]]*5%</f>
        <v>2.8298529411764708</v>
      </c>
      <c r="N2720">
        <f>shipments[[#This Row],[Profit]]-shipments[[#This Row],[Tax]]</f>
        <v>53.767205882352947</v>
      </c>
    </row>
    <row r="2721" spans="3:14" x14ac:dyDescent="0.35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  <c r="I2721">
        <f>IFERROR(shipments[[#This Row],[Sales]]/shipments[[#This Row],[Boxes]], 0)</f>
        <v>91.125</v>
      </c>
      <c r="J2721">
        <f>_xlfn.XLOOKUP(shipments[[#This Row],[Product]],'Dimension Data'!B:B,'Dimension Data'!D:D)</f>
        <v>9.94</v>
      </c>
      <c r="K2721">
        <f>shipments[[#This Row],[Total cost]]*shipments[[#This Row],[Boxes]]</f>
        <v>318.08</v>
      </c>
      <c r="L2721">
        <f>shipments[[#This Row],[Sale for 1 box]]-shipments[[#This Row],[Total cost]]</f>
        <v>81.185000000000002</v>
      </c>
      <c r="M2721">
        <f>shipments[[#This Row],[Profit]]*5%</f>
        <v>4.0592500000000005</v>
      </c>
      <c r="N2721">
        <f>shipments[[#This Row],[Profit]]-shipments[[#This Row],[Tax]]</f>
        <v>77.125749999999996</v>
      </c>
    </row>
    <row r="2722" spans="3:14" x14ac:dyDescent="0.35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  <c r="I2722">
        <f>IFERROR(shipments[[#This Row],[Sales]]/shipments[[#This Row],[Boxes]], 0)</f>
        <v>12.074534161490684</v>
      </c>
      <c r="J2722">
        <f>_xlfn.XLOOKUP(shipments[[#This Row],[Product]],'Dimension Data'!B:B,'Dimension Data'!D:D)</f>
        <v>10.51</v>
      </c>
      <c r="K2722">
        <f>shipments[[#This Row],[Total cost]]*shipments[[#This Row],[Boxes]]</f>
        <v>5076.33</v>
      </c>
      <c r="L2722">
        <f>shipments[[#This Row],[Sale for 1 box]]-shipments[[#This Row],[Total cost]]</f>
        <v>1.564534161490684</v>
      </c>
      <c r="M2722">
        <f>shipments[[#This Row],[Profit]]*5%</f>
        <v>7.8226708074534204E-2</v>
      </c>
      <c r="N2722">
        <f>shipments[[#This Row],[Profit]]-shipments[[#This Row],[Tax]]</f>
        <v>1.4863074534161498</v>
      </c>
    </row>
    <row r="2723" spans="3:14" x14ac:dyDescent="0.35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  <c r="I2723">
        <f>IFERROR(shipments[[#This Row],[Sales]]/shipments[[#This Row],[Boxes]], 0)</f>
        <v>34.151273885350321</v>
      </c>
      <c r="J2723">
        <f>_xlfn.XLOOKUP(shipments[[#This Row],[Product]],'Dimension Data'!B:B,'Dimension Data'!D:D)</f>
        <v>5.15</v>
      </c>
      <c r="K2723">
        <f>shipments[[#This Row],[Total cost]]*shipments[[#This Row],[Boxes]]</f>
        <v>808.55000000000007</v>
      </c>
      <c r="L2723">
        <f>shipments[[#This Row],[Sale for 1 box]]-shipments[[#This Row],[Total cost]]</f>
        <v>29.001273885350322</v>
      </c>
      <c r="M2723">
        <f>shipments[[#This Row],[Profit]]*5%</f>
        <v>1.4500636942675162</v>
      </c>
      <c r="N2723">
        <f>shipments[[#This Row],[Profit]]-shipments[[#This Row],[Tax]]</f>
        <v>27.551210191082806</v>
      </c>
    </row>
    <row r="2724" spans="3:14" x14ac:dyDescent="0.35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  <c r="I2724">
        <f>IFERROR(shipments[[#This Row],[Sales]]/shipments[[#This Row],[Boxes]], 0)</f>
        <v>9.9906716417910442</v>
      </c>
      <c r="J2724">
        <f>_xlfn.XLOOKUP(shipments[[#This Row],[Product]],'Dimension Data'!B:B,'Dimension Data'!D:D)</f>
        <v>8.43</v>
      </c>
      <c r="K2724">
        <f>shipments[[#This Row],[Total cost]]*shipments[[#This Row],[Boxes]]</f>
        <v>2259.2399999999998</v>
      </c>
      <c r="L2724">
        <f>shipments[[#This Row],[Sale for 1 box]]-shipments[[#This Row],[Total cost]]</f>
        <v>1.5606716417910445</v>
      </c>
      <c r="M2724">
        <f>shipments[[#This Row],[Profit]]*5%</f>
        <v>7.8033582089552231E-2</v>
      </c>
      <c r="N2724">
        <f>shipments[[#This Row],[Profit]]-shipments[[#This Row],[Tax]]</f>
        <v>1.4826380597014923</v>
      </c>
    </row>
    <row r="2725" spans="3:14" x14ac:dyDescent="0.35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  <c r="I2725">
        <f>IFERROR(shipments[[#This Row],[Sales]]/shipments[[#This Row],[Boxes]], 0)</f>
        <v>4.7859792284866467</v>
      </c>
      <c r="J2725">
        <f>_xlfn.XLOOKUP(shipments[[#This Row],[Product]],'Dimension Data'!B:B,'Dimension Data'!D:D)</f>
        <v>7.48</v>
      </c>
      <c r="K2725">
        <f>shipments[[#This Row],[Total cost]]*shipments[[#This Row],[Boxes]]</f>
        <v>15124.560000000001</v>
      </c>
      <c r="L2725">
        <f>shipments[[#This Row],[Sale for 1 box]]-shipments[[#This Row],[Total cost]]</f>
        <v>-2.6940207715133537</v>
      </c>
      <c r="M2725">
        <f>shipments[[#This Row],[Profit]]*5%</f>
        <v>-0.1347010385756677</v>
      </c>
      <c r="N2725">
        <f>shipments[[#This Row],[Profit]]-shipments[[#This Row],[Tax]]</f>
        <v>-2.559319732937686</v>
      </c>
    </row>
    <row r="2726" spans="3:14" x14ac:dyDescent="0.35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  <c r="I2726">
        <f>IFERROR(shipments[[#This Row],[Sales]]/shipments[[#This Row],[Boxes]], 0)</f>
        <v>25.03125</v>
      </c>
      <c r="J2726">
        <f>_xlfn.XLOOKUP(shipments[[#This Row],[Product]],'Dimension Data'!B:B,'Dimension Data'!D:D)</f>
        <v>3.85</v>
      </c>
      <c r="K2726">
        <f>shipments[[#This Row],[Total cost]]*shipments[[#This Row],[Boxes]]</f>
        <v>1016.4</v>
      </c>
      <c r="L2726">
        <f>shipments[[#This Row],[Sale for 1 box]]-shipments[[#This Row],[Total cost]]</f>
        <v>21.181249999999999</v>
      </c>
      <c r="M2726">
        <f>shipments[[#This Row],[Profit]]*5%</f>
        <v>1.0590625</v>
      </c>
      <c r="N2726">
        <f>shipments[[#This Row],[Profit]]-shipments[[#This Row],[Tax]]</f>
        <v>20.122187499999999</v>
      </c>
    </row>
    <row r="2727" spans="3:14" x14ac:dyDescent="0.35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  <c r="I2727">
        <f>IFERROR(shipments[[#This Row],[Sales]]/shipments[[#This Row],[Boxes]], 0)</f>
        <v>10.297058823529412</v>
      </c>
      <c r="J2727">
        <f>_xlfn.XLOOKUP(shipments[[#This Row],[Product]],'Dimension Data'!B:B,'Dimension Data'!D:D)</f>
        <v>3.32</v>
      </c>
      <c r="K2727">
        <f>shipments[[#This Row],[Total cost]]*shipments[[#This Row],[Boxes]]</f>
        <v>564.4</v>
      </c>
      <c r="L2727">
        <f>shipments[[#This Row],[Sale for 1 box]]-shipments[[#This Row],[Total cost]]</f>
        <v>6.9770588235294113</v>
      </c>
      <c r="M2727">
        <f>shipments[[#This Row],[Profit]]*5%</f>
        <v>0.34885294117647059</v>
      </c>
      <c r="N2727">
        <f>shipments[[#This Row],[Profit]]-shipments[[#This Row],[Tax]]</f>
        <v>6.6282058823529404</v>
      </c>
    </row>
    <row r="2728" spans="3:14" x14ac:dyDescent="0.35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  <c r="I2728">
        <f>IFERROR(shipments[[#This Row],[Sales]]/shipments[[#This Row],[Boxes]], 0)</f>
        <v>5.3858773181169761</v>
      </c>
      <c r="J2728">
        <f>_xlfn.XLOOKUP(shipments[[#This Row],[Product]],'Dimension Data'!B:B,'Dimension Data'!D:D)</f>
        <v>9.94</v>
      </c>
      <c r="K2728">
        <f>shipments[[#This Row],[Total cost]]*shipments[[#This Row],[Boxes]]</f>
        <v>6967.94</v>
      </c>
      <c r="L2728">
        <f>shipments[[#This Row],[Sale for 1 box]]-shipments[[#This Row],[Total cost]]</f>
        <v>-4.5541226818830234</v>
      </c>
      <c r="M2728">
        <f>shipments[[#This Row],[Profit]]*5%</f>
        <v>-0.22770613409415119</v>
      </c>
      <c r="N2728">
        <f>shipments[[#This Row],[Profit]]-shipments[[#This Row],[Tax]]</f>
        <v>-4.3264165477888721</v>
      </c>
    </row>
    <row r="2729" spans="3:14" x14ac:dyDescent="0.35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  <c r="I2729">
        <f>IFERROR(shipments[[#This Row],[Sales]]/shipments[[#This Row],[Boxes]], 0)</f>
        <v>681.5625</v>
      </c>
      <c r="J2729">
        <f>_xlfn.XLOOKUP(shipments[[#This Row],[Product]],'Dimension Data'!B:B,'Dimension Data'!D:D)</f>
        <v>7.73</v>
      </c>
      <c r="K2729">
        <f>shipments[[#This Row],[Total cost]]*shipments[[#This Row],[Boxes]]</f>
        <v>92.76</v>
      </c>
      <c r="L2729">
        <f>shipments[[#This Row],[Sale for 1 box]]-shipments[[#This Row],[Total cost]]</f>
        <v>673.83249999999998</v>
      </c>
      <c r="M2729">
        <f>shipments[[#This Row],[Profit]]*5%</f>
        <v>33.691625000000002</v>
      </c>
      <c r="N2729">
        <f>shipments[[#This Row],[Profit]]-shipments[[#This Row],[Tax]]</f>
        <v>640.14087499999994</v>
      </c>
    </row>
    <row r="2730" spans="3:14" x14ac:dyDescent="0.35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  <c r="I2730">
        <f>IFERROR(shipments[[#This Row],[Sales]]/shipments[[#This Row],[Boxes]], 0)</f>
        <v>3.5058139534883721</v>
      </c>
      <c r="J2730">
        <f>_xlfn.XLOOKUP(shipments[[#This Row],[Product]],'Dimension Data'!B:B,'Dimension Data'!D:D)</f>
        <v>6.31</v>
      </c>
      <c r="K2730">
        <f>shipments[[#This Row],[Total cost]]*shipments[[#This Row],[Boxes]]</f>
        <v>542.66</v>
      </c>
      <c r="L2730">
        <f>shipments[[#This Row],[Sale for 1 box]]-shipments[[#This Row],[Total cost]]</f>
        <v>-2.8041860465116275</v>
      </c>
      <c r="M2730">
        <f>shipments[[#This Row],[Profit]]*5%</f>
        <v>-0.14020930232558138</v>
      </c>
      <c r="N2730">
        <f>shipments[[#This Row],[Profit]]-shipments[[#This Row],[Tax]]</f>
        <v>-2.663976744186046</v>
      </c>
    </row>
    <row r="2731" spans="3:14" x14ac:dyDescent="0.35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  <c r="I2731">
        <f>IFERROR(shipments[[#This Row],[Sales]]/shipments[[#This Row],[Boxes]], 0)</f>
        <v>815.46428571428567</v>
      </c>
      <c r="J2731">
        <f>_xlfn.XLOOKUP(shipments[[#This Row],[Product]],'Dimension Data'!B:B,'Dimension Data'!D:D)</f>
        <v>4.74</v>
      </c>
      <c r="K2731">
        <f>shipments[[#This Row],[Total cost]]*shipments[[#This Row],[Boxes]]</f>
        <v>66.36</v>
      </c>
      <c r="L2731">
        <f>shipments[[#This Row],[Sale for 1 box]]-shipments[[#This Row],[Total cost]]</f>
        <v>810.72428571428566</v>
      </c>
      <c r="M2731">
        <f>shipments[[#This Row],[Profit]]*5%</f>
        <v>40.536214285714287</v>
      </c>
      <c r="N2731">
        <f>shipments[[#This Row],[Profit]]-shipments[[#This Row],[Tax]]</f>
        <v>770.18807142857133</v>
      </c>
    </row>
    <row r="2732" spans="3:14" x14ac:dyDescent="0.35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  <c r="I2732">
        <f>IFERROR(shipments[[#This Row],[Sales]]/shipments[[#This Row],[Boxes]], 0)</f>
        <v>2.8116691285081239</v>
      </c>
      <c r="J2732">
        <f>_xlfn.XLOOKUP(shipments[[#This Row],[Product]],'Dimension Data'!B:B,'Dimension Data'!D:D)</f>
        <v>8.43</v>
      </c>
      <c r="K2732">
        <f>shipments[[#This Row],[Total cost]]*shipments[[#This Row],[Boxes]]</f>
        <v>5707.11</v>
      </c>
      <c r="L2732">
        <f>shipments[[#This Row],[Sale for 1 box]]-shipments[[#This Row],[Total cost]]</f>
        <v>-5.6183308714918763</v>
      </c>
      <c r="M2732">
        <f>shipments[[#This Row],[Profit]]*5%</f>
        <v>-0.28091654357459384</v>
      </c>
      <c r="N2732">
        <f>shipments[[#This Row],[Profit]]-shipments[[#This Row],[Tax]]</f>
        <v>-5.3374143279172825</v>
      </c>
    </row>
    <row r="2733" spans="3:14" x14ac:dyDescent="0.35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  <c r="I2733">
        <f>IFERROR(shipments[[#This Row],[Sales]]/shipments[[#This Row],[Boxes]], 0)</f>
        <v>32.939546599496225</v>
      </c>
      <c r="J2733">
        <f>_xlfn.XLOOKUP(shipments[[#This Row],[Product]],'Dimension Data'!B:B,'Dimension Data'!D:D)</f>
        <v>5.15</v>
      </c>
      <c r="K2733">
        <f>shipments[[#This Row],[Total cost]]*shipments[[#This Row],[Boxes]]</f>
        <v>2044.5500000000002</v>
      </c>
      <c r="L2733">
        <f>shipments[[#This Row],[Sale for 1 box]]-shipments[[#This Row],[Total cost]]</f>
        <v>27.789546599496227</v>
      </c>
      <c r="M2733">
        <f>shipments[[#This Row],[Profit]]*5%</f>
        <v>1.3894773299748113</v>
      </c>
      <c r="N2733">
        <f>shipments[[#This Row],[Profit]]-shipments[[#This Row],[Tax]]</f>
        <v>26.400069269521417</v>
      </c>
    </row>
    <row r="2734" spans="3:14" x14ac:dyDescent="0.35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  <c r="I2734">
        <f>IFERROR(shipments[[#This Row],[Sales]]/shipments[[#This Row],[Boxes]], 0)</f>
        <v>99.153409090909093</v>
      </c>
      <c r="J2734">
        <f>_xlfn.XLOOKUP(shipments[[#This Row],[Product]],'Dimension Data'!B:B,'Dimension Data'!D:D)</f>
        <v>7.48</v>
      </c>
      <c r="K2734">
        <f>shipments[[#This Row],[Total cost]]*shipments[[#This Row],[Boxes]]</f>
        <v>329.12</v>
      </c>
      <c r="L2734">
        <f>shipments[[#This Row],[Sale for 1 box]]-shipments[[#This Row],[Total cost]]</f>
        <v>91.67340909090909</v>
      </c>
      <c r="M2734">
        <f>shipments[[#This Row],[Profit]]*5%</f>
        <v>4.5836704545454543</v>
      </c>
      <c r="N2734">
        <f>shipments[[#This Row],[Profit]]-shipments[[#This Row],[Tax]]</f>
        <v>87.089738636363634</v>
      </c>
    </row>
    <row r="2735" spans="3:14" x14ac:dyDescent="0.35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  <c r="I2735">
        <f>IFERROR(shipments[[#This Row],[Sales]]/shipments[[#This Row],[Boxes]], 0)</f>
        <v>9.3362989323843415</v>
      </c>
      <c r="J2735">
        <f>_xlfn.XLOOKUP(shipments[[#This Row],[Product]],'Dimension Data'!B:B,'Dimension Data'!D:D)</f>
        <v>10.51</v>
      </c>
      <c r="K2735">
        <f>shipments[[#This Row],[Total cost]]*shipments[[#This Row],[Boxes]]</f>
        <v>2953.31</v>
      </c>
      <c r="L2735">
        <f>shipments[[#This Row],[Sale for 1 box]]-shipments[[#This Row],[Total cost]]</f>
        <v>-1.1737010676156583</v>
      </c>
      <c r="M2735">
        <f>shipments[[#This Row],[Profit]]*5%</f>
        <v>-5.868505338078292E-2</v>
      </c>
      <c r="N2735">
        <f>shipments[[#This Row],[Profit]]-shipments[[#This Row],[Tax]]</f>
        <v>-1.1150160142348753</v>
      </c>
    </row>
    <row r="2736" spans="3:14" x14ac:dyDescent="0.35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  <c r="I2736">
        <f>IFERROR(shipments[[#This Row],[Sales]]/shipments[[#This Row],[Boxes]], 0)</f>
        <v>46.453125</v>
      </c>
      <c r="J2736">
        <f>_xlfn.XLOOKUP(shipments[[#This Row],[Product]],'Dimension Data'!B:B,'Dimension Data'!D:D)</f>
        <v>3.32</v>
      </c>
      <c r="K2736">
        <f>shipments[[#This Row],[Total cost]]*shipments[[#This Row],[Boxes]]</f>
        <v>318.71999999999997</v>
      </c>
      <c r="L2736">
        <f>shipments[[#This Row],[Sale for 1 box]]-shipments[[#This Row],[Total cost]]</f>
        <v>43.133125</v>
      </c>
      <c r="M2736">
        <f>shipments[[#This Row],[Profit]]*5%</f>
        <v>2.1566562500000002</v>
      </c>
      <c r="N2736">
        <f>shipments[[#This Row],[Profit]]-shipments[[#This Row],[Tax]]</f>
        <v>40.976468750000002</v>
      </c>
    </row>
    <row r="2737" spans="3:14" x14ac:dyDescent="0.35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  <c r="I2737">
        <f>IFERROR(shipments[[#This Row],[Sales]]/shipments[[#This Row],[Boxes]], 0)</f>
        <v>12.610331632653061</v>
      </c>
      <c r="J2737">
        <f>_xlfn.XLOOKUP(shipments[[#This Row],[Product]],'Dimension Data'!B:B,'Dimension Data'!D:D)</f>
        <v>9.57</v>
      </c>
      <c r="K2737">
        <f>shipments[[#This Row],[Total cost]]*shipments[[#This Row],[Boxes]]</f>
        <v>3751.44</v>
      </c>
      <c r="L2737">
        <f>shipments[[#This Row],[Sale for 1 box]]-shipments[[#This Row],[Total cost]]</f>
        <v>3.0403316326530607</v>
      </c>
      <c r="M2737">
        <f>shipments[[#This Row],[Profit]]*5%</f>
        <v>0.15201658163265305</v>
      </c>
      <c r="N2737">
        <f>shipments[[#This Row],[Profit]]-shipments[[#This Row],[Tax]]</f>
        <v>2.8883150510204079</v>
      </c>
    </row>
    <row r="2738" spans="3:14" x14ac:dyDescent="0.35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  <c r="I2738">
        <f>IFERROR(shipments[[#This Row],[Sales]]/shipments[[#This Row],[Boxes]], 0)</f>
        <v>11.978571428571428</v>
      </c>
      <c r="J2738">
        <f>_xlfn.XLOOKUP(shipments[[#This Row],[Product]],'Dimension Data'!B:B,'Dimension Data'!D:D)</f>
        <v>5.26</v>
      </c>
      <c r="K2738">
        <f>shipments[[#This Row],[Total cost]]*shipments[[#This Row],[Boxes]]</f>
        <v>1656.8999999999999</v>
      </c>
      <c r="L2738">
        <f>shipments[[#This Row],[Sale for 1 box]]-shipments[[#This Row],[Total cost]]</f>
        <v>6.718571428571428</v>
      </c>
      <c r="M2738">
        <f>shipments[[#This Row],[Profit]]*5%</f>
        <v>0.33592857142857141</v>
      </c>
      <c r="N2738">
        <f>shipments[[#This Row],[Profit]]-shipments[[#This Row],[Tax]]</f>
        <v>6.3826428571428568</v>
      </c>
    </row>
    <row r="2739" spans="3:14" x14ac:dyDescent="0.35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  <c r="I2739">
        <f>IFERROR(shipments[[#This Row],[Sales]]/shipments[[#This Row],[Boxes]], 0)</f>
        <v>12.944805194805195</v>
      </c>
      <c r="J2739">
        <f>_xlfn.XLOOKUP(shipments[[#This Row],[Product]],'Dimension Data'!B:B,'Dimension Data'!D:D)</f>
        <v>6.31</v>
      </c>
      <c r="K2739">
        <f>shipments[[#This Row],[Total cost]]*shipments[[#This Row],[Boxes]]</f>
        <v>971.7399999999999</v>
      </c>
      <c r="L2739">
        <f>shipments[[#This Row],[Sale for 1 box]]-shipments[[#This Row],[Total cost]]</f>
        <v>6.6348051948051951</v>
      </c>
      <c r="M2739">
        <f>shipments[[#This Row],[Profit]]*5%</f>
        <v>0.33174025974025978</v>
      </c>
      <c r="N2739">
        <f>shipments[[#This Row],[Profit]]-shipments[[#This Row],[Tax]]</f>
        <v>6.3030649350649357</v>
      </c>
    </row>
    <row r="2740" spans="3:14" x14ac:dyDescent="0.35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  <c r="I2740">
        <f>IFERROR(shipments[[#This Row],[Sales]]/shipments[[#This Row],[Boxes]], 0)</f>
        <v>12.551136363636363</v>
      </c>
      <c r="J2740">
        <f>_xlfn.XLOOKUP(shipments[[#This Row],[Product]],'Dimension Data'!B:B,'Dimension Data'!D:D)</f>
        <v>5.26</v>
      </c>
      <c r="K2740">
        <f>shipments[[#This Row],[Total cost]]*shipments[[#This Row],[Boxes]]</f>
        <v>2082.96</v>
      </c>
      <c r="L2740">
        <f>shipments[[#This Row],[Sale for 1 box]]-shipments[[#This Row],[Total cost]]</f>
        <v>7.2911363636363635</v>
      </c>
      <c r="M2740">
        <f>shipments[[#This Row],[Profit]]*5%</f>
        <v>0.36455681818181818</v>
      </c>
      <c r="N2740">
        <f>shipments[[#This Row],[Profit]]-shipments[[#This Row],[Tax]]</f>
        <v>6.9265795454545458</v>
      </c>
    </row>
    <row r="2741" spans="3:14" x14ac:dyDescent="0.35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  <c r="I2741">
        <f>IFERROR(shipments[[#This Row],[Sales]]/shipments[[#This Row],[Boxes]], 0)</f>
        <v>5.6192109777015435</v>
      </c>
      <c r="J2741">
        <f>_xlfn.XLOOKUP(shipments[[#This Row],[Product]],'Dimension Data'!B:B,'Dimension Data'!D:D)</f>
        <v>2.65</v>
      </c>
      <c r="K2741">
        <f>shipments[[#This Row],[Total cost]]*shipments[[#This Row],[Boxes]]</f>
        <v>3089.9</v>
      </c>
      <c r="L2741">
        <f>shipments[[#This Row],[Sale for 1 box]]-shipments[[#This Row],[Total cost]]</f>
        <v>2.9692109777015436</v>
      </c>
      <c r="M2741">
        <f>shipments[[#This Row],[Profit]]*5%</f>
        <v>0.14846054888507718</v>
      </c>
      <c r="N2741">
        <f>shipments[[#This Row],[Profit]]-shipments[[#This Row],[Tax]]</f>
        <v>2.8207504288164666</v>
      </c>
    </row>
    <row r="2742" spans="3:14" x14ac:dyDescent="0.35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  <c r="I2742">
        <f>IFERROR(shipments[[#This Row],[Sales]]/shipments[[#This Row],[Boxes]], 0)</f>
        <v>10.78448275862069</v>
      </c>
      <c r="J2742">
        <f>_xlfn.XLOOKUP(shipments[[#This Row],[Product]],'Dimension Data'!B:B,'Dimension Data'!D:D)</f>
        <v>8.43</v>
      </c>
      <c r="K2742">
        <f>shipments[[#This Row],[Total cost]]*shipments[[#This Row],[Boxes]]</f>
        <v>1222.3499999999999</v>
      </c>
      <c r="L2742">
        <f>shipments[[#This Row],[Sale for 1 box]]-shipments[[#This Row],[Total cost]]</f>
        <v>2.3544827586206907</v>
      </c>
      <c r="M2742">
        <f>shipments[[#This Row],[Profit]]*5%</f>
        <v>0.11772413793103453</v>
      </c>
      <c r="N2742">
        <f>shipments[[#This Row],[Profit]]-shipments[[#This Row],[Tax]]</f>
        <v>2.2367586206896561</v>
      </c>
    </row>
    <row r="2743" spans="3:14" x14ac:dyDescent="0.35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  <c r="I2743">
        <f>IFERROR(shipments[[#This Row],[Sales]]/shipments[[#This Row],[Boxes]], 0)</f>
        <v>11.935185185185185</v>
      </c>
      <c r="J2743">
        <f>_xlfn.XLOOKUP(shipments[[#This Row],[Product]],'Dimension Data'!B:B,'Dimension Data'!D:D)</f>
        <v>6.31</v>
      </c>
      <c r="K2743">
        <f>shipments[[#This Row],[Total cost]]*shipments[[#This Row],[Boxes]]</f>
        <v>1533.33</v>
      </c>
      <c r="L2743">
        <f>shipments[[#This Row],[Sale for 1 box]]-shipments[[#This Row],[Total cost]]</f>
        <v>5.6251851851851855</v>
      </c>
      <c r="M2743">
        <f>shipments[[#This Row],[Profit]]*5%</f>
        <v>0.28125925925925926</v>
      </c>
      <c r="N2743">
        <f>shipments[[#This Row],[Profit]]-shipments[[#This Row],[Tax]]</f>
        <v>5.3439259259259266</v>
      </c>
    </row>
    <row r="2744" spans="3:14" x14ac:dyDescent="0.35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  <c r="I2744">
        <f>IFERROR(shipments[[#This Row],[Sales]]/shipments[[#This Row],[Boxes]], 0)</f>
        <v>22.821428571428573</v>
      </c>
      <c r="J2744">
        <f>_xlfn.XLOOKUP(shipments[[#This Row],[Product]],'Dimension Data'!B:B,'Dimension Data'!D:D)</f>
        <v>8.43</v>
      </c>
      <c r="K2744">
        <f>shipments[[#This Row],[Total cost]]*shipments[[#This Row],[Boxes]]</f>
        <v>2360.4</v>
      </c>
      <c r="L2744">
        <f>shipments[[#This Row],[Sale for 1 box]]-shipments[[#This Row],[Total cost]]</f>
        <v>14.391428571428573</v>
      </c>
      <c r="M2744">
        <f>shipments[[#This Row],[Profit]]*5%</f>
        <v>0.71957142857142875</v>
      </c>
      <c r="N2744">
        <f>shipments[[#This Row],[Profit]]-shipments[[#This Row],[Tax]]</f>
        <v>13.671857142857144</v>
      </c>
    </row>
    <row r="2745" spans="3:14" x14ac:dyDescent="0.35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  <c r="I2745">
        <f>IFERROR(shipments[[#This Row],[Sales]]/shipments[[#This Row],[Boxes]], 0)</f>
        <v>3.4157718120805369</v>
      </c>
      <c r="J2745">
        <f>_xlfn.XLOOKUP(shipments[[#This Row],[Product]],'Dimension Data'!B:B,'Dimension Data'!D:D)</f>
        <v>5.15</v>
      </c>
      <c r="K2745">
        <f>shipments[[#This Row],[Total cost]]*shipments[[#This Row],[Boxes]]</f>
        <v>3836.7500000000005</v>
      </c>
      <c r="L2745">
        <f>shipments[[#This Row],[Sale for 1 box]]-shipments[[#This Row],[Total cost]]</f>
        <v>-1.7342281879194634</v>
      </c>
      <c r="M2745">
        <f>shipments[[#This Row],[Profit]]*5%</f>
        <v>-8.6711409395973174E-2</v>
      </c>
      <c r="N2745">
        <f>shipments[[#This Row],[Profit]]-shipments[[#This Row],[Tax]]</f>
        <v>-1.6475167785234903</v>
      </c>
    </row>
    <row r="2746" spans="3:14" x14ac:dyDescent="0.35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  <c r="I2746">
        <f>IFERROR(shipments[[#This Row],[Sales]]/shipments[[#This Row],[Boxes]], 0)</f>
        <v>14.174267100977199</v>
      </c>
      <c r="J2746">
        <f>_xlfn.XLOOKUP(shipments[[#This Row],[Product]],'Dimension Data'!B:B,'Dimension Data'!D:D)</f>
        <v>7.73</v>
      </c>
      <c r="K2746">
        <f>shipments[[#This Row],[Total cost]]*shipments[[#This Row],[Boxes]]</f>
        <v>2373.11</v>
      </c>
      <c r="L2746">
        <f>shipments[[#This Row],[Sale for 1 box]]-shipments[[#This Row],[Total cost]]</f>
        <v>6.4442671009771981</v>
      </c>
      <c r="M2746">
        <f>shipments[[#This Row],[Profit]]*5%</f>
        <v>0.32221335504885995</v>
      </c>
      <c r="N2746">
        <f>shipments[[#This Row],[Profit]]-shipments[[#This Row],[Tax]]</f>
        <v>6.122053745928338</v>
      </c>
    </row>
    <row r="2747" spans="3:14" x14ac:dyDescent="0.35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  <c r="I2747">
        <f>IFERROR(shipments[[#This Row],[Sales]]/shipments[[#This Row],[Boxes]], 0)</f>
        <v>17.891566265060241</v>
      </c>
      <c r="J2747">
        <f>_xlfn.XLOOKUP(shipments[[#This Row],[Product]],'Dimension Data'!B:B,'Dimension Data'!D:D)</f>
        <v>4.74</v>
      </c>
      <c r="K2747">
        <f>shipments[[#This Row],[Total cost]]*shipments[[#This Row],[Boxes]]</f>
        <v>393.42</v>
      </c>
      <c r="L2747">
        <f>shipments[[#This Row],[Sale for 1 box]]-shipments[[#This Row],[Total cost]]</f>
        <v>13.151566265060241</v>
      </c>
      <c r="M2747">
        <f>shipments[[#This Row],[Profit]]*5%</f>
        <v>0.65757831325301208</v>
      </c>
      <c r="N2747">
        <f>shipments[[#This Row],[Profit]]-shipments[[#This Row],[Tax]]</f>
        <v>12.493987951807229</v>
      </c>
    </row>
    <row r="2748" spans="3:14" x14ac:dyDescent="0.35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  <c r="I2748">
        <f>IFERROR(shipments[[#This Row],[Sales]]/shipments[[#This Row],[Boxes]], 0)</f>
        <v>51.332335329341319</v>
      </c>
      <c r="J2748">
        <f>_xlfn.XLOOKUP(shipments[[#This Row],[Product]],'Dimension Data'!B:B,'Dimension Data'!D:D)</f>
        <v>10.23</v>
      </c>
      <c r="K2748">
        <f>shipments[[#This Row],[Total cost]]*shipments[[#This Row],[Boxes]]</f>
        <v>1708.41</v>
      </c>
      <c r="L2748">
        <f>shipments[[#This Row],[Sale for 1 box]]-shipments[[#This Row],[Total cost]]</f>
        <v>41.102335329341315</v>
      </c>
      <c r="M2748">
        <f>shipments[[#This Row],[Profit]]*5%</f>
        <v>2.0551167664670658</v>
      </c>
      <c r="N2748">
        <f>shipments[[#This Row],[Profit]]-shipments[[#This Row],[Tax]]</f>
        <v>39.047218562874249</v>
      </c>
    </row>
    <row r="2749" spans="3:14" x14ac:dyDescent="0.35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  <c r="I2749">
        <f>IFERROR(shipments[[#This Row],[Sales]]/shipments[[#This Row],[Boxes]], 0)</f>
        <v>11.688660477453581</v>
      </c>
      <c r="J2749">
        <f>_xlfn.XLOOKUP(shipments[[#This Row],[Product]],'Dimension Data'!B:B,'Dimension Data'!D:D)</f>
        <v>4.74</v>
      </c>
      <c r="K2749">
        <f>shipments[[#This Row],[Total cost]]*shipments[[#This Row],[Boxes]]</f>
        <v>3573.96</v>
      </c>
      <c r="L2749">
        <f>shipments[[#This Row],[Sale for 1 box]]-shipments[[#This Row],[Total cost]]</f>
        <v>6.948660477453581</v>
      </c>
      <c r="M2749">
        <f>shipments[[#This Row],[Profit]]*5%</f>
        <v>0.34743302387267905</v>
      </c>
      <c r="N2749">
        <f>shipments[[#This Row],[Profit]]-shipments[[#This Row],[Tax]]</f>
        <v>6.6012274535809023</v>
      </c>
    </row>
    <row r="2750" spans="3:14" x14ac:dyDescent="0.35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  <c r="I2750">
        <f>IFERROR(shipments[[#This Row],[Sales]]/shipments[[#This Row],[Boxes]], 0)</f>
        <v>20.666666666666668</v>
      </c>
      <c r="J2750">
        <f>_xlfn.XLOOKUP(shipments[[#This Row],[Product]],'Dimension Data'!B:B,'Dimension Data'!D:D)</f>
        <v>5.04</v>
      </c>
      <c r="K2750">
        <f>shipments[[#This Row],[Total cost]]*shipments[[#This Row],[Boxes]]</f>
        <v>136.08000000000001</v>
      </c>
      <c r="L2750">
        <f>shipments[[#This Row],[Sale for 1 box]]-shipments[[#This Row],[Total cost]]</f>
        <v>15.626666666666669</v>
      </c>
      <c r="M2750">
        <f>shipments[[#This Row],[Profit]]*5%</f>
        <v>0.78133333333333344</v>
      </c>
      <c r="N2750">
        <f>shipments[[#This Row],[Profit]]-shipments[[#This Row],[Tax]]</f>
        <v>14.845333333333336</v>
      </c>
    </row>
    <row r="2751" spans="3:14" x14ac:dyDescent="0.35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  <c r="I2751">
        <f>IFERROR(shipments[[#This Row],[Sales]]/shipments[[#This Row],[Boxes]], 0)</f>
        <v>10.461538461538462</v>
      </c>
      <c r="J2751">
        <f>_xlfn.XLOOKUP(shipments[[#This Row],[Product]],'Dimension Data'!B:B,'Dimension Data'!D:D)</f>
        <v>6.43</v>
      </c>
      <c r="K2751">
        <f>shipments[[#This Row],[Total cost]]*shipments[[#This Row],[Boxes]]</f>
        <v>1504.62</v>
      </c>
      <c r="L2751">
        <f>shipments[[#This Row],[Sale for 1 box]]-shipments[[#This Row],[Total cost]]</f>
        <v>4.031538461538462</v>
      </c>
      <c r="M2751">
        <f>shipments[[#This Row],[Profit]]*5%</f>
        <v>0.2015769230769231</v>
      </c>
      <c r="N2751">
        <f>shipments[[#This Row],[Profit]]-shipments[[#This Row],[Tax]]</f>
        <v>3.8299615384615389</v>
      </c>
    </row>
    <row r="2752" spans="3:14" x14ac:dyDescent="0.35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  <c r="I2752">
        <f>IFERROR(shipments[[#This Row],[Sales]]/shipments[[#This Row],[Boxes]], 0)</f>
        <v>34.483258928571431</v>
      </c>
      <c r="J2752">
        <f>_xlfn.XLOOKUP(shipments[[#This Row],[Product]],'Dimension Data'!B:B,'Dimension Data'!D:D)</f>
        <v>4.74</v>
      </c>
      <c r="K2752">
        <f>shipments[[#This Row],[Total cost]]*shipments[[#This Row],[Boxes]]</f>
        <v>1061.76</v>
      </c>
      <c r="L2752">
        <f>shipments[[#This Row],[Sale for 1 box]]-shipments[[#This Row],[Total cost]]</f>
        <v>29.743258928571429</v>
      </c>
      <c r="M2752">
        <f>shipments[[#This Row],[Profit]]*5%</f>
        <v>1.4871629464285716</v>
      </c>
      <c r="N2752">
        <f>shipments[[#This Row],[Profit]]-shipments[[#This Row],[Tax]]</f>
        <v>28.256095982142856</v>
      </c>
    </row>
    <row r="2753" spans="3:14" x14ac:dyDescent="0.35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  <c r="I2753">
        <f>IFERROR(shipments[[#This Row],[Sales]]/shipments[[#This Row],[Boxes]], 0)</f>
        <v>22.5</v>
      </c>
      <c r="J2753">
        <f>_xlfn.XLOOKUP(shipments[[#This Row],[Product]],'Dimension Data'!B:B,'Dimension Data'!D:D)</f>
        <v>5.04</v>
      </c>
      <c r="K2753">
        <f>shipments[[#This Row],[Total cost]]*shipments[[#This Row],[Boxes]]</f>
        <v>640.08000000000004</v>
      </c>
      <c r="L2753">
        <f>shipments[[#This Row],[Sale for 1 box]]-shipments[[#This Row],[Total cost]]</f>
        <v>17.46</v>
      </c>
      <c r="M2753">
        <f>shipments[[#This Row],[Profit]]*5%</f>
        <v>0.87300000000000011</v>
      </c>
      <c r="N2753">
        <f>shipments[[#This Row],[Profit]]-shipments[[#This Row],[Tax]]</f>
        <v>16.587</v>
      </c>
    </row>
    <row r="2754" spans="3:14" x14ac:dyDescent="0.35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  <c r="I2754">
        <f>IFERROR(shipments[[#This Row],[Sales]]/shipments[[#This Row],[Boxes]], 0)</f>
        <v>55.625</v>
      </c>
      <c r="J2754">
        <f>_xlfn.XLOOKUP(shipments[[#This Row],[Product]],'Dimension Data'!B:B,'Dimension Data'!D:D)</f>
        <v>3.85</v>
      </c>
      <c r="K2754">
        <f>shipments[[#This Row],[Total cost]]*shipments[[#This Row],[Boxes]]</f>
        <v>207.9</v>
      </c>
      <c r="L2754">
        <f>shipments[[#This Row],[Sale for 1 box]]-shipments[[#This Row],[Total cost]]</f>
        <v>51.774999999999999</v>
      </c>
      <c r="M2754">
        <f>shipments[[#This Row],[Profit]]*5%</f>
        <v>2.5887500000000001</v>
      </c>
      <c r="N2754">
        <f>shipments[[#This Row],[Profit]]-shipments[[#This Row],[Tax]]</f>
        <v>49.186250000000001</v>
      </c>
    </row>
    <row r="2755" spans="3:14" x14ac:dyDescent="0.35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  <c r="I2755">
        <f>IFERROR(shipments[[#This Row],[Sales]]/shipments[[#This Row],[Boxes]], 0)</f>
        <v>27.052325581395348</v>
      </c>
      <c r="J2755">
        <f>_xlfn.XLOOKUP(shipments[[#This Row],[Product]],'Dimension Data'!B:B,'Dimension Data'!D:D)</f>
        <v>9.94</v>
      </c>
      <c r="K2755">
        <f>shipments[[#This Row],[Total cost]]*shipments[[#This Row],[Boxes]]</f>
        <v>2137.1</v>
      </c>
      <c r="L2755">
        <f>shipments[[#This Row],[Sale for 1 box]]-shipments[[#This Row],[Total cost]]</f>
        <v>17.112325581395346</v>
      </c>
      <c r="M2755">
        <f>shipments[[#This Row],[Profit]]*5%</f>
        <v>0.85561627906976734</v>
      </c>
      <c r="N2755">
        <f>shipments[[#This Row],[Profit]]-shipments[[#This Row],[Tax]]</f>
        <v>16.256709302325579</v>
      </c>
    </row>
    <row r="2756" spans="3:14" x14ac:dyDescent="0.35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  <c r="I2756">
        <f>IFERROR(shipments[[#This Row],[Sales]]/shipments[[#This Row],[Boxes]], 0)</f>
        <v>5.7220812182741119</v>
      </c>
      <c r="J2756">
        <f>_xlfn.XLOOKUP(shipments[[#This Row],[Product]],'Dimension Data'!B:B,'Dimension Data'!D:D)</f>
        <v>3.85</v>
      </c>
      <c r="K2756">
        <f>shipments[[#This Row],[Total cost]]*shipments[[#This Row],[Boxes]]</f>
        <v>3033.8</v>
      </c>
      <c r="L2756">
        <f>shipments[[#This Row],[Sale for 1 box]]-shipments[[#This Row],[Total cost]]</f>
        <v>1.8720812182741118</v>
      </c>
      <c r="M2756">
        <f>shipments[[#This Row],[Profit]]*5%</f>
        <v>9.36040609137056E-2</v>
      </c>
      <c r="N2756">
        <f>shipments[[#This Row],[Profit]]-shipments[[#This Row],[Tax]]</f>
        <v>1.7784771573604061</v>
      </c>
    </row>
    <row r="2757" spans="3:14" x14ac:dyDescent="0.35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  <c r="I2757">
        <f>IFERROR(shipments[[#This Row],[Sales]]/shipments[[#This Row],[Boxes]], 0)</f>
        <v>29.908244680851062</v>
      </c>
      <c r="J2757">
        <f>_xlfn.XLOOKUP(shipments[[#This Row],[Product]],'Dimension Data'!B:B,'Dimension Data'!D:D)</f>
        <v>10.51</v>
      </c>
      <c r="K2757">
        <f>shipments[[#This Row],[Total cost]]*shipments[[#This Row],[Boxes]]</f>
        <v>1975.8799999999999</v>
      </c>
      <c r="L2757">
        <f>shipments[[#This Row],[Sale for 1 box]]-shipments[[#This Row],[Total cost]]</f>
        <v>19.398244680851064</v>
      </c>
      <c r="M2757">
        <f>shipments[[#This Row],[Profit]]*5%</f>
        <v>0.96991223404255322</v>
      </c>
      <c r="N2757">
        <f>shipments[[#This Row],[Profit]]-shipments[[#This Row],[Tax]]</f>
        <v>18.428332446808511</v>
      </c>
    </row>
    <row r="2758" spans="3:14" x14ac:dyDescent="0.35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  <c r="I2758">
        <f>IFERROR(shipments[[#This Row],[Sales]]/shipments[[#This Row],[Boxes]], 0)</f>
        <v>511.875</v>
      </c>
      <c r="J2758">
        <f>_xlfn.XLOOKUP(shipments[[#This Row],[Product]],'Dimension Data'!B:B,'Dimension Data'!D:D)</f>
        <v>6.31</v>
      </c>
      <c r="K2758">
        <f>shipments[[#This Row],[Total cost]]*shipments[[#This Row],[Boxes]]</f>
        <v>37.86</v>
      </c>
      <c r="L2758">
        <f>shipments[[#This Row],[Sale for 1 box]]-shipments[[#This Row],[Total cost]]</f>
        <v>505.565</v>
      </c>
      <c r="M2758">
        <f>shipments[[#This Row],[Profit]]*5%</f>
        <v>25.27825</v>
      </c>
      <c r="N2758">
        <f>shipments[[#This Row],[Profit]]-shipments[[#This Row],[Tax]]</f>
        <v>480.28674999999998</v>
      </c>
    </row>
    <row r="2759" spans="3:14" x14ac:dyDescent="0.35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  <c r="I2759">
        <f>IFERROR(shipments[[#This Row],[Sales]]/shipments[[#This Row],[Boxes]], 0)</f>
        <v>45.023195876288661</v>
      </c>
      <c r="J2759">
        <f>_xlfn.XLOOKUP(shipments[[#This Row],[Product]],'Dimension Data'!B:B,'Dimension Data'!D:D)</f>
        <v>5.04</v>
      </c>
      <c r="K2759">
        <f>shipments[[#This Row],[Total cost]]*shipments[[#This Row],[Boxes]]</f>
        <v>977.76</v>
      </c>
      <c r="L2759">
        <f>shipments[[#This Row],[Sale for 1 box]]-shipments[[#This Row],[Total cost]]</f>
        <v>39.983195876288661</v>
      </c>
      <c r="M2759">
        <f>shipments[[#This Row],[Profit]]*5%</f>
        <v>1.9991597938144332</v>
      </c>
      <c r="N2759">
        <f>shipments[[#This Row],[Profit]]-shipments[[#This Row],[Tax]]</f>
        <v>37.984036082474226</v>
      </c>
    </row>
    <row r="2760" spans="3:14" x14ac:dyDescent="0.35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  <c r="I2760">
        <f>IFERROR(shipments[[#This Row],[Sales]]/shipments[[#This Row],[Boxes]], 0)</f>
        <v>33.493421052631582</v>
      </c>
      <c r="J2760">
        <f>_xlfn.XLOOKUP(shipments[[#This Row],[Product]],'Dimension Data'!B:B,'Dimension Data'!D:D)</f>
        <v>6.43</v>
      </c>
      <c r="K2760">
        <f>shipments[[#This Row],[Total cost]]*shipments[[#This Row],[Boxes]]</f>
        <v>1466.04</v>
      </c>
      <c r="L2760">
        <f>shipments[[#This Row],[Sale for 1 box]]-shipments[[#This Row],[Total cost]]</f>
        <v>27.063421052631583</v>
      </c>
      <c r="M2760">
        <f>shipments[[#This Row],[Profit]]*5%</f>
        <v>1.3531710526315792</v>
      </c>
      <c r="N2760">
        <f>shipments[[#This Row],[Profit]]-shipments[[#This Row],[Tax]]</f>
        <v>25.710250000000002</v>
      </c>
    </row>
    <row r="2761" spans="3:14" x14ac:dyDescent="0.35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  <c r="I2761">
        <f>IFERROR(shipments[[#This Row],[Sales]]/shipments[[#This Row],[Boxes]], 0)</f>
        <v>11.871</v>
      </c>
      <c r="J2761">
        <f>_xlfn.XLOOKUP(shipments[[#This Row],[Product]],'Dimension Data'!B:B,'Dimension Data'!D:D)</f>
        <v>3.32</v>
      </c>
      <c r="K2761">
        <f>shipments[[#This Row],[Total cost]]*shipments[[#This Row],[Boxes]]</f>
        <v>1660</v>
      </c>
      <c r="L2761">
        <f>shipments[[#This Row],[Sale for 1 box]]-shipments[[#This Row],[Total cost]]</f>
        <v>8.5510000000000002</v>
      </c>
      <c r="M2761">
        <f>shipments[[#This Row],[Profit]]*5%</f>
        <v>0.42755000000000004</v>
      </c>
      <c r="N2761">
        <f>shipments[[#This Row],[Profit]]-shipments[[#This Row],[Tax]]</f>
        <v>8.1234500000000001</v>
      </c>
    </row>
    <row r="2762" spans="3:14" x14ac:dyDescent="0.35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  <c r="I2762">
        <f>IFERROR(shipments[[#This Row],[Sales]]/shipments[[#This Row],[Boxes]], 0)</f>
        <v>11.778704939919892</v>
      </c>
      <c r="J2762">
        <f>_xlfn.XLOOKUP(shipments[[#This Row],[Product]],'Dimension Data'!B:B,'Dimension Data'!D:D)</f>
        <v>2.65</v>
      </c>
      <c r="K2762">
        <f>shipments[[#This Row],[Total cost]]*shipments[[#This Row],[Boxes]]</f>
        <v>1984.85</v>
      </c>
      <c r="L2762">
        <f>shipments[[#This Row],[Sale for 1 box]]-shipments[[#This Row],[Total cost]]</f>
        <v>9.1287049399198921</v>
      </c>
      <c r="M2762">
        <f>shipments[[#This Row],[Profit]]*5%</f>
        <v>0.45643524699599464</v>
      </c>
      <c r="N2762">
        <f>shipments[[#This Row],[Profit]]-shipments[[#This Row],[Tax]]</f>
        <v>8.6722696929238978</v>
      </c>
    </row>
    <row r="2763" spans="3:14" x14ac:dyDescent="0.35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  <c r="I2763">
        <f>IFERROR(shipments[[#This Row],[Sales]]/shipments[[#This Row],[Boxes]], 0)</f>
        <v>56.017741935483869</v>
      </c>
      <c r="J2763">
        <f>_xlfn.XLOOKUP(shipments[[#This Row],[Product]],'Dimension Data'!B:B,'Dimension Data'!D:D)</f>
        <v>3.68</v>
      </c>
      <c r="K2763">
        <f>shipments[[#This Row],[Total cost]]*shipments[[#This Row],[Boxes]]</f>
        <v>570.4</v>
      </c>
      <c r="L2763">
        <f>shipments[[#This Row],[Sale for 1 box]]-shipments[[#This Row],[Total cost]]</f>
        <v>52.337741935483869</v>
      </c>
      <c r="M2763">
        <f>shipments[[#This Row],[Profit]]*5%</f>
        <v>2.6168870967741937</v>
      </c>
      <c r="N2763">
        <f>shipments[[#This Row],[Profit]]-shipments[[#This Row],[Tax]]</f>
        <v>49.720854838709677</v>
      </c>
    </row>
    <row r="2764" spans="3:14" x14ac:dyDescent="0.35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  <c r="I2764">
        <f>IFERROR(shipments[[#This Row],[Sales]]/shipments[[#This Row],[Boxes]], 0)</f>
        <v>25.517441860465116</v>
      </c>
      <c r="J2764">
        <f>_xlfn.XLOOKUP(shipments[[#This Row],[Product]],'Dimension Data'!B:B,'Dimension Data'!D:D)</f>
        <v>3.85</v>
      </c>
      <c r="K2764">
        <f>shipments[[#This Row],[Total cost]]*shipments[[#This Row],[Boxes]]</f>
        <v>496.65000000000003</v>
      </c>
      <c r="L2764">
        <f>shipments[[#This Row],[Sale for 1 box]]-shipments[[#This Row],[Total cost]]</f>
        <v>21.667441860465114</v>
      </c>
      <c r="M2764">
        <f>shipments[[#This Row],[Profit]]*5%</f>
        <v>1.0833720930232558</v>
      </c>
      <c r="N2764">
        <f>shipments[[#This Row],[Profit]]-shipments[[#This Row],[Tax]]</f>
        <v>20.584069767441857</v>
      </c>
    </row>
    <row r="2765" spans="3:14" x14ac:dyDescent="0.35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  <c r="I2765">
        <f>IFERROR(shipments[[#This Row],[Sales]]/shipments[[#This Row],[Boxes]], 0)</f>
        <v>3.6550218340611353</v>
      </c>
      <c r="J2765">
        <f>_xlfn.XLOOKUP(shipments[[#This Row],[Product]],'Dimension Data'!B:B,'Dimension Data'!D:D)</f>
        <v>3.85</v>
      </c>
      <c r="K2765">
        <f>shipments[[#This Row],[Total cost]]*shipments[[#This Row],[Boxes]]</f>
        <v>2644.9500000000003</v>
      </c>
      <c r="L2765">
        <f>shipments[[#This Row],[Sale for 1 box]]-shipments[[#This Row],[Total cost]]</f>
        <v>-0.19497816593886474</v>
      </c>
      <c r="M2765">
        <f>shipments[[#This Row],[Profit]]*5%</f>
        <v>-9.7489082969432379E-3</v>
      </c>
      <c r="N2765">
        <f>shipments[[#This Row],[Profit]]-shipments[[#This Row],[Tax]]</f>
        <v>-0.1852292576419215</v>
      </c>
    </row>
    <row r="2766" spans="3:14" x14ac:dyDescent="0.35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  <c r="I2766">
        <f>IFERROR(shipments[[#This Row],[Sales]]/shipments[[#This Row],[Boxes]], 0)</f>
        <v>7.8476635514018689</v>
      </c>
      <c r="J2766">
        <f>_xlfn.XLOOKUP(shipments[[#This Row],[Product]],'Dimension Data'!B:B,'Dimension Data'!D:D)</f>
        <v>3.32</v>
      </c>
      <c r="K2766">
        <f>shipments[[#This Row],[Total cost]]*shipments[[#This Row],[Boxes]]</f>
        <v>1776.1999999999998</v>
      </c>
      <c r="L2766">
        <f>shipments[[#This Row],[Sale for 1 box]]-shipments[[#This Row],[Total cost]]</f>
        <v>4.5276635514018686</v>
      </c>
      <c r="M2766">
        <f>shipments[[#This Row],[Profit]]*5%</f>
        <v>0.22638317757009344</v>
      </c>
      <c r="N2766">
        <f>shipments[[#This Row],[Profit]]-shipments[[#This Row],[Tax]]</f>
        <v>4.3012803738317755</v>
      </c>
    </row>
    <row r="2767" spans="3:14" x14ac:dyDescent="0.35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  <c r="I2767">
        <f>IFERROR(shipments[[#This Row],[Sales]]/shipments[[#This Row],[Boxes]], 0)</f>
        <v>27.448504983388705</v>
      </c>
      <c r="J2767">
        <f>_xlfn.XLOOKUP(shipments[[#This Row],[Product]],'Dimension Data'!B:B,'Dimension Data'!D:D)</f>
        <v>12.41</v>
      </c>
      <c r="K2767">
        <f>shipments[[#This Row],[Total cost]]*shipments[[#This Row],[Boxes]]</f>
        <v>3735.41</v>
      </c>
      <c r="L2767">
        <f>shipments[[#This Row],[Sale for 1 box]]-shipments[[#This Row],[Total cost]]</f>
        <v>15.038504983388705</v>
      </c>
      <c r="M2767">
        <f>shipments[[#This Row],[Profit]]*5%</f>
        <v>0.75192524916943526</v>
      </c>
      <c r="N2767">
        <f>shipments[[#This Row],[Profit]]-shipments[[#This Row],[Tax]]</f>
        <v>14.28657973421927</v>
      </c>
    </row>
    <row r="2768" spans="3:14" x14ac:dyDescent="0.35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  <c r="I2768">
        <f>IFERROR(shipments[[#This Row],[Sales]]/shipments[[#This Row],[Boxes]], 0)</f>
        <v>11.85</v>
      </c>
      <c r="J2768">
        <f>_xlfn.XLOOKUP(shipments[[#This Row],[Product]],'Dimension Data'!B:B,'Dimension Data'!D:D)</f>
        <v>9.94</v>
      </c>
      <c r="K2768">
        <f>shipments[[#This Row],[Total cost]]*shipments[[#This Row],[Boxes]]</f>
        <v>4174.8</v>
      </c>
      <c r="L2768">
        <f>shipments[[#This Row],[Sale for 1 box]]-shipments[[#This Row],[Total cost]]</f>
        <v>1.9100000000000001</v>
      </c>
      <c r="M2768">
        <f>shipments[[#This Row],[Profit]]*5%</f>
        <v>9.5500000000000015E-2</v>
      </c>
      <c r="N2768">
        <f>shipments[[#This Row],[Profit]]-shipments[[#This Row],[Tax]]</f>
        <v>1.8145000000000002</v>
      </c>
    </row>
    <row r="2769" spans="3:14" x14ac:dyDescent="0.35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  <c r="I2769">
        <f>IFERROR(shipments[[#This Row],[Sales]]/shipments[[#This Row],[Boxes]], 0)</f>
        <v>8.5200688073394488</v>
      </c>
      <c r="J2769">
        <f>_xlfn.XLOOKUP(shipments[[#This Row],[Product]],'Dimension Data'!B:B,'Dimension Data'!D:D)</f>
        <v>3.68</v>
      </c>
      <c r="K2769">
        <f>shipments[[#This Row],[Total cost]]*shipments[[#This Row],[Boxes]]</f>
        <v>3208.96</v>
      </c>
      <c r="L2769">
        <f>shipments[[#This Row],[Sale for 1 box]]-shipments[[#This Row],[Total cost]]</f>
        <v>4.8400688073394491</v>
      </c>
      <c r="M2769">
        <f>shipments[[#This Row],[Profit]]*5%</f>
        <v>0.24200344036697247</v>
      </c>
      <c r="N2769">
        <f>shipments[[#This Row],[Profit]]-shipments[[#This Row],[Tax]]</f>
        <v>4.5980653669724765</v>
      </c>
    </row>
    <row r="2770" spans="3:14" x14ac:dyDescent="0.35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  <c r="I2770">
        <f>IFERROR(shipments[[#This Row],[Sales]]/shipments[[#This Row],[Boxes]], 0)</f>
        <v>7.085989932885906</v>
      </c>
      <c r="J2770">
        <f>_xlfn.XLOOKUP(shipments[[#This Row],[Product]],'Dimension Data'!B:B,'Dimension Data'!D:D)</f>
        <v>3.85</v>
      </c>
      <c r="K2770">
        <f>shipments[[#This Row],[Total cost]]*shipments[[#This Row],[Boxes]]</f>
        <v>4589.2</v>
      </c>
      <c r="L2770">
        <f>shipments[[#This Row],[Sale for 1 box]]-shipments[[#This Row],[Total cost]]</f>
        <v>3.2359899328859059</v>
      </c>
      <c r="M2770">
        <f>shipments[[#This Row],[Profit]]*5%</f>
        <v>0.1617994966442953</v>
      </c>
      <c r="N2770">
        <f>shipments[[#This Row],[Profit]]-shipments[[#This Row],[Tax]]</f>
        <v>3.0741904362416106</v>
      </c>
    </row>
    <row r="2771" spans="3:14" x14ac:dyDescent="0.35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  <c r="I2771">
        <f>IFERROR(shipments[[#This Row],[Sales]]/shipments[[#This Row],[Boxes]], 0)</f>
        <v>10.786764705882353</v>
      </c>
      <c r="J2771">
        <f>_xlfn.XLOOKUP(shipments[[#This Row],[Product]],'Dimension Data'!B:B,'Dimension Data'!D:D)</f>
        <v>8.2200000000000006</v>
      </c>
      <c r="K2771">
        <f>shipments[[#This Row],[Total cost]]*shipments[[#This Row],[Boxes]]</f>
        <v>2515.3200000000002</v>
      </c>
      <c r="L2771">
        <f>shipments[[#This Row],[Sale for 1 box]]-shipments[[#This Row],[Total cost]]</f>
        <v>2.5667647058823526</v>
      </c>
      <c r="M2771">
        <f>shipments[[#This Row],[Profit]]*5%</f>
        <v>0.12833823529411764</v>
      </c>
      <c r="N2771">
        <f>shipments[[#This Row],[Profit]]-shipments[[#This Row],[Tax]]</f>
        <v>2.4384264705882348</v>
      </c>
    </row>
    <row r="2772" spans="3:14" x14ac:dyDescent="0.35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  <c r="I2772">
        <f>IFERROR(shipments[[#This Row],[Sales]]/shipments[[#This Row],[Boxes]], 0)</f>
        <v>13.629721669980119</v>
      </c>
      <c r="J2772">
        <f>_xlfn.XLOOKUP(shipments[[#This Row],[Product]],'Dimension Data'!B:B,'Dimension Data'!D:D)</f>
        <v>10.23</v>
      </c>
      <c r="K2772">
        <f>shipments[[#This Row],[Total cost]]*shipments[[#This Row],[Boxes]]</f>
        <v>5145.6900000000005</v>
      </c>
      <c r="L2772">
        <f>shipments[[#This Row],[Sale for 1 box]]-shipments[[#This Row],[Total cost]]</f>
        <v>3.3997216699801189</v>
      </c>
      <c r="M2772">
        <f>shipments[[#This Row],[Profit]]*5%</f>
        <v>0.16998608349900596</v>
      </c>
      <c r="N2772">
        <f>shipments[[#This Row],[Profit]]-shipments[[#This Row],[Tax]]</f>
        <v>3.2297355864811128</v>
      </c>
    </row>
    <row r="2773" spans="3:14" x14ac:dyDescent="0.35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  <c r="I2773">
        <f>IFERROR(shipments[[#This Row],[Sales]]/shipments[[#This Row],[Boxes]], 0)</f>
        <v>16.170329670329672</v>
      </c>
      <c r="J2773">
        <f>_xlfn.XLOOKUP(shipments[[#This Row],[Product]],'Dimension Data'!B:B,'Dimension Data'!D:D)</f>
        <v>6.31</v>
      </c>
      <c r="K2773">
        <f>shipments[[#This Row],[Total cost]]*shipments[[#This Row],[Boxes]]</f>
        <v>1722.6299999999999</v>
      </c>
      <c r="L2773">
        <f>shipments[[#This Row],[Sale for 1 box]]-shipments[[#This Row],[Total cost]]</f>
        <v>9.8603296703296728</v>
      </c>
      <c r="M2773">
        <f>shipments[[#This Row],[Profit]]*5%</f>
        <v>0.49301648351648364</v>
      </c>
      <c r="N2773">
        <f>shipments[[#This Row],[Profit]]-shipments[[#This Row],[Tax]]</f>
        <v>9.3673131868131883</v>
      </c>
    </row>
    <row r="2774" spans="3:14" x14ac:dyDescent="0.35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  <c r="I2774">
        <f>IFERROR(shipments[[#This Row],[Sales]]/shipments[[#This Row],[Boxes]], 0)</f>
        <v>646.75</v>
      </c>
      <c r="J2774">
        <f>_xlfn.XLOOKUP(shipments[[#This Row],[Product]],'Dimension Data'!B:B,'Dimension Data'!D:D)</f>
        <v>9.94</v>
      </c>
      <c r="K2774">
        <f>shipments[[#This Row],[Total cost]]*shipments[[#This Row],[Boxes]]</f>
        <v>89.46</v>
      </c>
      <c r="L2774">
        <f>shipments[[#This Row],[Sale for 1 box]]-shipments[[#This Row],[Total cost]]</f>
        <v>636.80999999999995</v>
      </c>
      <c r="M2774">
        <f>shipments[[#This Row],[Profit]]*5%</f>
        <v>31.840499999999999</v>
      </c>
      <c r="N2774">
        <f>shipments[[#This Row],[Profit]]-shipments[[#This Row],[Tax]]</f>
        <v>604.96949999999993</v>
      </c>
    </row>
    <row r="2775" spans="3:14" x14ac:dyDescent="0.35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  <c r="I2775">
        <f>IFERROR(shipments[[#This Row],[Sales]]/shipments[[#This Row],[Boxes]], 0)</f>
        <v>9.9488229273285569</v>
      </c>
      <c r="J2775">
        <f>_xlfn.XLOOKUP(shipments[[#This Row],[Product]],'Dimension Data'!B:B,'Dimension Data'!D:D)</f>
        <v>2.65</v>
      </c>
      <c r="K2775">
        <f>shipments[[#This Row],[Total cost]]*shipments[[#This Row],[Boxes]]</f>
        <v>2589.0499999999997</v>
      </c>
      <c r="L2775">
        <f>shipments[[#This Row],[Sale for 1 box]]-shipments[[#This Row],[Total cost]]</f>
        <v>7.2988229273285565</v>
      </c>
      <c r="M2775">
        <f>shipments[[#This Row],[Profit]]*5%</f>
        <v>0.36494114636642783</v>
      </c>
      <c r="N2775">
        <f>shipments[[#This Row],[Profit]]-shipments[[#This Row],[Tax]]</f>
        <v>6.9338817809621283</v>
      </c>
    </row>
    <row r="2776" spans="3:14" x14ac:dyDescent="0.35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  <c r="I2776">
        <f>IFERROR(shipments[[#This Row],[Sales]]/shipments[[#This Row],[Boxes]], 0)</f>
        <v>7.6528969957081543</v>
      </c>
      <c r="J2776">
        <f>_xlfn.XLOOKUP(shipments[[#This Row],[Product]],'Dimension Data'!B:B,'Dimension Data'!D:D)</f>
        <v>6.31</v>
      </c>
      <c r="K2776">
        <f>shipments[[#This Row],[Total cost]]*shipments[[#This Row],[Boxes]]</f>
        <v>2940.46</v>
      </c>
      <c r="L2776">
        <f>shipments[[#This Row],[Sale for 1 box]]-shipments[[#This Row],[Total cost]]</f>
        <v>1.3428969957081547</v>
      </c>
      <c r="M2776">
        <f>shipments[[#This Row],[Profit]]*5%</f>
        <v>6.7144849785407731E-2</v>
      </c>
      <c r="N2776">
        <f>shipments[[#This Row],[Profit]]-shipments[[#This Row],[Tax]]</f>
        <v>1.275752145922747</v>
      </c>
    </row>
    <row r="2777" spans="3:14" x14ac:dyDescent="0.35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  <c r="I2777">
        <f>IFERROR(shipments[[#This Row],[Sales]]/shipments[[#This Row],[Boxes]], 0)</f>
        <v>9.1283967391304355</v>
      </c>
      <c r="J2777">
        <f>_xlfn.XLOOKUP(shipments[[#This Row],[Product]],'Dimension Data'!B:B,'Dimension Data'!D:D)</f>
        <v>6.31</v>
      </c>
      <c r="K2777">
        <f>shipments[[#This Row],[Total cost]]*shipments[[#This Row],[Boxes]]</f>
        <v>2322.08</v>
      </c>
      <c r="L2777">
        <f>shipments[[#This Row],[Sale for 1 box]]-shipments[[#This Row],[Total cost]]</f>
        <v>2.8183967391304359</v>
      </c>
      <c r="M2777">
        <f>shipments[[#This Row],[Profit]]*5%</f>
        <v>0.1409198369565218</v>
      </c>
      <c r="N2777">
        <f>shipments[[#This Row],[Profit]]-shipments[[#This Row],[Tax]]</f>
        <v>2.6774769021739142</v>
      </c>
    </row>
    <row r="2778" spans="3:14" x14ac:dyDescent="0.35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  <c r="I2778">
        <f>IFERROR(shipments[[#This Row],[Sales]]/shipments[[#This Row],[Boxes]], 0)</f>
        <v>65.003424657534254</v>
      </c>
      <c r="J2778">
        <f>_xlfn.XLOOKUP(shipments[[#This Row],[Product]],'Dimension Data'!B:B,'Dimension Data'!D:D)</f>
        <v>6.8</v>
      </c>
      <c r="K2778">
        <f>shipments[[#This Row],[Total cost]]*shipments[[#This Row],[Boxes]]</f>
        <v>496.4</v>
      </c>
      <c r="L2778">
        <f>shipments[[#This Row],[Sale for 1 box]]-shipments[[#This Row],[Total cost]]</f>
        <v>58.203424657534256</v>
      </c>
      <c r="M2778">
        <f>shipments[[#This Row],[Profit]]*5%</f>
        <v>2.9101712328767131</v>
      </c>
      <c r="N2778">
        <f>shipments[[#This Row],[Profit]]-shipments[[#This Row],[Tax]]</f>
        <v>55.293253424657543</v>
      </c>
    </row>
    <row r="2779" spans="3:14" x14ac:dyDescent="0.35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  <c r="I2779">
        <f>IFERROR(shipments[[#This Row],[Sales]]/shipments[[#This Row],[Boxes]], 0)</f>
        <v>1.3012048192771084</v>
      </c>
      <c r="J2779">
        <f>_xlfn.XLOOKUP(shipments[[#This Row],[Product]],'Dimension Data'!B:B,'Dimension Data'!D:D)</f>
        <v>2.76</v>
      </c>
      <c r="K2779">
        <f>shipments[[#This Row],[Total cost]]*shipments[[#This Row],[Boxes]]</f>
        <v>1603.56</v>
      </c>
      <c r="L2779">
        <f>shipments[[#This Row],[Sale for 1 box]]-shipments[[#This Row],[Total cost]]</f>
        <v>-1.4587951807228914</v>
      </c>
      <c r="M2779">
        <f>shipments[[#This Row],[Profit]]*5%</f>
        <v>-7.2939759036144566E-2</v>
      </c>
      <c r="N2779">
        <f>shipments[[#This Row],[Profit]]-shipments[[#This Row],[Tax]]</f>
        <v>-1.3858554216867469</v>
      </c>
    </row>
    <row r="2780" spans="3:14" x14ac:dyDescent="0.35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  <c r="I2780">
        <f>IFERROR(shipments[[#This Row],[Sales]]/shipments[[#This Row],[Boxes]], 0)</f>
        <v>0.37453760789149199</v>
      </c>
      <c r="J2780">
        <f>_xlfn.XLOOKUP(shipments[[#This Row],[Product]],'Dimension Data'!B:B,'Dimension Data'!D:D)</f>
        <v>2.76</v>
      </c>
      <c r="K2780">
        <f>shipments[[#This Row],[Total cost]]*shipments[[#This Row],[Boxes]]</f>
        <v>2238.3599999999997</v>
      </c>
      <c r="L2780">
        <f>shipments[[#This Row],[Sale for 1 box]]-shipments[[#This Row],[Total cost]]</f>
        <v>-2.3854623921085079</v>
      </c>
      <c r="M2780">
        <f>shipments[[#This Row],[Profit]]*5%</f>
        <v>-0.1192731196054254</v>
      </c>
      <c r="N2780">
        <f>shipments[[#This Row],[Profit]]-shipments[[#This Row],[Tax]]</f>
        <v>-2.2661892725030826</v>
      </c>
    </row>
    <row r="2781" spans="3:14" x14ac:dyDescent="0.35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  <c r="I2781">
        <f>IFERROR(shipments[[#This Row],[Sales]]/shipments[[#This Row],[Boxes]], 0)</f>
        <v>4.5782904689863839</v>
      </c>
      <c r="J2781">
        <f>_xlfn.XLOOKUP(shipments[[#This Row],[Product]],'Dimension Data'!B:B,'Dimension Data'!D:D)</f>
        <v>5.15</v>
      </c>
      <c r="K2781">
        <f>shipments[[#This Row],[Total cost]]*shipments[[#This Row],[Boxes]]</f>
        <v>3404.15</v>
      </c>
      <c r="L2781">
        <f>shipments[[#This Row],[Sale for 1 box]]-shipments[[#This Row],[Total cost]]</f>
        <v>-0.57170953101361643</v>
      </c>
      <c r="M2781">
        <f>shipments[[#This Row],[Profit]]*5%</f>
        <v>-2.8585476550680822E-2</v>
      </c>
      <c r="N2781">
        <f>shipments[[#This Row],[Profit]]-shipments[[#This Row],[Tax]]</f>
        <v>-0.54312405446293566</v>
      </c>
    </row>
    <row r="2782" spans="3:14" x14ac:dyDescent="0.35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  <c r="I2782">
        <f>IFERROR(shipments[[#This Row],[Sales]]/shipments[[#This Row],[Boxes]], 0)</f>
        <v>44.172794117647058</v>
      </c>
      <c r="J2782">
        <f>_xlfn.XLOOKUP(shipments[[#This Row],[Product]],'Dimension Data'!B:B,'Dimension Data'!D:D)</f>
        <v>10.51</v>
      </c>
      <c r="K2782">
        <f>shipments[[#This Row],[Total cost]]*shipments[[#This Row],[Boxes]]</f>
        <v>2144.04</v>
      </c>
      <c r="L2782">
        <f>shipments[[#This Row],[Sale for 1 box]]-shipments[[#This Row],[Total cost]]</f>
        <v>33.66279411764706</v>
      </c>
      <c r="M2782">
        <f>shipments[[#This Row],[Profit]]*5%</f>
        <v>1.6831397058823532</v>
      </c>
      <c r="N2782">
        <f>shipments[[#This Row],[Profit]]-shipments[[#This Row],[Tax]]</f>
        <v>31.979654411764706</v>
      </c>
    </row>
    <row r="2783" spans="3:14" x14ac:dyDescent="0.35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  <c r="I2783">
        <f>IFERROR(shipments[[#This Row],[Sales]]/shipments[[#This Row],[Boxes]], 0)</f>
        <v>32.602941176470587</v>
      </c>
      <c r="J2783">
        <f>_xlfn.XLOOKUP(shipments[[#This Row],[Product]],'Dimension Data'!B:B,'Dimension Data'!D:D)</f>
        <v>7.48</v>
      </c>
      <c r="K2783">
        <f>shipments[[#This Row],[Total cost]]*shipments[[#This Row],[Boxes]]</f>
        <v>1144.44</v>
      </c>
      <c r="L2783">
        <f>shipments[[#This Row],[Sale for 1 box]]-shipments[[#This Row],[Total cost]]</f>
        <v>25.122941176470587</v>
      </c>
      <c r="M2783">
        <f>shipments[[#This Row],[Profit]]*5%</f>
        <v>1.2561470588235295</v>
      </c>
      <c r="N2783">
        <f>shipments[[#This Row],[Profit]]-shipments[[#This Row],[Tax]]</f>
        <v>23.866794117647057</v>
      </c>
    </row>
    <row r="2784" spans="3:14" x14ac:dyDescent="0.35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  <c r="I2784">
        <f>IFERROR(shipments[[#This Row],[Sales]]/shipments[[#This Row],[Boxes]], 0)</f>
        <v>19.028571428571428</v>
      </c>
      <c r="J2784">
        <f>_xlfn.XLOOKUP(shipments[[#This Row],[Product]],'Dimension Data'!B:B,'Dimension Data'!D:D)</f>
        <v>6.43</v>
      </c>
      <c r="K2784">
        <f>shipments[[#This Row],[Total cost]]*shipments[[#This Row],[Boxes]]</f>
        <v>1575.35</v>
      </c>
      <c r="L2784">
        <f>shipments[[#This Row],[Sale for 1 box]]-shipments[[#This Row],[Total cost]]</f>
        <v>12.598571428571429</v>
      </c>
      <c r="M2784">
        <f>shipments[[#This Row],[Profit]]*5%</f>
        <v>0.6299285714285715</v>
      </c>
      <c r="N2784">
        <f>shipments[[#This Row],[Profit]]-shipments[[#This Row],[Tax]]</f>
        <v>11.968642857142857</v>
      </c>
    </row>
    <row r="2785" spans="3:14" x14ac:dyDescent="0.35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  <c r="I2785">
        <f>IFERROR(shipments[[#This Row],[Sales]]/shipments[[#This Row],[Boxes]], 0)</f>
        <v>98.013461538461542</v>
      </c>
      <c r="J2785">
        <f>_xlfn.XLOOKUP(shipments[[#This Row],[Product]],'Dimension Data'!B:B,'Dimension Data'!D:D)</f>
        <v>5.26</v>
      </c>
      <c r="K2785">
        <f>shipments[[#This Row],[Total cost]]*shipments[[#This Row],[Boxes]]</f>
        <v>683.8</v>
      </c>
      <c r="L2785">
        <f>shipments[[#This Row],[Sale for 1 box]]-shipments[[#This Row],[Total cost]]</f>
        <v>92.753461538461536</v>
      </c>
      <c r="M2785">
        <f>shipments[[#This Row],[Profit]]*5%</f>
        <v>4.6376730769230772</v>
      </c>
      <c r="N2785">
        <f>shipments[[#This Row],[Profit]]-shipments[[#This Row],[Tax]]</f>
        <v>88.115788461538457</v>
      </c>
    </row>
    <row r="2786" spans="3:14" x14ac:dyDescent="0.35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  <c r="I2786">
        <f>IFERROR(shipments[[#This Row],[Sales]]/shipments[[#This Row],[Boxes]], 0)</f>
        <v>62.954453441295549</v>
      </c>
      <c r="J2786">
        <f>_xlfn.XLOOKUP(shipments[[#This Row],[Product]],'Dimension Data'!B:B,'Dimension Data'!D:D)</f>
        <v>3.32</v>
      </c>
      <c r="K2786">
        <f>shipments[[#This Row],[Total cost]]*shipments[[#This Row],[Boxes]]</f>
        <v>820.04</v>
      </c>
      <c r="L2786">
        <f>shipments[[#This Row],[Sale for 1 box]]-shipments[[#This Row],[Total cost]]</f>
        <v>59.634453441295548</v>
      </c>
      <c r="M2786">
        <f>shipments[[#This Row],[Profit]]*5%</f>
        <v>2.9817226720647776</v>
      </c>
      <c r="N2786">
        <f>shipments[[#This Row],[Profit]]-shipments[[#This Row],[Tax]]</f>
        <v>56.652730769230772</v>
      </c>
    </row>
    <row r="2787" spans="3:14" x14ac:dyDescent="0.35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  <c r="I2787">
        <f>IFERROR(shipments[[#This Row],[Sales]]/shipments[[#This Row],[Boxes]], 0)</f>
        <v>17.5625</v>
      </c>
      <c r="J2787">
        <f>_xlfn.XLOOKUP(shipments[[#This Row],[Product]],'Dimension Data'!B:B,'Dimension Data'!D:D)</f>
        <v>9.94</v>
      </c>
      <c r="K2787">
        <f>shipments[[#This Row],[Total cost]]*shipments[[#This Row],[Boxes]]</f>
        <v>3936.24</v>
      </c>
      <c r="L2787">
        <f>shipments[[#This Row],[Sale for 1 box]]-shipments[[#This Row],[Total cost]]</f>
        <v>7.6225000000000005</v>
      </c>
      <c r="M2787">
        <f>shipments[[#This Row],[Profit]]*5%</f>
        <v>0.38112500000000005</v>
      </c>
      <c r="N2787">
        <f>shipments[[#This Row],[Profit]]-shipments[[#This Row],[Tax]]</f>
        <v>7.2413750000000006</v>
      </c>
    </row>
    <row r="2788" spans="3:14" x14ac:dyDescent="0.35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  <c r="I2788">
        <f>IFERROR(shipments[[#This Row],[Sales]]/shipments[[#This Row],[Boxes]], 0)</f>
        <v>2.7579491255961845</v>
      </c>
      <c r="J2788">
        <f>_xlfn.XLOOKUP(shipments[[#This Row],[Product]],'Dimension Data'!B:B,'Dimension Data'!D:D)</f>
        <v>3.85</v>
      </c>
      <c r="K2788">
        <f>shipments[[#This Row],[Total cost]]*shipments[[#This Row],[Boxes]]</f>
        <v>2421.65</v>
      </c>
      <c r="L2788">
        <f>shipments[[#This Row],[Sale for 1 box]]-shipments[[#This Row],[Total cost]]</f>
        <v>-1.0920508744038155</v>
      </c>
      <c r="M2788">
        <f>shipments[[#This Row],[Profit]]*5%</f>
        <v>-5.4602543720190778E-2</v>
      </c>
      <c r="N2788">
        <f>shipments[[#This Row],[Profit]]-shipments[[#This Row],[Tax]]</f>
        <v>-1.0374483306836249</v>
      </c>
    </row>
    <row r="2789" spans="3:14" x14ac:dyDescent="0.35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  <c r="I2789">
        <f>IFERROR(shipments[[#This Row],[Sales]]/shipments[[#This Row],[Boxes]], 0)</f>
        <v>2.617162379421222</v>
      </c>
      <c r="J2789">
        <f>_xlfn.XLOOKUP(shipments[[#This Row],[Product]],'Dimension Data'!B:B,'Dimension Data'!D:D)</f>
        <v>7.48</v>
      </c>
      <c r="K2789">
        <f>shipments[[#This Row],[Total cost]]*shipments[[#This Row],[Boxes]]</f>
        <v>9305.1200000000008</v>
      </c>
      <c r="L2789">
        <f>shipments[[#This Row],[Sale for 1 box]]-shipments[[#This Row],[Total cost]]</f>
        <v>-4.8628376205787784</v>
      </c>
      <c r="M2789">
        <f>shipments[[#This Row],[Profit]]*5%</f>
        <v>-0.24314188102893894</v>
      </c>
      <c r="N2789">
        <f>shipments[[#This Row],[Profit]]-shipments[[#This Row],[Tax]]</f>
        <v>-4.6196957395498393</v>
      </c>
    </row>
    <row r="2790" spans="3:14" x14ac:dyDescent="0.35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  <c r="I2790">
        <f>IFERROR(shipments[[#This Row],[Sales]]/shipments[[#This Row],[Boxes]], 0)</f>
        <v>1.7955298013245033</v>
      </c>
      <c r="J2790">
        <f>_xlfn.XLOOKUP(shipments[[#This Row],[Product]],'Dimension Data'!B:B,'Dimension Data'!D:D)</f>
        <v>10.23</v>
      </c>
      <c r="K2790">
        <f>shipments[[#This Row],[Total cost]]*shipments[[#This Row],[Boxes]]</f>
        <v>6178.92</v>
      </c>
      <c r="L2790">
        <f>shipments[[#This Row],[Sale for 1 box]]-shipments[[#This Row],[Total cost]]</f>
        <v>-8.4344701986754966</v>
      </c>
      <c r="M2790">
        <f>shipments[[#This Row],[Profit]]*5%</f>
        <v>-0.42172350993377483</v>
      </c>
      <c r="N2790">
        <f>shipments[[#This Row],[Profit]]-shipments[[#This Row],[Tax]]</f>
        <v>-8.0127466887417214</v>
      </c>
    </row>
    <row r="2791" spans="3:14" x14ac:dyDescent="0.35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  <c r="I2791">
        <f>IFERROR(shipments[[#This Row],[Sales]]/shipments[[#This Row],[Boxes]], 0)</f>
        <v>32.020100502512562</v>
      </c>
      <c r="J2791">
        <f>_xlfn.XLOOKUP(shipments[[#This Row],[Product]],'Dimension Data'!B:B,'Dimension Data'!D:D)</f>
        <v>5.26</v>
      </c>
      <c r="K2791">
        <f>shipments[[#This Row],[Total cost]]*shipments[[#This Row],[Boxes]]</f>
        <v>1046.74</v>
      </c>
      <c r="L2791">
        <f>shipments[[#This Row],[Sale for 1 box]]-shipments[[#This Row],[Total cost]]</f>
        <v>26.760100502512564</v>
      </c>
      <c r="M2791">
        <f>shipments[[#This Row],[Profit]]*5%</f>
        <v>1.3380050251256284</v>
      </c>
      <c r="N2791">
        <f>shipments[[#This Row],[Profit]]-shipments[[#This Row],[Tax]]</f>
        <v>25.422095477386936</v>
      </c>
    </row>
    <row r="2792" spans="3:14" x14ac:dyDescent="0.35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  <c r="I2792">
        <f>IFERROR(shipments[[#This Row],[Sales]]/shipments[[#This Row],[Boxes]], 0)</f>
        <v>31.866449511400653</v>
      </c>
      <c r="J2792">
        <f>_xlfn.XLOOKUP(shipments[[#This Row],[Product]],'Dimension Data'!B:B,'Dimension Data'!D:D)</f>
        <v>7.73</v>
      </c>
      <c r="K2792">
        <f>shipments[[#This Row],[Total cost]]*shipments[[#This Row],[Boxes]]</f>
        <v>2373.11</v>
      </c>
      <c r="L2792">
        <f>shipments[[#This Row],[Sale for 1 box]]-shipments[[#This Row],[Total cost]]</f>
        <v>24.136449511400652</v>
      </c>
      <c r="M2792">
        <f>shipments[[#This Row],[Profit]]*5%</f>
        <v>1.2068224755700327</v>
      </c>
      <c r="N2792">
        <f>shipments[[#This Row],[Profit]]-shipments[[#This Row],[Tax]]</f>
        <v>22.92962703583062</v>
      </c>
    </row>
    <row r="2793" spans="3:14" x14ac:dyDescent="0.35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  <c r="I2793">
        <f>IFERROR(shipments[[#This Row],[Sales]]/shipments[[#This Row],[Boxes]], 0)</f>
        <v>107.03571428571429</v>
      </c>
      <c r="J2793">
        <f>_xlfn.XLOOKUP(shipments[[#This Row],[Product]],'Dimension Data'!B:B,'Dimension Data'!D:D)</f>
        <v>7.73</v>
      </c>
      <c r="K2793">
        <f>shipments[[#This Row],[Total cost]]*shipments[[#This Row],[Boxes]]</f>
        <v>703.43000000000006</v>
      </c>
      <c r="L2793">
        <f>shipments[[#This Row],[Sale for 1 box]]-shipments[[#This Row],[Total cost]]</f>
        <v>99.305714285714288</v>
      </c>
      <c r="M2793">
        <f>shipments[[#This Row],[Profit]]*5%</f>
        <v>4.9652857142857147</v>
      </c>
      <c r="N2793">
        <f>shipments[[#This Row],[Profit]]-shipments[[#This Row],[Tax]]</f>
        <v>94.340428571428575</v>
      </c>
    </row>
    <row r="2794" spans="3:14" x14ac:dyDescent="0.35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  <c r="I2794">
        <f>IFERROR(shipments[[#This Row],[Sales]]/shipments[[#This Row],[Boxes]], 0)</f>
        <v>7.8444570135746607</v>
      </c>
      <c r="J2794">
        <f>_xlfn.XLOOKUP(shipments[[#This Row],[Product]],'Dimension Data'!B:B,'Dimension Data'!D:D)</f>
        <v>5.15</v>
      </c>
      <c r="K2794">
        <f>shipments[[#This Row],[Total cost]]*shipments[[#This Row],[Boxes]]</f>
        <v>2276.3000000000002</v>
      </c>
      <c r="L2794">
        <f>shipments[[#This Row],[Sale for 1 box]]-shipments[[#This Row],[Total cost]]</f>
        <v>2.6944570135746604</v>
      </c>
      <c r="M2794">
        <f>shipments[[#This Row],[Profit]]*5%</f>
        <v>0.13472285067873302</v>
      </c>
      <c r="N2794">
        <f>shipments[[#This Row],[Profit]]-shipments[[#This Row],[Tax]]</f>
        <v>2.5597341628959276</v>
      </c>
    </row>
    <row r="2795" spans="3:14" x14ac:dyDescent="0.35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  <c r="I2795">
        <f>IFERROR(shipments[[#This Row],[Sales]]/shipments[[#This Row],[Boxes]], 0)</f>
        <v>10.756849315068493</v>
      </c>
      <c r="J2795">
        <f>_xlfn.XLOOKUP(shipments[[#This Row],[Product]],'Dimension Data'!B:B,'Dimension Data'!D:D)</f>
        <v>8.2200000000000006</v>
      </c>
      <c r="K2795">
        <f>shipments[[#This Row],[Total cost]]*shipments[[#This Row],[Boxes]]</f>
        <v>2400.2400000000002</v>
      </c>
      <c r="L2795">
        <f>shipments[[#This Row],[Sale for 1 box]]-shipments[[#This Row],[Total cost]]</f>
        <v>2.5368493150684923</v>
      </c>
      <c r="M2795">
        <f>shipments[[#This Row],[Profit]]*5%</f>
        <v>0.12684246575342462</v>
      </c>
      <c r="N2795">
        <f>shipments[[#This Row],[Profit]]-shipments[[#This Row],[Tax]]</f>
        <v>2.4100068493150677</v>
      </c>
    </row>
    <row r="2796" spans="3:14" x14ac:dyDescent="0.35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  <c r="I2796">
        <f>IFERROR(shipments[[#This Row],[Sales]]/shipments[[#This Row],[Boxes]], 0)</f>
        <v>7.2463235294117645</v>
      </c>
      <c r="J2796">
        <f>_xlfn.XLOOKUP(shipments[[#This Row],[Product]],'Dimension Data'!B:B,'Dimension Data'!D:D)</f>
        <v>6.31</v>
      </c>
      <c r="K2796">
        <f>shipments[[#This Row],[Total cost]]*shipments[[#This Row],[Boxes]]</f>
        <v>858.16</v>
      </c>
      <c r="L2796">
        <f>shipments[[#This Row],[Sale for 1 box]]-shipments[[#This Row],[Total cost]]</f>
        <v>0.93632352941176489</v>
      </c>
      <c r="M2796">
        <f>shipments[[#This Row],[Profit]]*5%</f>
        <v>4.681617647058825E-2</v>
      </c>
      <c r="N2796">
        <f>shipments[[#This Row],[Profit]]-shipments[[#This Row],[Tax]]</f>
        <v>0.88950735294117667</v>
      </c>
    </row>
    <row r="2797" spans="3:14" x14ac:dyDescent="0.35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  <c r="I2797">
        <f>IFERROR(shipments[[#This Row],[Sales]]/shipments[[#This Row],[Boxes]], 0)</f>
        <v>13.362745098039216</v>
      </c>
      <c r="J2797">
        <f>_xlfn.XLOOKUP(shipments[[#This Row],[Product]],'Dimension Data'!B:B,'Dimension Data'!D:D)</f>
        <v>2.65</v>
      </c>
      <c r="K2797">
        <f>shipments[[#This Row],[Total cost]]*shipments[[#This Row],[Boxes]]</f>
        <v>1216.3499999999999</v>
      </c>
      <c r="L2797">
        <f>shipments[[#This Row],[Sale for 1 box]]-shipments[[#This Row],[Total cost]]</f>
        <v>10.712745098039216</v>
      </c>
      <c r="M2797">
        <f>shipments[[#This Row],[Profit]]*5%</f>
        <v>0.53563725490196079</v>
      </c>
      <c r="N2797">
        <f>shipments[[#This Row],[Profit]]-shipments[[#This Row],[Tax]]</f>
        <v>10.177107843137255</v>
      </c>
    </row>
    <row r="2798" spans="3:14" x14ac:dyDescent="0.35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  <c r="I2798">
        <f>IFERROR(shipments[[#This Row],[Sales]]/shipments[[#This Row],[Boxes]], 0)</f>
        <v>69.477822580645167</v>
      </c>
      <c r="J2798">
        <f>_xlfn.XLOOKUP(shipments[[#This Row],[Product]],'Dimension Data'!B:B,'Dimension Data'!D:D)</f>
        <v>8.2200000000000006</v>
      </c>
      <c r="K2798">
        <f>shipments[[#This Row],[Total cost]]*shipments[[#This Row],[Boxes]]</f>
        <v>1019.2800000000001</v>
      </c>
      <c r="L2798">
        <f>shipments[[#This Row],[Sale for 1 box]]-shipments[[#This Row],[Total cost]]</f>
        <v>61.257822580645168</v>
      </c>
      <c r="M2798">
        <f>shipments[[#This Row],[Profit]]*5%</f>
        <v>3.0628911290322587</v>
      </c>
      <c r="N2798">
        <f>shipments[[#This Row],[Profit]]-shipments[[#This Row],[Tax]]</f>
        <v>58.194931451612909</v>
      </c>
    </row>
    <row r="2799" spans="3:14" x14ac:dyDescent="0.35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  <c r="I2799">
        <f>IFERROR(shipments[[#This Row],[Sales]]/shipments[[#This Row],[Boxes]], 0)</f>
        <v>8.164522058823529</v>
      </c>
      <c r="J2799">
        <f>_xlfn.XLOOKUP(shipments[[#This Row],[Product]],'Dimension Data'!B:B,'Dimension Data'!D:D)</f>
        <v>5.04</v>
      </c>
      <c r="K2799">
        <f>shipments[[#This Row],[Total cost]]*shipments[[#This Row],[Boxes]]</f>
        <v>1370.88</v>
      </c>
      <c r="L2799">
        <f>shipments[[#This Row],[Sale for 1 box]]-shipments[[#This Row],[Total cost]]</f>
        <v>3.124522058823529</v>
      </c>
      <c r="M2799">
        <f>shipments[[#This Row],[Profit]]*5%</f>
        <v>0.15622610294117645</v>
      </c>
      <c r="N2799">
        <f>shipments[[#This Row],[Profit]]-shipments[[#This Row],[Tax]]</f>
        <v>2.9682959558823523</v>
      </c>
    </row>
    <row r="2800" spans="3:14" x14ac:dyDescent="0.35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  <c r="I2800">
        <f>IFERROR(shipments[[#This Row],[Sales]]/shipments[[#This Row],[Boxes]], 0)</f>
        <v>40.160120845921448</v>
      </c>
      <c r="J2800">
        <f>_xlfn.XLOOKUP(shipments[[#This Row],[Product]],'Dimension Data'!B:B,'Dimension Data'!D:D)</f>
        <v>7.73</v>
      </c>
      <c r="K2800">
        <f>shipments[[#This Row],[Total cost]]*shipments[[#This Row],[Boxes]]</f>
        <v>2558.63</v>
      </c>
      <c r="L2800">
        <f>shipments[[#This Row],[Sale for 1 box]]-shipments[[#This Row],[Total cost]]</f>
        <v>32.430120845921451</v>
      </c>
      <c r="M2800">
        <f>shipments[[#This Row],[Profit]]*5%</f>
        <v>1.6215060422960725</v>
      </c>
      <c r="N2800">
        <f>shipments[[#This Row],[Profit]]-shipments[[#This Row],[Tax]]</f>
        <v>30.808614803625378</v>
      </c>
    </row>
    <row r="2801" spans="3:14" x14ac:dyDescent="0.35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  <c r="I2801">
        <f>IFERROR(shipments[[#This Row],[Sales]]/shipments[[#This Row],[Boxes]], 0)</f>
        <v>55.563380281690144</v>
      </c>
      <c r="J2801">
        <f>_xlfn.XLOOKUP(shipments[[#This Row],[Product]],'Dimension Data'!B:B,'Dimension Data'!D:D)</f>
        <v>7.73</v>
      </c>
      <c r="K2801">
        <f>shipments[[#This Row],[Total cost]]*shipments[[#This Row],[Boxes]]</f>
        <v>1646.49</v>
      </c>
      <c r="L2801">
        <f>shipments[[#This Row],[Sale for 1 box]]-shipments[[#This Row],[Total cost]]</f>
        <v>47.83338028169014</v>
      </c>
      <c r="M2801">
        <f>shipments[[#This Row],[Profit]]*5%</f>
        <v>2.3916690140845072</v>
      </c>
      <c r="N2801">
        <f>shipments[[#This Row],[Profit]]-shipments[[#This Row],[Tax]]</f>
        <v>45.441711267605633</v>
      </c>
    </row>
    <row r="2802" spans="3:14" x14ac:dyDescent="0.35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  <c r="I2802">
        <f>IFERROR(shipments[[#This Row],[Sales]]/shipments[[#This Row],[Boxes]], 0)</f>
        <v>1.342741935483871</v>
      </c>
      <c r="J2802">
        <f>_xlfn.XLOOKUP(shipments[[#This Row],[Product]],'Dimension Data'!B:B,'Dimension Data'!D:D)</f>
        <v>3.68</v>
      </c>
      <c r="K2802">
        <f>shipments[[#This Row],[Total cost]]*shipments[[#This Row],[Boxes]]</f>
        <v>912.64</v>
      </c>
      <c r="L2802">
        <f>shipments[[#This Row],[Sale for 1 box]]-shipments[[#This Row],[Total cost]]</f>
        <v>-2.3372580645161292</v>
      </c>
      <c r="M2802">
        <f>shipments[[#This Row],[Profit]]*5%</f>
        <v>-0.11686290322580646</v>
      </c>
      <c r="N2802">
        <f>shipments[[#This Row],[Profit]]-shipments[[#This Row],[Tax]]</f>
        <v>-2.2203951612903228</v>
      </c>
    </row>
    <row r="2803" spans="3:14" x14ac:dyDescent="0.35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  <c r="I2803">
        <f>IFERROR(shipments[[#This Row],[Sales]]/shipments[[#This Row],[Boxes]], 0)</f>
        <v>25.407079646017699</v>
      </c>
      <c r="J2803">
        <f>_xlfn.XLOOKUP(shipments[[#This Row],[Product]],'Dimension Data'!B:B,'Dimension Data'!D:D)</f>
        <v>3.32</v>
      </c>
      <c r="K2803">
        <f>shipments[[#This Row],[Total cost]]*shipments[[#This Row],[Boxes]]</f>
        <v>375.15999999999997</v>
      </c>
      <c r="L2803">
        <f>shipments[[#This Row],[Sale for 1 box]]-shipments[[#This Row],[Total cost]]</f>
        <v>22.087079646017699</v>
      </c>
      <c r="M2803">
        <f>shipments[[#This Row],[Profit]]*5%</f>
        <v>1.104353982300885</v>
      </c>
      <c r="N2803">
        <f>shipments[[#This Row],[Profit]]-shipments[[#This Row],[Tax]]</f>
        <v>20.982725663716813</v>
      </c>
    </row>
    <row r="2804" spans="3:14" x14ac:dyDescent="0.35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  <c r="I2804">
        <f>IFERROR(shipments[[#This Row],[Sales]]/shipments[[#This Row],[Boxes]], 0)</f>
        <v>6.2884615384615383</v>
      </c>
      <c r="J2804">
        <f>_xlfn.XLOOKUP(shipments[[#This Row],[Product]],'Dimension Data'!B:B,'Dimension Data'!D:D)</f>
        <v>6.8</v>
      </c>
      <c r="K2804">
        <f>shipments[[#This Row],[Total cost]]*shipments[[#This Row],[Boxes]]</f>
        <v>1856.3999999999999</v>
      </c>
      <c r="L2804">
        <f>shipments[[#This Row],[Sale for 1 box]]-shipments[[#This Row],[Total cost]]</f>
        <v>-0.5115384615384615</v>
      </c>
      <c r="M2804">
        <f>shipments[[#This Row],[Profit]]*5%</f>
        <v>-2.5576923076923077E-2</v>
      </c>
      <c r="N2804">
        <f>shipments[[#This Row],[Profit]]-shipments[[#This Row],[Tax]]</f>
        <v>-0.48596153846153844</v>
      </c>
    </row>
    <row r="2805" spans="3:14" x14ac:dyDescent="0.35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  <c r="I2805">
        <f>IFERROR(shipments[[#This Row],[Sales]]/shipments[[#This Row],[Boxes]], 0)</f>
        <v>21.082007952286283</v>
      </c>
      <c r="J2805">
        <f>_xlfn.XLOOKUP(shipments[[#This Row],[Product]],'Dimension Data'!B:B,'Dimension Data'!D:D)</f>
        <v>8.2200000000000006</v>
      </c>
      <c r="K2805">
        <f>shipments[[#This Row],[Total cost]]*shipments[[#This Row],[Boxes]]</f>
        <v>4134.6600000000008</v>
      </c>
      <c r="L2805">
        <f>shipments[[#This Row],[Sale for 1 box]]-shipments[[#This Row],[Total cost]]</f>
        <v>12.862007952286282</v>
      </c>
      <c r="M2805">
        <f>shipments[[#This Row],[Profit]]*5%</f>
        <v>0.64310039761431415</v>
      </c>
      <c r="N2805">
        <f>shipments[[#This Row],[Profit]]-shipments[[#This Row],[Tax]]</f>
        <v>12.218907554671969</v>
      </c>
    </row>
    <row r="2806" spans="3:14" x14ac:dyDescent="0.35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  <c r="I2806">
        <f>IFERROR(shipments[[#This Row],[Sales]]/shipments[[#This Row],[Boxes]], 0)</f>
        <v>0.35367892976588627</v>
      </c>
      <c r="J2806">
        <f>_xlfn.XLOOKUP(shipments[[#This Row],[Product]],'Dimension Data'!B:B,'Dimension Data'!D:D)</f>
        <v>6.43</v>
      </c>
      <c r="K2806">
        <f>shipments[[#This Row],[Total cost]]*shipments[[#This Row],[Boxes]]</f>
        <v>3845.14</v>
      </c>
      <c r="L2806">
        <f>shipments[[#This Row],[Sale for 1 box]]-shipments[[#This Row],[Total cost]]</f>
        <v>-6.0763210702341137</v>
      </c>
      <c r="M2806">
        <f>shipments[[#This Row],[Profit]]*5%</f>
        <v>-0.30381605351170571</v>
      </c>
      <c r="N2806">
        <f>shipments[[#This Row],[Profit]]-shipments[[#This Row],[Tax]]</f>
        <v>-5.7725050167224081</v>
      </c>
    </row>
    <row r="2807" spans="3:14" x14ac:dyDescent="0.35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  <c r="I2807">
        <f>IFERROR(shipments[[#This Row],[Sales]]/shipments[[#This Row],[Boxes]], 0)</f>
        <v>11.544</v>
      </c>
      <c r="J2807">
        <f>_xlfn.XLOOKUP(shipments[[#This Row],[Product]],'Dimension Data'!B:B,'Dimension Data'!D:D)</f>
        <v>3.32</v>
      </c>
      <c r="K2807">
        <f>shipments[[#This Row],[Total cost]]*shipments[[#This Row],[Boxes]]</f>
        <v>1245</v>
      </c>
      <c r="L2807">
        <f>shipments[[#This Row],[Sale for 1 box]]-shipments[[#This Row],[Total cost]]</f>
        <v>8.2240000000000002</v>
      </c>
      <c r="M2807">
        <f>shipments[[#This Row],[Profit]]*5%</f>
        <v>0.41120000000000001</v>
      </c>
      <c r="N2807">
        <f>shipments[[#This Row],[Profit]]-shipments[[#This Row],[Tax]]</f>
        <v>7.8128000000000002</v>
      </c>
    </row>
    <row r="2808" spans="3:14" x14ac:dyDescent="0.35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  <c r="I2808">
        <f>IFERROR(shipments[[#This Row],[Sales]]/shipments[[#This Row],[Boxes]], 0)</f>
        <v>12.084269662921349</v>
      </c>
      <c r="J2808">
        <f>_xlfn.XLOOKUP(shipments[[#This Row],[Product]],'Dimension Data'!B:B,'Dimension Data'!D:D)</f>
        <v>5.15</v>
      </c>
      <c r="K2808">
        <f>shipments[[#This Row],[Total cost]]*shipments[[#This Row],[Boxes]]</f>
        <v>916.7</v>
      </c>
      <c r="L2808">
        <f>shipments[[#This Row],[Sale for 1 box]]-shipments[[#This Row],[Total cost]]</f>
        <v>6.9342696629213485</v>
      </c>
      <c r="M2808">
        <f>shipments[[#This Row],[Profit]]*5%</f>
        <v>0.34671348314606742</v>
      </c>
      <c r="N2808">
        <f>shipments[[#This Row],[Profit]]-shipments[[#This Row],[Tax]]</f>
        <v>6.5875561797752811</v>
      </c>
    </row>
    <row r="2809" spans="3:14" x14ac:dyDescent="0.35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  <c r="I2809">
        <f>IFERROR(shipments[[#This Row],[Sales]]/shipments[[#This Row],[Boxes]], 0)</f>
        <v>9.2552083333333339</v>
      </c>
      <c r="J2809">
        <f>_xlfn.XLOOKUP(shipments[[#This Row],[Product]],'Dimension Data'!B:B,'Dimension Data'!D:D)</f>
        <v>5.72</v>
      </c>
      <c r="K2809">
        <f>shipments[[#This Row],[Total cost]]*shipments[[#This Row],[Boxes]]</f>
        <v>2471.04</v>
      </c>
      <c r="L2809">
        <f>shipments[[#This Row],[Sale for 1 box]]-shipments[[#This Row],[Total cost]]</f>
        <v>3.5352083333333342</v>
      </c>
      <c r="M2809">
        <f>shipments[[#This Row],[Profit]]*5%</f>
        <v>0.17676041666666673</v>
      </c>
      <c r="N2809">
        <f>shipments[[#This Row],[Profit]]-shipments[[#This Row],[Tax]]</f>
        <v>3.3584479166666674</v>
      </c>
    </row>
    <row r="2810" spans="3:14" x14ac:dyDescent="0.35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  <c r="I2810">
        <f>IFERROR(shipments[[#This Row],[Sales]]/shipments[[#This Row],[Boxes]], 0)</f>
        <v>3.8122923588039868</v>
      </c>
      <c r="J2810">
        <f>_xlfn.XLOOKUP(shipments[[#This Row],[Product]],'Dimension Data'!B:B,'Dimension Data'!D:D)</f>
        <v>5.72</v>
      </c>
      <c r="K2810">
        <f>shipments[[#This Row],[Total cost]]*shipments[[#This Row],[Boxes]]</f>
        <v>1721.72</v>
      </c>
      <c r="L2810">
        <f>shipments[[#This Row],[Sale for 1 box]]-shipments[[#This Row],[Total cost]]</f>
        <v>-1.907707641196013</v>
      </c>
      <c r="M2810">
        <f>shipments[[#This Row],[Profit]]*5%</f>
        <v>-9.5385382059800655E-2</v>
      </c>
      <c r="N2810">
        <f>shipments[[#This Row],[Profit]]-shipments[[#This Row],[Tax]]</f>
        <v>-1.8123222591362123</v>
      </c>
    </row>
    <row r="2811" spans="3:14" x14ac:dyDescent="0.35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  <c r="I2811">
        <f>IFERROR(shipments[[#This Row],[Sales]]/shipments[[#This Row],[Boxes]], 0)</f>
        <v>10.319620253164556</v>
      </c>
      <c r="J2811">
        <f>_xlfn.XLOOKUP(shipments[[#This Row],[Product]],'Dimension Data'!B:B,'Dimension Data'!D:D)</f>
        <v>6.43</v>
      </c>
      <c r="K2811">
        <f>shipments[[#This Row],[Total cost]]*shipments[[#This Row],[Boxes]]</f>
        <v>1523.9099999999999</v>
      </c>
      <c r="L2811">
        <f>shipments[[#This Row],[Sale for 1 box]]-shipments[[#This Row],[Total cost]]</f>
        <v>3.8896202531645567</v>
      </c>
      <c r="M2811">
        <f>shipments[[#This Row],[Profit]]*5%</f>
        <v>0.19448101265822784</v>
      </c>
      <c r="N2811">
        <f>shipments[[#This Row],[Profit]]-shipments[[#This Row],[Tax]]</f>
        <v>3.6951392405063288</v>
      </c>
    </row>
    <row r="2812" spans="3:14" x14ac:dyDescent="0.35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  <c r="I2812">
        <f>IFERROR(shipments[[#This Row],[Sales]]/shipments[[#This Row],[Boxes]], 0)</f>
        <v>59.75</v>
      </c>
      <c r="J2812">
        <f>_xlfn.XLOOKUP(shipments[[#This Row],[Product]],'Dimension Data'!B:B,'Dimension Data'!D:D)</f>
        <v>6.31</v>
      </c>
      <c r="K2812">
        <f>shipments[[#This Row],[Total cost]]*shipments[[#This Row],[Boxes]]</f>
        <v>170.36999999999998</v>
      </c>
      <c r="L2812">
        <f>shipments[[#This Row],[Sale for 1 box]]-shipments[[#This Row],[Total cost]]</f>
        <v>53.44</v>
      </c>
      <c r="M2812">
        <f>shipments[[#This Row],[Profit]]*5%</f>
        <v>2.6720000000000002</v>
      </c>
      <c r="N2812">
        <f>shipments[[#This Row],[Profit]]-shipments[[#This Row],[Tax]]</f>
        <v>50.768000000000001</v>
      </c>
    </row>
    <row r="2813" spans="3:14" x14ac:dyDescent="0.35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  <c r="I2813">
        <f>IFERROR(shipments[[#This Row],[Sales]]/shipments[[#This Row],[Boxes]], 0)</f>
        <v>73.007668711656436</v>
      </c>
      <c r="J2813">
        <f>_xlfn.XLOOKUP(shipments[[#This Row],[Product]],'Dimension Data'!B:B,'Dimension Data'!D:D)</f>
        <v>3.85</v>
      </c>
      <c r="K2813">
        <f>shipments[[#This Row],[Total cost]]*shipments[[#This Row],[Boxes]]</f>
        <v>627.55000000000007</v>
      </c>
      <c r="L2813">
        <f>shipments[[#This Row],[Sale for 1 box]]-shipments[[#This Row],[Total cost]]</f>
        <v>69.157668711656441</v>
      </c>
      <c r="M2813">
        <f>shipments[[#This Row],[Profit]]*5%</f>
        <v>3.4578834355828221</v>
      </c>
      <c r="N2813">
        <f>shipments[[#This Row],[Profit]]-shipments[[#This Row],[Tax]]</f>
        <v>65.699785276073612</v>
      </c>
    </row>
    <row r="2814" spans="3:14" x14ac:dyDescent="0.35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  <c r="I2814">
        <f>IFERROR(shipments[[#This Row],[Sales]]/shipments[[#This Row],[Boxes]], 0)</f>
        <v>14.879834254143647</v>
      </c>
      <c r="J2814">
        <f>_xlfn.XLOOKUP(shipments[[#This Row],[Product]],'Dimension Data'!B:B,'Dimension Data'!D:D)</f>
        <v>10.51</v>
      </c>
      <c r="K2814">
        <f>shipments[[#This Row],[Total cost]]*shipments[[#This Row],[Boxes]]</f>
        <v>3804.62</v>
      </c>
      <c r="L2814">
        <f>shipments[[#This Row],[Sale for 1 box]]-shipments[[#This Row],[Total cost]]</f>
        <v>4.3698342541436475</v>
      </c>
      <c r="M2814">
        <f>shipments[[#This Row],[Profit]]*5%</f>
        <v>0.21849171270718237</v>
      </c>
      <c r="N2814">
        <f>shipments[[#This Row],[Profit]]-shipments[[#This Row],[Tax]]</f>
        <v>4.1513425414364651</v>
      </c>
    </row>
    <row r="2815" spans="3:14" x14ac:dyDescent="0.35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  <c r="I2815">
        <f>IFERROR(shipments[[#This Row],[Sales]]/shipments[[#This Row],[Boxes]], 0)</f>
        <v>7.1992979719188765</v>
      </c>
      <c r="J2815">
        <f>_xlfn.XLOOKUP(shipments[[#This Row],[Product]],'Dimension Data'!B:B,'Dimension Data'!D:D)</f>
        <v>5.04</v>
      </c>
      <c r="K2815">
        <f>shipments[[#This Row],[Total cost]]*shipments[[#This Row],[Boxes]]</f>
        <v>3230.64</v>
      </c>
      <c r="L2815">
        <f>shipments[[#This Row],[Sale for 1 box]]-shipments[[#This Row],[Total cost]]</f>
        <v>2.1592979719188765</v>
      </c>
      <c r="M2815">
        <f>shipments[[#This Row],[Profit]]*5%</f>
        <v>0.10796489859594383</v>
      </c>
      <c r="N2815">
        <f>shipments[[#This Row],[Profit]]-shipments[[#This Row],[Tax]]</f>
        <v>2.0513330733229327</v>
      </c>
    </row>
    <row r="2816" spans="3:14" x14ac:dyDescent="0.35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  <c r="I2816">
        <f>IFERROR(shipments[[#This Row],[Sales]]/shipments[[#This Row],[Boxes]], 0)</f>
        <v>6.4402689873417724</v>
      </c>
      <c r="J2816">
        <f>_xlfn.XLOOKUP(shipments[[#This Row],[Product]],'Dimension Data'!B:B,'Dimension Data'!D:D)</f>
        <v>2.76</v>
      </c>
      <c r="K2816">
        <f>shipments[[#This Row],[Total cost]]*shipments[[#This Row],[Boxes]]</f>
        <v>1744.32</v>
      </c>
      <c r="L2816">
        <f>shipments[[#This Row],[Sale for 1 box]]-shipments[[#This Row],[Total cost]]</f>
        <v>3.6802689873417727</v>
      </c>
      <c r="M2816">
        <f>shipments[[#This Row],[Profit]]*5%</f>
        <v>0.18401344936708863</v>
      </c>
      <c r="N2816">
        <f>shipments[[#This Row],[Profit]]-shipments[[#This Row],[Tax]]</f>
        <v>3.496255537974684</v>
      </c>
    </row>
    <row r="2817" spans="3:14" x14ac:dyDescent="0.35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  <c r="I2817">
        <f>IFERROR(shipments[[#This Row],[Sales]]/shipments[[#This Row],[Boxes]], 0)</f>
        <v>62.738839285714285</v>
      </c>
      <c r="J2817">
        <f>_xlfn.XLOOKUP(shipments[[#This Row],[Product]],'Dimension Data'!B:B,'Dimension Data'!D:D)</f>
        <v>6.31</v>
      </c>
      <c r="K2817">
        <f>shipments[[#This Row],[Total cost]]*shipments[[#This Row],[Boxes]]</f>
        <v>706.71999999999991</v>
      </c>
      <c r="L2817">
        <f>shipments[[#This Row],[Sale for 1 box]]-shipments[[#This Row],[Total cost]]</f>
        <v>56.428839285714282</v>
      </c>
      <c r="M2817">
        <f>shipments[[#This Row],[Profit]]*5%</f>
        <v>2.8214419642857145</v>
      </c>
      <c r="N2817">
        <f>shipments[[#This Row],[Profit]]-shipments[[#This Row],[Tax]]</f>
        <v>53.607397321428564</v>
      </c>
    </row>
    <row r="2818" spans="3:14" x14ac:dyDescent="0.35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  <c r="I2818">
        <f>IFERROR(shipments[[#This Row],[Sales]]/shipments[[#This Row],[Boxes]], 0)</f>
        <v>22.960112359550561</v>
      </c>
      <c r="J2818">
        <f>_xlfn.XLOOKUP(shipments[[#This Row],[Product]],'Dimension Data'!B:B,'Dimension Data'!D:D)</f>
        <v>10.23</v>
      </c>
      <c r="K2818">
        <f>shipments[[#This Row],[Total cost]]*shipments[[#This Row],[Boxes]]</f>
        <v>4552.3500000000004</v>
      </c>
      <c r="L2818">
        <f>shipments[[#This Row],[Sale for 1 box]]-shipments[[#This Row],[Total cost]]</f>
        <v>12.73011235955056</v>
      </c>
      <c r="M2818">
        <f>shipments[[#This Row],[Profit]]*5%</f>
        <v>0.63650561797752803</v>
      </c>
      <c r="N2818">
        <f>shipments[[#This Row],[Profit]]-shipments[[#This Row],[Tax]]</f>
        <v>12.093606741573032</v>
      </c>
    </row>
    <row r="2819" spans="3:14" x14ac:dyDescent="0.35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  <c r="I2819">
        <f>IFERROR(shipments[[#This Row],[Sales]]/shipments[[#This Row],[Boxes]], 0)</f>
        <v>4.896725440806045</v>
      </c>
      <c r="J2819">
        <f>_xlfn.XLOOKUP(shipments[[#This Row],[Product]],'Dimension Data'!B:B,'Dimension Data'!D:D)</f>
        <v>6.31</v>
      </c>
      <c r="K2819">
        <f>shipments[[#This Row],[Total cost]]*shipments[[#This Row],[Boxes]]</f>
        <v>2505.0699999999997</v>
      </c>
      <c r="L2819">
        <f>shipments[[#This Row],[Sale for 1 box]]-shipments[[#This Row],[Total cost]]</f>
        <v>-1.4132745591939546</v>
      </c>
      <c r="M2819">
        <f>shipments[[#This Row],[Profit]]*5%</f>
        <v>-7.0663727959697734E-2</v>
      </c>
      <c r="N2819">
        <f>shipments[[#This Row],[Profit]]-shipments[[#This Row],[Tax]]</f>
        <v>-1.3426108312342568</v>
      </c>
    </row>
    <row r="2820" spans="3:14" x14ac:dyDescent="0.35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  <c r="I2820">
        <f>IFERROR(shipments[[#This Row],[Sales]]/shipments[[#This Row],[Boxes]], 0)</f>
        <v>32.569811320754717</v>
      </c>
      <c r="J2820">
        <f>_xlfn.XLOOKUP(shipments[[#This Row],[Product]],'Dimension Data'!B:B,'Dimension Data'!D:D)</f>
        <v>5.04</v>
      </c>
      <c r="K2820">
        <f>shipments[[#This Row],[Total cost]]*shipments[[#This Row],[Boxes]]</f>
        <v>1335.6</v>
      </c>
      <c r="L2820">
        <f>shipments[[#This Row],[Sale for 1 box]]-shipments[[#This Row],[Total cost]]</f>
        <v>27.529811320754717</v>
      </c>
      <c r="M2820">
        <f>shipments[[#This Row],[Profit]]*5%</f>
        <v>1.376490566037736</v>
      </c>
      <c r="N2820">
        <f>shipments[[#This Row],[Profit]]-shipments[[#This Row],[Tax]]</f>
        <v>26.153320754716983</v>
      </c>
    </row>
    <row r="2821" spans="3:14" x14ac:dyDescent="0.35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  <c r="I2821">
        <f>IFERROR(shipments[[#This Row],[Sales]]/shipments[[#This Row],[Boxes]], 0)</f>
        <v>21.16764705882353</v>
      </c>
      <c r="J2821">
        <f>_xlfn.XLOOKUP(shipments[[#This Row],[Product]],'Dimension Data'!B:B,'Dimension Data'!D:D)</f>
        <v>7.48</v>
      </c>
      <c r="K2821">
        <f>shipments[[#This Row],[Total cost]]*shipments[[#This Row],[Boxes]]</f>
        <v>1907.4</v>
      </c>
      <c r="L2821">
        <f>shipments[[#This Row],[Sale for 1 box]]-shipments[[#This Row],[Total cost]]</f>
        <v>13.687647058823529</v>
      </c>
      <c r="M2821">
        <f>shipments[[#This Row],[Profit]]*5%</f>
        <v>0.68438235294117655</v>
      </c>
      <c r="N2821">
        <f>shipments[[#This Row],[Profit]]-shipments[[#This Row],[Tax]]</f>
        <v>13.003264705882353</v>
      </c>
    </row>
    <row r="2822" spans="3:14" x14ac:dyDescent="0.35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  <c r="I2822">
        <f>IFERROR(shipments[[#This Row],[Sales]]/shipments[[#This Row],[Boxes]], 0)</f>
        <v>88.175675675675677</v>
      </c>
      <c r="J2822">
        <f>_xlfn.XLOOKUP(shipments[[#This Row],[Product]],'Dimension Data'!B:B,'Dimension Data'!D:D)</f>
        <v>2.76</v>
      </c>
      <c r="K2822">
        <f>shipments[[#This Row],[Total cost]]*shipments[[#This Row],[Boxes]]</f>
        <v>102.11999999999999</v>
      </c>
      <c r="L2822">
        <f>shipments[[#This Row],[Sale for 1 box]]-shipments[[#This Row],[Total cost]]</f>
        <v>85.415675675675672</v>
      </c>
      <c r="M2822">
        <f>shipments[[#This Row],[Profit]]*5%</f>
        <v>4.2707837837837834</v>
      </c>
      <c r="N2822">
        <f>shipments[[#This Row],[Profit]]-shipments[[#This Row],[Tax]]</f>
        <v>81.144891891891888</v>
      </c>
    </row>
    <row r="2823" spans="3:14" x14ac:dyDescent="0.35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  <c r="I2823">
        <f>IFERROR(shipments[[#This Row],[Sales]]/shipments[[#This Row],[Boxes]], 0)</f>
        <v>51.243243243243242</v>
      </c>
      <c r="J2823">
        <f>_xlfn.XLOOKUP(shipments[[#This Row],[Product]],'Dimension Data'!B:B,'Dimension Data'!D:D)</f>
        <v>4.74</v>
      </c>
      <c r="K2823">
        <f>shipments[[#This Row],[Total cost]]*shipments[[#This Row],[Boxes]]</f>
        <v>526.14</v>
      </c>
      <c r="L2823">
        <f>shipments[[#This Row],[Sale for 1 box]]-shipments[[#This Row],[Total cost]]</f>
        <v>46.50324324324324</v>
      </c>
      <c r="M2823">
        <f>shipments[[#This Row],[Profit]]*5%</f>
        <v>2.3251621621621621</v>
      </c>
      <c r="N2823">
        <f>shipments[[#This Row],[Profit]]-shipments[[#This Row],[Tax]]</f>
        <v>44.178081081081075</v>
      </c>
    </row>
    <row r="2824" spans="3:14" x14ac:dyDescent="0.35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  <c r="I2824">
        <f>IFERROR(shipments[[#This Row],[Sales]]/shipments[[#This Row],[Boxes]], 0)</f>
        <v>25.942771084337348</v>
      </c>
      <c r="J2824">
        <f>_xlfn.XLOOKUP(shipments[[#This Row],[Product]],'Dimension Data'!B:B,'Dimension Data'!D:D)</f>
        <v>5.26</v>
      </c>
      <c r="K2824">
        <f>shipments[[#This Row],[Total cost]]*shipments[[#This Row],[Boxes]]</f>
        <v>1309.74</v>
      </c>
      <c r="L2824">
        <f>shipments[[#This Row],[Sale for 1 box]]-shipments[[#This Row],[Total cost]]</f>
        <v>20.682771084337347</v>
      </c>
      <c r="M2824">
        <f>shipments[[#This Row],[Profit]]*5%</f>
        <v>1.0341385542168673</v>
      </c>
      <c r="N2824">
        <f>shipments[[#This Row],[Profit]]-shipments[[#This Row],[Tax]]</f>
        <v>19.64863253012048</v>
      </c>
    </row>
    <row r="2825" spans="3:14" x14ac:dyDescent="0.35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  <c r="I2825">
        <f>IFERROR(shipments[[#This Row],[Sales]]/shipments[[#This Row],[Boxes]], 0)</f>
        <v>4.7440677966101692</v>
      </c>
      <c r="J2825">
        <f>_xlfn.XLOOKUP(shipments[[#This Row],[Product]],'Dimension Data'!B:B,'Dimension Data'!D:D)</f>
        <v>6.31</v>
      </c>
      <c r="K2825">
        <f>shipments[[#This Row],[Total cost]]*shipments[[#This Row],[Boxes]]</f>
        <v>1861.4499999999998</v>
      </c>
      <c r="L2825">
        <f>shipments[[#This Row],[Sale for 1 box]]-shipments[[#This Row],[Total cost]]</f>
        <v>-1.5659322033898304</v>
      </c>
      <c r="M2825">
        <f>shipments[[#This Row],[Profit]]*5%</f>
        <v>-7.8296610169491521E-2</v>
      </c>
      <c r="N2825">
        <f>shipments[[#This Row],[Profit]]-shipments[[#This Row],[Tax]]</f>
        <v>-1.4876355932203389</v>
      </c>
    </row>
    <row r="2826" spans="3:14" x14ac:dyDescent="0.35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  <c r="I2826">
        <f>IFERROR(shipments[[#This Row],[Sales]]/shipments[[#This Row],[Boxes]], 0)</f>
        <v>2.771590909090909</v>
      </c>
      <c r="J2826">
        <f>_xlfn.XLOOKUP(shipments[[#This Row],[Product]],'Dimension Data'!B:B,'Dimension Data'!D:D)</f>
        <v>5.72</v>
      </c>
      <c r="K2826">
        <f>shipments[[#This Row],[Total cost]]*shipments[[#This Row],[Boxes]]</f>
        <v>5033.5999999999995</v>
      </c>
      <c r="L2826">
        <f>shipments[[#This Row],[Sale for 1 box]]-shipments[[#This Row],[Total cost]]</f>
        <v>-2.9484090909090908</v>
      </c>
      <c r="M2826">
        <f>shipments[[#This Row],[Profit]]*5%</f>
        <v>-0.14742045454545455</v>
      </c>
      <c r="N2826">
        <f>shipments[[#This Row],[Profit]]-shipments[[#This Row],[Tax]]</f>
        <v>-2.8009886363636363</v>
      </c>
    </row>
    <row r="2827" spans="3:14" x14ac:dyDescent="0.35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  <c r="I2827">
        <f>IFERROR(shipments[[#This Row],[Sales]]/shipments[[#This Row],[Boxes]], 0)</f>
        <v>0.68726235741444863</v>
      </c>
      <c r="J2827">
        <f>_xlfn.XLOOKUP(shipments[[#This Row],[Product]],'Dimension Data'!B:B,'Dimension Data'!D:D)</f>
        <v>5.72</v>
      </c>
      <c r="K2827">
        <f>shipments[[#This Row],[Total cost]]*shipments[[#This Row],[Boxes]]</f>
        <v>4513.08</v>
      </c>
      <c r="L2827">
        <f>shipments[[#This Row],[Sale for 1 box]]-shipments[[#This Row],[Total cost]]</f>
        <v>-5.032737642585551</v>
      </c>
      <c r="M2827">
        <f>shipments[[#This Row],[Profit]]*5%</f>
        <v>-0.25163688212927754</v>
      </c>
      <c r="N2827">
        <f>shipments[[#This Row],[Profit]]-shipments[[#This Row],[Tax]]</f>
        <v>-4.7811007604562734</v>
      </c>
    </row>
    <row r="2828" spans="3:14" x14ac:dyDescent="0.35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  <c r="I2828">
        <f>IFERROR(shipments[[#This Row],[Sales]]/shipments[[#This Row],[Boxes]], 0)</f>
        <v>67.25</v>
      </c>
      <c r="J2828">
        <f>_xlfn.XLOOKUP(shipments[[#This Row],[Product]],'Dimension Data'!B:B,'Dimension Data'!D:D)</f>
        <v>6.31</v>
      </c>
      <c r="K2828">
        <f>shipments[[#This Row],[Total cost]]*shipments[[#This Row],[Boxes]]</f>
        <v>170.36999999999998</v>
      </c>
      <c r="L2828">
        <f>shipments[[#This Row],[Sale for 1 box]]-shipments[[#This Row],[Total cost]]</f>
        <v>60.94</v>
      </c>
      <c r="M2828">
        <f>shipments[[#This Row],[Profit]]*5%</f>
        <v>3.0470000000000002</v>
      </c>
      <c r="N2828">
        <f>shipments[[#This Row],[Profit]]-shipments[[#This Row],[Tax]]</f>
        <v>57.893000000000001</v>
      </c>
    </row>
    <row r="2829" spans="3:14" x14ac:dyDescent="0.35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  <c r="I2829">
        <f>IFERROR(shipments[[#This Row],[Sales]]/shipments[[#This Row],[Boxes]], 0)</f>
        <v>3.1840731070496084</v>
      </c>
      <c r="J2829">
        <f>_xlfn.XLOOKUP(shipments[[#This Row],[Product]],'Dimension Data'!B:B,'Dimension Data'!D:D)</f>
        <v>7.48</v>
      </c>
      <c r="K2829">
        <f>shipments[[#This Row],[Total cost]]*shipments[[#This Row],[Boxes]]</f>
        <v>2864.84</v>
      </c>
      <c r="L2829">
        <f>shipments[[#This Row],[Sale for 1 box]]-shipments[[#This Row],[Total cost]]</f>
        <v>-4.2959268929503924</v>
      </c>
      <c r="M2829">
        <f>shipments[[#This Row],[Profit]]*5%</f>
        <v>-0.21479634464751962</v>
      </c>
      <c r="N2829">
        <f>shipments[[#This Row],[Profit]]-shipments[[#This Row],[Tax]]</f>
        <v>-4.0811305483028733</v>
      </c>
    </row>
    <row r="2830" spans="3:14" x14ac:dyDescent="0.35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  <c r="I2830">
        <f>IFERROR(shipments[[#This Row],[Sales]]/shipments[[#This Row],[Boxes]], 0)</f>
        <v>22.762773722627738</v>
      </c>
      <c r="J2830">
        <f>_xlfn.XLOOKUP(shipments[[#This Row],[Product]],'Dimension Data'!B:B,'Dimension Data'!D:D)</f>
        <v>12.41</v>
      </c>
      <c r="K2830">
        <f>shipments[[#This Row],[Total cost]]*shipments[[#This Row],[Boxes]]</f>
        <v>1700.17</v>
      </c>
      <c r="L2830">
        <f>shipments[[#This Row],[Sale for 1 box]]-shipments[[#This Row],[Total cost]]</f>
        <v>10.352773722627738</v>
      </c>
      <c r="M2830">
        <f>shipments[[#This Row],[Profit]]*5%</f>
        <v>0.51763868613138697</v>
      </c>
      <c r="N2830">
        <f>shipments[[#This Row],[Profit]]-shipments[[#This Row],[Tax]]</f>
        <v>9.8351350364963519</v>
      </c>
    </row>
    <row r="2831" spans="3:14" x14ac:dyDescent="0.35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  <c r="I2831">
        <f>IFERROR(shipments[[#This Row],[Sales]]/shipments[[#This Row],[Boxes]], 0)</f>
        <v>145.43181818181819</v>
      </c>
      <c r="J2831">
        <f>_xlfn.XLOOKUP(shipments[[#This Row],[Product]],'Dimension Data'!B:B,'Dimension Data'!D:D)</f>
        <v>6.8</v>
      </c>
      <c r="K2831">
        <f>shipments[[#This Row],[Total cost]]*shipments[[#This Row],[Boxes]]</f>
        <v>74.8</v>
      </c>
      <c r="L2831">
        <f>shipments[[#This Row],[Sale for 1 box]]-shipments[[#This Row],[Total cost]]</f>
        <v>138.63181818181818</v>
      </c>
      <c r="M2831">
        <f>shipments[[#This Row],[Profit]]*5%</f>
        <v>6.9315909090909091</v>
      </c>
      <c r="N2831">
        <f>shipments[[#This Row],[Profit]]-shipments[[#This Row],[Tax]]</f>
        <v>131.70022727272726</v>
      </c>
    </row>
    <row r="2832" spans="3:14" x14ac:dyDescent="0.35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  <c r="I2832">
        <f>IFERROR(shipments[[#This Row],[Sales]]/shipments[[#This Row],[Boxes]], 0)</f>
        <v>7.58</v>
      </c>
      <c r="J2832">
        <f>_xlfn.XLOOKUP(shipments[[#This Row],[Product]],'Dimension Data'!B:B,'Dimension Data'!D:D)</f>
        <v>2.76</v>
      </c>
      <c r="K2832">
        <f>shipments[[#This Row],[Total cost]]*shipments[[#This Row],[Boxes]]</f>
        <v>2484</v>
      </c>
      <c r="L2832">
        <f>shipments[[#This Row],[Sale for 1 box]]-shipments[[#This Row],[Total cost]]</f>
        <v>4.82</v>
      </c>
      <c r="M2832">
        <f>shipments[[#This Row],[Profit]]*5%</f>
        <v>0.24100000000000002</v>
      </c>
      <c r="N2832">
        <f>shipments[[#This Row],[Profit]]-shipments[[#This Row],[Tax]]</f>
        <v>4.5790000000000006</v>
      </c>
    </row>
    <row r="2833" spans="3:14" x14ac:dyDescent="0.35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  <c r="I2833">
        <f>IFERROR(shipments[[#This Row],[Sales]]/shipments[[#This Row],[Boxes]], 0)</f>
        <v>249.03658536585365</v>
      </c>
      <c r="J2833">
        <f>_xlfn.XLOOKUP(shipments[[#This Row],[Product]],'Dimension Data'!B:B,'Dimension Data'!D:D)</f>
        <v>2.65</v>
      </c>
      <c r="K2833">
        <f>shipments[[#This Row],[Total cost]]*shipments[[#This Row],[Boxes]]</f>
        <v>108.64999999999999</v>
      </c>
      <c r="L2833">
        <f>shipments[[#This Row],[Sale for 1 box]]-shipments[[#This Row],[Total cost]]</f>
        <v>246.38658536585365</v>
      </c>
      <c r="M2833">
        <f>shipments[[#This Row],[Profit]]*5%</f>
        <v>12.319329268292684</v>
      </c>
      <c r="N2833">
        <f>shipments[[#This Row],[Profit]]-shipments[[#This Row],[Tax]]</f>
        <v>234.06725609756097</v>
      </c>
    </row>
    <row r="2834" spans="3:14" x14ac:dyDescent="0.35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  <c r="I2834">
        <f>IFERROR(shipments[[#This Row],[Sales]]/shipments[[#This Row],[Boxes]], 0)</f>
        <v>22.988095238095237</v>
      </c>
      <c r="J2834">
        <f>_xlfn.XLOOKUP(shipments[[#This Row],[Product]],'Dimension Data'!B:B,'Dimension Data'!D:D)</f>
        <v>6.8</v>
      </c>
      <c r="K2834">
        <f>shipments[[#This Row],[Total cost]]*shipments[[#This Row],[Boxes]]</f>
        <v>2570.4</v>
      </c>
      <c r="L2834">
        <f>shipments[[#This Row],[Sale for 1 box]]-shipments[[#This Row],[Total cost]]</f>
        <v>16.188095238095237</v>
      </c>
      <c r="M2834">
        <f>shipments[[#This Row],[Profit]]*5%</f>
        <v>0.80940476190476185</v>
      </c>
      <c r="N2834">
        <f>shipments[[#This Row],[Profit]]-shipments[[#This Row],[Tax]]</f>
        <v>15.378690476190474</v>
      </c>
    </row>
    <row r="2835" spans="3:14" x14ac:dyDescent="0.35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  <c r="I2835">
        <f>IFERROR(shipments[[#This Row],[Sales]]/shipments[[#This Row],[Boxes]], 0)</f>
        <v>6.9954545454545451</v>
      </c>
      <c r="J2835">
        <f>_xlfn.XLOOKUP(shipments[[#This Row],[Product]],'Dimension Data'!B:B,'Dimension Data'!D:D)</f>
        <v>8.43</v>
      </c>
      <c r="K2835">
        <f>shipments[[#This Row],[Total cost]]*shipments[[#This Row],[Boxes]]</f>
        <v>463.65</v>
      </c>
      <c r="L2835">
        <f>shipments[[#This Row],[Sale for 1 box]]-shipments[[#This Row],[Total cost]]</f>
        <v>-1.4345454545454546</v>
      </c>
      <c r="M2835">
        <f>shipments[[#This Row],[Profit]]*5%</f>
        <v>-7.1727272727272737E-2</v>
      </c>
      <c r="N2835">
        <f>shipments[[#This Row],[Profit]]-shipments[[#This Row],[Tax]]</f>
        <v>-1.3628181818181819</v>
      </c>
    </row>
    <row r="2836" spans="3:14" x14ac:dyDescent="0.35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  <c r="I2836">
        <f>IFERROR(shipments[[#This Row],[Sales]]/shipments[[#This Row],[Boxes]], 0)</f>
        <v>13.001497005988025</v>
      </c>
      <c r="J2836">
        <f>_xlfn.XLOOKUP(shipments[[#This Row],[Product]],'Dimension Data'!B:B,'Dimension Data'!D:D)</f>
        <v>5.04</v>
      </c>
      <c r="K2836">
        <f>shipments[[#This Row],[Total cost]]*shipments[[#This Row],[Boxes]]</f>
        <v>841.68</v>
      </c>
      <c r="L2836">
        <f>shipments[[#This Row],[Sale for 1 box]]-shipments[[#This Row],[Total cost]]</f>
        <v>7.9614970059880248</v>
      </c>
      <c r="M2836">
        <f>shipments[[#This Row],[Profit]]*5%</f>
        <v>0.39807485029940126</v>
      </c>
      <c r="N2836">
        <f>shipments[[#This Row],[Profit]]-shipments[[#This Row],[Tax]]</f>
        <v>7.5634221556886239</v>
      </c>
    </row>
    <row r="2837" spans="3:14" x14ac:dyDescent="0.35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  <c r="I2837">
        <f>IFERROR(shipments[[#This Row],[Sales]]/shipments[[#This Row],[Boxes]], 0)</f>
        <v>19.391221374045802</v>
      </c>
      <c r="J2837">
        <f>_xlfn.XLOOKUP(shipments[[#This Row],[Product]],'Dimension Data'!B:B,'Dimension Data'!D:D)</f>
        <v>2.76</v>
      </c>
      <c r="K2837">
        <f>shipments[[#This Row],[Total cost]]*shipments[[#This Row],[Boxes]]</f>
        <v>1446.2399999999998</v>
      </c>
      <c r="L2837">
        <f>shipments[[#This Row],[Sale for 1 box]]-shipments[[#This Row],[Total cost]]</f>
        <v>16.631221374045801</v>
      </c>
      <c r="M2837">
        <f>shipments[[#This Row],[Profit]]*5%</f>
        <v>0.83156106870229007</v>
      </c>
      <c r="N2837">
        <f>shipments[[#This Row],[Profit]]-shipments[[#This Row],[Tax]]</f>
        <v>15.79966030534351</v>
      </c>
    </row>
    <row r="2838" spans="3:14" x14ac:dyDescent="0.35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  <c r="I2838">
        <f>IFERROR(shipments[[#This Row],[Sales]]/shipments[[#This Row],[Boxes]], 0)</f>
        <v>24.162650602409638</v>
      </c>
      <c r="J2838">
        <f>_xlfn.XLOOKUP(shipments[[#This Row],[Product]],'Dimension Data'!B:B,'Dimension Data'!D:D)</f>
        <v>6.43</v>
      </c>
      <c r="K2838">
        <f>shipments[[#This Row],[Total cost]]*shipments[[#This Row],[Boxes]]</f>
        <v>1601.07</v>
      </c>
      <c r="L2838">
        <f>shipments[[#This Row],[Sale for 1 box]]-shipments[[#This Row],[Total cost]]</f>
        <v>17.732650602409638</v>
      </c>
      <c r="M2838">
        <f>shipments[[#This Row],[Profit]]*5%</f>
        <v>0.88663253012048193</v>
      </c>
      <c r="N2838">
        <f>shipments[[#This Row],[Profit]]-shipments[[#This Row],[Tax]]</f>
        <v>16.846018072289155</v>
      </c>
    </row>
    <row r="2839" spans="3:14" x14ac:dyDescent="0.35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  <c r="I2839">
        <f>IFERROR(shipments[[#This Row],[Sales]]/shipments[[#This Row],[Boxes]], 0)</f>
        <v>4.240384615384615</v>
      </c>
      <c r="J2839">
        <f>_xlfn.XLOOKUP(shipments[[#This Row],[Product]],'Dimension Data'!B:B,'Dimension Data'!D:D)</f>
        <v>7.48</v>
      </c>
      <c r="K2839">
        <f>shipments[[#This Row],[Total cost]]*shipments[[#This Row],[Boxes]]</f>
        <v>11668.800000000001</v>
      </c>
      <c r="L2839">
        <f>shipments[[#This Row],[Sale for 1 box]]-shipments[[#This Row],[Total cost]]</f>
        <v>-3.2396153846153855</v>
      </c>
      <c r="M2839">
        <f>shipments[[#This Row],[Profit]]*5%</f>
        <v>-0.16198076923076929</v>
      </c>
      <c r="N2839">
        <f>shipments[[#This Row],[Profit]]-shipments[[#This Row],[Tax]]</f>
        <v>-3.0776346153846164</v>
      </c>
    </row>
    <row r="2840" spans="3:14" x14ac:dyDescent="0.35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  <c r="I2840">
        <f>IFERROR(shipments[[#This Row],[Sales]]/shipments[[#This Row],[Boxes]], 0)</f>
        <v>15.199596774193548</v>
      </c>
      <c r="J2840">
        <f>_xlfn.XLOOKUP(shipments[[#This Row],[Product]],'Dimension Data'!B:B,'Dimension Data'!D:D)</f>
        <v>10.23</v>
      </c>
      <c r="K2840">
        <f>shipments[[#This Row],[Total cost]]*shipments[[#This Row],[Boxes]]</f>
        <v>3805.56</v>
      </c>
      <c r="L2840">
        <f>shipments[[#This Row],[Sale for 1 box]]-shipments[[#This Row],[Total cost]]</f>
        <v>4.9695967741935476</v>
      </c>
      <c r="M2840">
        <f>shipments[[#This Row],[Profit]]*5%</f>
        <v>0.24847983870967738</v>
      </c>
      <c r="N2840">
        <f>shipments[[#This Row],[Profit]]-shipments[[#This Row],[Tax]]</f>
        <v>4.7211169354838702</v>
      </c>
    </row>
    <row r="2841" spans="3:14" x14ac:dyDescent="0.35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  <c r="I2841">
        <f>IFERROR(shipments[[#This Row],[Sales]]/shipments[[#This Row],[Boxes]], 0)</f>
        <v>128.93478260869566</v>
      </c>
      <c r="J2841">
        <f>_xlfn.XLOOKUP(shipments[[#This Row],[Product]],'Dimension Data'!B:B,'Dimension Data'!D:D)</f>
        <v>2.65</v>
      </c>
      <c r="K2841">
        <f>shipments[[#This Row],[Total cost]]*shipments[[#This Row],[Boxes]]</f>
        <v>60.949999999999996</v>
      </c>
      <c r="L2841">
        <f>shipments[[#This Row],[Sale for 1 box]]-shipments[[#This Row],[Total cost]]</f>
        <v>126.28478260869565</v>
      </c>
      <c r="M2841">
        <f>shipments[[#This Row],[Profit]]*5%</f>
        <v>6.3142391304347827</v>
      </c>
      <c r="N2841">
        <f>shipments[[#This Row],[Profit]]-shipments[[#This Row],[Tax]]</f>
        <v>119.97054347826086</v>
      </c>
    </row>
    <row r="2842" spans="3:14" x14ac:dyDescent="0.35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  <c r="I2842">
        <f>IFERROR(shipments[[#This Row],[Sales]]/shipments[[#This Row],[Boxes]], 0)</f>
        <v>6.3677991137370755</v>
      </c>
      <c r="J2842">
        <f>_xlfn.XLOOKUP(shipments[[#This Row],[Product]],'Dimension Data'!B:B,'Dimension Data'!D:D)</f>
        <v>3.32</v>
      </c>
      <c r="K2842">
        <f>shipments[[#This Row],[Total cost]]*shipments[[#This Row],[Boxes]]</f>
        <v>2247.64</v>
      </c>
      <c r="L2842">
        <f>shipments[[#This Row],[Sale for 1 box]]-shipments[[#This Row],[Total cost]]</f>
        <v>3.0477991137370757</v>
      </c>
      <c r="M2842">
        <f>shipments[[#This Row],[Profit]]*5%</f>
        <v>0.15238995568685379</v>
      </c>
      <c r="N2842">
        <f>shipments[[#This Row],[Profit]]-shipments[[#This Row],[Tax]]</f>
        <v>2.8954091580502217</v>
      </c>
    </row>
    <row r="2843" spans="3:14" x14ac:dyDescent="0.35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  <c r="I2843">
        <f>IFERROR(shipments[[#This Row],[Sales]]/shipments[[#This Row],[Boxes]], 0)</f>
        <v>6.9111253196930944</v>
      </c>
      <c r="J2843">
        <f>_xlfn.XLOOKUP(shipments[[#This Row],[Product]],'Dimension Data'!B:B,'Dimension Data'!D:D)</f>
        <v>5.26</v>
      </c>
      <c r="K2843">
        <f>shipments[[#This Row],[Total cost]]*shipments[[#This Row],[Boxes]]</f>
        <v>2056.66</v>
      </c>
      <c r="L2843">
        <f>shipments[[#This Row],[Sale for 1 box]]-shipments[[#This Row],[Total cost]]</f>
        <v>1.6511253196930946</v>
      </c>
      <c r="M2843">
        <f>shipments[[#This Row],[Profit]]*5%</f>
        <v>8.2556265984654736E-2</v>
      </c>
      <c r="N2843">
        <f>shipments[[#This Row],[Profit]]-shipments[[#This Row],[Tax]]</f>
        <v>1.5685690537084398</v>
      </c>
    </row>
    <row r="2844" spans="3:14" x14ac:dyDescent="0.35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  <c r="I2844">
        <f>IFERROR(shipments[[#This Row],[Sales]]/shipments[[#This Row],[Boxes]], 0)</f>
        <v>60.84</v>
      </c>
      <c r="J2844">
        <f>_xlfn.XLOOKUP(shipments[[#This Row],[Product]],'Dimension Data'!B:B,'Dimension Data'!D:D)</f>
        <v>5.26</v>
      </c>
      <c r="K2844">
        <f>shipments[[#This Row],[Total cost]]*shipments[[#This Row],[Boxes]]</f>
        <v>394.5</v>
      </c>
      <c r="L2844">
        <f>shipments[[#This Row],[Sale for 1 box]]-shipments[[#This Row],[Total cost]]</f>
        <v>55.580000000000005</v>
      </c>
      <c r="M2844">
        <f>shipments[[#This Row],[Profit]]*5%</f>
        <v>2.7790000000000004</v>
      </c>
      <c r="N2844">
        <f>shipments[[#This Row],[Profit]]-shipments[[#This Row],[Tax]]</f>
        <v>52.801000000000002</v>
      </c>
    </row>
    <row r="2845" spans="3:14" x14ac:dyDescent="0.35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  <c r="I2845">
        <f>IFERROR(shipments[[#This Row],[Sales]]/shipments[[#This Row],[Boxes]], 0)</f>
        <v>357.10714285714283</v>
      </c>
      <c r="J2845">
        <f>_xlfn.XLOOKUP(shipments[[#This Row],[Product]],'Dimension Data'!B:B,'Dimension Data'!D:D)</f>
        <v>10.51</v>
      </c>
      <c r="K2845">
        <f>shipments[[#This Row],[Total cost]]*shipments[[#This Row],[Boxes]]</f>
        <v>73.569999999999993</v>
      </c>
      <c r="L2845">
        <f>shipments[[#This Row],[Sale for 1 box]]-shipments[[#This Row],[Total cost]]</f>
        <v>346.59714285714284</v>
      </c>
      <c r="M2845">
        <f>shipments[[#This Row],[Profit]]*5%</f>
        <v>17.329857142857144</v>
      </c>
      <c r="N2845">
        <f>shipments[[#This Row],[Profit]]-shipments[[#This Row],[Tax]]</f>
        <v>329.26728571428572</v>
      </c>
    </row>
    <row r="2846" spans="3:14" x14ac:dyDescent="0.35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  <c r="I2846">
        <f>IFERROR(shipments[[#This Row],[Sales]]/shipments[[#This Row],[Boxes]], 0)</f>
        <v>35.238805970149251</v>
      </c>
      <c r="J2846">
        <f>_xlfn.XLOOKUP(shipments[[#This Row],[Product]],'Dimension Data'!B:B,'Dimension Data'!D:D)</f>
        <v>6.43</v>
      </c>
      <c r="K2846">
        <f>shipments[[#This Row],[Total cost]]*shipments[[#This Row],[Boxes]]</f>
        <v>1292.4299999999998</v>
      </c>
      <c r="L2846">
        <f>shipments[[#This Row],[Sale for 1 box]]-shipments[[#This Row],[Total cost]]</f>
        <v>28.808805970149251</v>
      </c>
      <c r="M2846">
        <f>shipments[[#This Row],[Profit]]*5%</f>
        <v>1.4404402985074627</v>
      </c>
      <c r="N2846">
        <f>shipments[[#This Row],[Profit]]-shipments[[#This Row],[Tax]]</f>
        <v>27.36836567164179</v>
      </c>
    </row>
    <row r="2847" spans="3:14" x14ac:dyDescent="0.35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  <c r="I2847">
        <f>IFERROR(shipments[[#This Row],[Sales]]/shipments[[#This Row],[Boxes]], 0)</f>
        <v>9.0823943661971835</v>
      </c>
      <c r="J2847">
        <f>_xlfn.XLOOKUP(shipments[[#This Row],[Product]],'Dimension Data'!B:B,'Dimension Data'!D:D)</f>
        <v>6.43</v>
      </c>
      <c r="K2847">
        <f>shipments[[#This Row],[Total cost]]*shipments[[#This Row],[Boxes]]</f>
        <v>2282.65</v>
      </c>
      <c r="L2847">
        <f>shipments[[#This Row],[Sale for 1 box]]-shipments[[#This Row],[Total cost]]</f>
        <v>2.6523943661971838</v>
      </c>
      <c r="M2847">
        <f>shipments[[#This Row],[Profit]]*5%</f>
        <v>0.13261971830985919</v>
      </c>
      <c r="N2847">
        <f>shipments[[#This Row],[Profit]]-shipments[[#This Row],[Tax]]</f>
        <v>2.5197746478873246</v>
      </c>
    </row>
    <row r="2848" spans="3:14" x14ac:dyDescent="0.35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  <c r="I2848">
        <f>IFERROR(shipments[[#This Row],[Sales]]/shipments[[#This Row],[Boxes]], 0)</f>
        <v>64.366071428571431</v>
      </c>
      <c r="J2848">
        <f>_xlfn.XLOOKUP(shipments[[#This Row],[Product]],'Dimension Data'!B:B,'Dimension Data'!D:D)</f>
        <v>3.68</v>
      </c>
      <c r="K2848">
        <f>shipments[[#This Row],[Total cost]]*shipments[[#This Row],[Boxes]]</f>
        <v>309.12</v>
      </c>
      <c r="L2848">
        <f>shipments[[#This Row],[Sale for 1 box]]-shipments[[#This Row],[Total cost]]</f>
        <v>60.686071428571431</v>
      </c>
      <c r="M2848">
        <f>shipments[[#This Row],[Profit]]*5%</f>
        <v>3.0343035714285715</v>
      </c>
      <c r="N2848">
        <f>shipments[[#This Row],[Profit]]-shipments[[#This Row],[Tax]]</f>
        <v>57.651767857142858</v>
      </c>
    </row>
    <row r="2849" spans="3:14" x14ac:dyDescent="0.35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  <c r="I2849">
        <f>IFERROR(shipments[[#This Row],[Sales]]/shipments[[#This Row],[Boxes]], 0)</f>
        <v>38.243243243243242</v>
      </c>
      <c r="J2849">
        <f>_xlfn.XLOOKUP(shipments[[#This Row],[Product]],'Dimension Data'!B:B,'Dimension Data'!D:D)</f>
        <v>8.2200000000000006</v>
      </c>
      <c r="K2849">
        <f>shipments[[#This Row],[Total cost]]*shipments[[#This Row],[Boxes]]</f>
        <v>2737.26</v>
      </c>
      <c r="L2849">
        <f>shipments[[#This Row],[Sale for 1 box]]-shipments[[#This Row],[Total cost]]</f>
        <v>30.023243243243243</v>
      </c>
      <c r="M2849">
        <f>shipments[[#This Row],[Profit]]*5%</f>
        <v>1.5011621621621623</v>
      </c>
      <c r="N2849">
        <f>shipments[[#This Row],[Profit]]-shipments[[#This Row],[Tax]]</f>
        <v>28.52208108108108</v>
      </c>
    </row>
    <row r="2850" spans="3:14" x14ac:dyDescent="0.35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  <c r="I2850">
        <f>IFERROR(shipments[[#This Row],[Sales]]/shipments[[#This Row],[Boxes]], 0)</f>
        <v>20.849420849420849</v>
      </c>
      <c r="J2850">
        <f>_xlfn.XLOOKUP(shipments[[#This Row],[Product]],'Dimension Data'!B:B,'Dimension Data'!D:D)</f>
        <v>6.43</v>
      </c>
      <c r="K2850">
        <f>shipments[[#This Row],[Total cost]]*shipments[[#This Row],[Boxes]]</f>
        <v>1665.37</v>
      </c>
      <c r="L2850">
        <f>shipments[[#This Row],[Sale for 1 box]]-shipments[[#This Row],[Total cost]]</f>
        <v>14.419420849420849</v>
      </c>
      <c r="M2850">
        <f>shipments[[#This Row],[Profit]]*5%</f>
        <v>0.72097104247104249</v>
      </c>
      <c r="N2850">
        <f>shipments[[#This Row],[Profit]]-shipments[[#This Row],[Tax]]</f>
        <v>13.698449806949807</v>
      </c>
    </row>
    <row r="2851" spans="3:14" x14ac:dyDescent="0.35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  <c r="I2851">
        <f>IFERROR(shipments[[#This Row],[Sales]]/shipments[[#This Row],[Boxes]], 0)</f>
        <v>9</v>
      </c>
      <c r="J2851">
        <f>_xlfn.XLOOKUP(shipments[[#This Row],[Product]],'Dimension Data'!B:B,'Dimension Data'!D:D)</f>
        <v>5.04</v>
      </c>
      <c r="K2851">
        <f>shipments[[#This Row],[Total cost]]*shipments[[#This Row],[Boxes]]</f>
        <v>2051.2800000000002</v>
      </c>
      <c r="L2851">
        <f>shipments[[#This Row],[Sale for 1 box]]-shipments[[#This Row],[Total cost]]</f>
        <v>3.96</v>
      </c>
      <c r="M2851">
        <f>shipments[[#This Row],[Profit]]*5%</f>
        <v>0.19800000000000001</v>
      </c>
      <c r="N2851">
        <f>shipments[[#This Row],[Profit]]-shipments[[#This Row],[Tax]]</f>
        <v>3.762</v>
      </c>
    </row>
    <row r="2852" spans="3:14" x14ac:dyDescent="0.35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  <c r="I2852">
        <f>IFERROR(shipments[[#This Row],[Sales]]/shipments[[#This Row],[Boxes]], 0)</f>
        <v>14.610113421550095</v>
      </c>
      <c r="J2852">
        <f>_xlfn.XLOOKUP(shipments[[#This Row],[Product]],'Dimension Data'!B:B,'Dimension Data'!D:D)</f>
        <v>9.94</v>
      </c>
      <c r="K2852">
        <f>shipments[[#This Row],[Total cost]]*shipments[[#This Row],[Boxes]]</f>
        <v>5258.2599999999993</v>
      </c>
      <c r="L2852">
        <f>shipments[[#This Row],[Sale for 1 box]]-shipments[[#This Row],[Total cost]]</f>
        <v>4.670113421550095</v>
      </c>
      <c r="M2852">
        <f>shipments[[#This Row],[Profit]]*5%</f>
        <v>0.23350567107750475</v>
      </c>
      <c r="N2852">
        <f>shipments[[#This Row],[Profit]]-shipments[[#This Row],[Tax]]</f>
        <v>4.4366077504725903</v>
      </c>
    </row>
    <row r="2853" spans="3:14" x14ac:dyDescent="0.35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  <c r="I2853">
        <f>IFERROR(shipments[[#This Row],[Sales]]/shipments[[#This Row],[Boxes]], 0)</f>
        <v>4.3097142857142856</v>
      </c>
      <c r="J2853">
        <f>_xlfn.XLOOKUP(shipments[[#This Row],[Product]],'Dimension Data'!B:B,'Dimension Data'!D:D)</f>
        <v>7.48</v>
      </c>
      <c r="K2853">
        <f>shipments[[#This Row],[Total cost]]*shipments[[#This Row],[Boxes]]</f>
        <v>13090</v>
      </c>
      <c r="L2853">
        <f>shipments[[#This Row],[Sale for 1 box]]-shipments[[#This Row],[Total cost]]</f>
        <v>-3.1702857142857148</v>
      </c>
      <c r="M2853">
        <f>shipments[[#This Row],[Profit]]*5%</f>
        <v>-0.15851428571428575</v>
      </c>
      <c r="N2853">
        <f>shipments[[#This Row],[Profit]]-shipments[[#This Row],[Tax]]</f>
        <v>-3.011771428571429</v>
      </c>
    </row>
    <row r="2854" spans="3:14" x14ac:dyDescent="0.35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  <c r="I2854">
        <f>IFERROR(shipments[[#This Row],[Sales]]/shipments[[#This Row],[Boxes]], 0)</f>
        <v>4.2146171693735495</v>
      </c>
      <c r="J2854">
        <f>_xlfn.XLOOKUP(shipments[[#This Row],[Product]],'Dimension Data'!B:B,'Dimension Data'!D:D)</f>
        <v>2.65</v>
      </c>
      <c r="K2854">
        <f>shipments[[#This Row],[Total cost]]*shipments[[#This Row],[Boxes]]</f>
        <v>3426.45</v>
      </c>
      <c r="L2854">
        <f>shipments[[#This Row],[Sale for 1 box]]-shipments[[#This Row],[Total cost]]</f>
        <v>1.5646171693735496</v>
      </c>
      <c r="M2854">
        <f>shipments[[#This Row],[Profit]]*5%</f>
        <v>7.8230858468677486E-2</v>
      </c>
      <c r="N2854">
        <f>shipments[[#This Row],[Profit]]-shipments[[#This Row],[Tax]]</f>
        <v>1.4863863109048721</v>
      </c>
    </row>
    <row r="2855" spans="3:14" x14ac:dyDescent="0.35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  <c r="I2855">
        <f>IFERROR(shipments[[#This Row],[Sales]]/shipments[[#This Row],[Boxes]], 0)</f>
        <v>48.70945945945946</v>
      </c>
      <c r="J2855">
        <f>_xlfn.XLOOKUP(shipments[[#This Row],[Product]],'Dimension Data'!B:B,'Dimension Data'!D:D)</f>
        <v>5.04</v>
      </c>
      <c r="K2855">
        <f>shipments[[#This Row],[Total cost]]*shipments[[#This Row],[Boxes]]</f>
        <v>186.48</v>
      </c>
      <c r="L2855">
        <f>shipments[[#This Row],[Sale for 1 box]]-shipments[[#This Row],[Total cost]]</f>
        <v>43.669459459459461</v>
      </c>
      <c r="M2855">
        <f>shipments[[#This Row],[Profit]]*5%</f>
        <v>2.1834729729729729</v>
      </c>
      <c r="N2855">
        <f>shipments[[#This Row],[Profit]]-shipments[[#This Row],[Tax]]</f>
        <v>41.485986486486489</v>
      </c>
    </row>
    <row r="2856" spans="3:14" x14ac:dyDescent="0.35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  <c r="I2856">
        <f>IFERROR(shipments[[#This Row],[Sales]]/shipments[[#This Row],[Boxes]], 0)</f>
        <v>87.8203125</v>
      </c>
      <c r="J2856">
        <f>_xlfn.XLOOKUP(shipments[[#This Row],[Product]],'Dimension Data'!B:B,'Dimension Data'!D:D)</f>
        <v>8.43</v>
      </c>
      <c r="K2856">
        <f>shipments[[#This Row],[Total cost]]*shipments[[#This Row],[Boxes]]</f>
        <v>1079.04</v>
      </c>
      <c r="L2856">
        <f>shipments[[#This Row],[Sale for 1 box]]-shipments[[#This Row],[Total cost]]</f>
        <v>79.390312499999993</v>
      </c>
      <c r="M2856">
        <f>shipments[[#This Row],[Profit]]*5%</f>
        <v>3.9695156249999997</v>
      </c>
      <c r="N2856">
        <f>shipments[[#This Row],[Profit]]-shipments[[#This Row],[Tax]]</f>
        <v>75.420796874999994</v>
      </c>
    </row>
    <row r="2857" spans="3:14" x14ac:dyDescent="0.35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  <c r="I2857">
        <f>IFERROR(shipments[[#This Row],[Sales]]/shipments[[#This Row],[Boxes]], 0)</f>
        <v>5.7171561051004636</v>
      </c>
      <c r="J2857">
        <f>_xlfn.XLOOKUP(shipments[[#This Row],[Product]],'Dimension Data'!B:B,'Dimension Data'!D:D)</f>
        <v>4.74</v>
      </c>
      <c r="K2857">
        <f>shipments[[#This Row],[Total cost]]*shipments[[#This Row],[Boxes]]</f>
        <v>3066.78</v>
      </c>
      <c r="L2857">
        <f>shipments[[#This Row],[Sale for 1 box]]-shipments[[#This Row],[Total cost]]</f>
        <v>0.97715610510046336</v>
      </c>
      <c r="M2857">
        <f>shipments[[#This Row],[Profit]]*5%</f>
        <v>4.8857805255023173E-2</v>
      </c>
      <c r="N2857">
        <f>shipments[[#This Row],[Profit]]-shipments[[#This Row],[Tax]]</f>
        <v>0.92829829984544021</v>
      </c>
    </row>
    <row r="2858" spans="3:14" x14ac:dyDescent="0.35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  <c r="I2858">
        <f>IFERROR(shipments[[#This Row],[Sales]]/shipments[[#This Row],[Boxes]], 0)</f>
        <v>74.966814159292042</v>
      </c>
      <c r="J2858">
        <f>_xlfn.XLOOKUP(shipments[[#This Row],[Product]],'Dimension Data'!B:B,'Dimension Data'!D:D)</f>
        <v>6.8</v>
      </c>
      <c r="K2858">
        <f>shipments[[#This Row],[Total cost]]*shipments[[#This Row],[Boxes]]</f>
        <v>768.4</v>
      </c>
      <c r="L2858">
        <f>shipments[[#This Row],[Sale for 1 box]]-shipments[[#This Row],[Total cost]]</f>
        <v>68.166814159292045</v>
      </c>
      <c r="M2858">
        <f>shipments[[#This Row],[Profit]]*5%</f>
        <v>3.4083407079646024</v>
      </c>
      <c r="N2858">
        <f>shipments[[#This Row],[Profit]]-shipments[[#This Row],[Tax]]</f>
        <v>64.758473451327447</v>
      </c>
    </row>
    <row r="2859" spans="3:14" x14ac:dyDescent="0.35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  <c r="I2859">
        <f>IFERROR(shipments[[#This Row],[Sales]]/shipments[[#This Row],[Boxes]], 0)</f>
        <v>37.125</v>
      </c>
      <c r="J2859">
        <f>_xlfn.XLOOKUP(shipments[[#This Row],[Product]],'Dimension Data'!B:B,'Dimension Data'!D:D)</f>
        <v>10.23</v>
      </c>
      <c r="K2859">
        <f>shipments[[#This Row],[Total cost]]*shipments[[#This Row],[Boxes]]</f>
        <v>3048.54</v>
      </c>
      <c r="L2859">
        <f>shipments[[#This Row],[Sale for 1 box]]-shipments[[#This Row],[Total cost]]</f>
        <v>26.895</v>
      </c>
      <c r="M2859">
        <f>shipments[[#This Row],[Profit]]*5%</f>
        <v>1.3447500000000001</v>
      </c>
      <c r="N2859">
        <f>shipments[[#This Row],[Profit]]-shipments[[#This Row],[Tax]]</f>
        <v>25.550249999999998</v>
      </c>
    </row>
    <row r="2860" spans="3:14" x14ac:dyDescent="0.35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  <c r="I2860">
        <f>IFERROR(shipments[[#This Row],[Sales]]/shipments[[#This Row],[Boxes]], 0)</f>
        <v>14.606657608695652</v>
      </c>
      <c r="J2860">
        <f>_xlfn.XLOOKUP(shipments[[#This Row],[Product]],'Dimension Data'!B:B,'Dimension Data'!D:D)</f>
        <v>5.04</v>
      </c>
      <c r="K2860">
        <f>shipments[[#This Row],[Total cost]]*shipments[[#This Row],[Boxes]]</f>
        <v>1854.72</v>
      </c>
      <c r="L2860">
        <f>shipments[[#This Row],[Sale for 1 box]]-shipments[[#This Row],[Total cost]]</f>
        <v>9.5666576086956532</v>
      </c>
      <c r="M2860">
        <f>shipments[[#This Row],[Profit]]*5%</f>
        <v>0.47833288043478267</v>
      </c>
      <c r="N2860">
        <f>shipments[[#This Row],[Profit]]-shipments[[#This Row],[Tax]]</f>
        <v>9.0883247282608703</v>
      </c>
    </row>
    <row r="2861" spans="3:14" x14ac:dyDescent="0.35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  <c r="I2861">
        <f>IFERROR(shipments[[#This Row],[Sales]]/shipments[[#This Row],[Boxes]], 0)</f>
        <v>5.0291501976284589</v>
      </c>
      <c r="J2861">
        <f>_xlfn.XLOOKUP(shipments[[#This Row],[Product]],'Dimension Data'!B:B,'Dimension Data'!D:D)</f>
        <v>7.48</v>
      </c>
      <c r="K2861">
        <f>shipments[[#This Row],[Total cost]]*shipments[[#This Row],[Boxes]]</f>
        <v>3784.88</v>
      </c>
      <c r="L2861">
        <f>shipments[[#This Row],[Sale for 1 box]]-shipments[[#This Row],[Total cost]]</f>
        <v>-2.4508498023715415</v>
      </c>
      <c r="M2861">
        <f>shipments[[#This Row],[Profit]]*5%</f>
        <v>-0.12254249011857708</v>
      </c>
      <c r="N2861">
        <f>shipments[[#This Row],[Profit]]-shipments[[#This Row],[Tax]]</f>
        <v>-2.3283073122529645</v>
      </c>
    </row>
    <row r="2862" spans="3:14" x14ac:dyDescent="0.35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  <c r="I2862">
        <f>IFERROR(shipments[[#This Row],[Sales]]/shipments[[#This Row],[Boxes]], 0)</f>
        <v>38.580882352941174</v>
      </c>
      <c r="J2862">
        <f>_xlfn.XLOOKUP(shipments[[#This Row],[Product]],'Dimension Data'!B:B,'Dimension Data'!D:D)</f>
        <v>9.94</v>
      </c>
      <c r="K2862">
        <f>shipments[[#This Row],[Total cost]]*shipments[[#This Row],[Boxes]]</f>
        <v>1351.84</v>
      </c>
      <c r="L2862">
        <f>shipments[[#This Row],[Sale for 1 box]]-shipments[[#This Row],[Total cost]]</f>
        <v>28.640882352941176</v>
      </c>
      <c r="M2862">
        <f>shipments[[#This Row],[Profit]]*5%</f>
        <v>1.4320441176470589</v>
      </c>
      <c r="N2862">
        <f>shipments[[#This Row],[Profit]]-shipments[[#This Row],[Tax]]</f>
        <v>27.208838235294117</v>
      </c>
    </row>
    <row r="2863" spans="3:14" x14ac:dyDescent="0.35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  <c r="I2863">
        <f>IFERROR(shipments[[#This Row],[Sales]]/shipments[[#This Row],[Boxes]], 0)</f>
        <v>11.276162790697674</v>
      </c>
      <c r="J2863">
        <f>_xlfn.XLOOKUP(shipments[[#This Row],[Product]],'Dimension Data'!B:B,'Dimension Data'!D:D)</f>
        <v>3.32</v>
      </c>
      <c r="K2863">
        <f>shipments[[#This Row],[Total cost]]*shipments[[#This Row],[Boxes]]</f>
        <v>571.04</v>
      </c>
      <c r="L2863">
        <f>shipments[[#This Row],[Sale for 1 box]]-shipments[[#This Row],[Total cost]]</f>
        <v>7.9561627906976735</v>
      </c>
      <c r="M2863">
        <f>shipments[[#This Row],[Profit]]*5%</f>
        <v>0.3978081395348837</v>
      </c>
      <c r="N2863">
        <f>shipments[[#This Row],[Profit]]-shipments[[#This Row],[Tax]]</f>
        <v>7.5583546511627899</v>
      </c>
    </row>
    <row r="2864" spans="3:14" x14ac:dyDescent="0.35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  <c r="I2864">
        <f>IFERROR(shipments[[#This Row],[Sales]]/shipments[[#This Row],[Boxes]], 0)</f>
        <v>55.961890243902438</v>
      </c>
      <c r="J2864">
        <f>_xlfn.XLOOKUP(shipments[[#This Row],[Product]],'Dimension Data'!B:B,'Dimension Data'!D:D)</f>
        <v>2.65</v>
      </c>
      <c r="K2864">
        <f>shipments[[#This Row],[Total cost]]*shipments[[#This Row],[Boxes]]</f>
        <v>434.59999999999997</v>
      </c>
      <c r="L2864">
        <f>shipments[[#This Row],[Sale for 1 box]]-shipments[[#This Row],[Total cost]]</f>
        <v>53.31189024390244</v>
      </c>
      <c r="M2864">
        <f>shipments[[#This Row],[Profit]]*5%</f>
        <v>2.6655945121951223</v>
      </c>
      <c r="N2864">
        <f>shipments[[#This Row],[Profit]]-shipments[[#This Row],[Tax]]</f>
        <v>50.646295731707319</v>
      </c>
    </row>
    <row r="2865" spans="3:14" x14ac:dyDescent="0.35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  <c r="I2865">
        <f>IFERROR(shipments[[#This Row],[Sales]]/shipments[[#This Row],[Boxes]], 0)</f>
        <v>25.482558139534884</v>
      </c>
      <c r="J2865">
        <f>_xlfn.XLOOKUP(shipments[[#This Row],[Product]],'Dimension Data'!B:B,'Dimension Data'!D:D)</f>
        <v>8.43</v>
      </c>
      <c r="K2865">
        <f>shipments[[#This Row],[Total cost]]*shipments[[#This Row],[Boxes]]</f>
        <v>2537.4299999999998</v>
      </c>
      <c r="L2865">
        <f>shipments[[#This Row],[Sale for 1 box]]-shipments[[#This Row],[Total cost]]</f>
        <v>17.052558139534884</v>
      </c>
      <c r="M2865">
        <f>shipments[[#This Row],[Profit]]*5%</f>
        <v>0.85262790697674429</v>
      </c>
      <c r="N2865">
        <f>shipments[[#This Row],[Profit]]-shipments[[#This Row],[Tax]]</f>
        <v>16.199930232558142</v>
      </c>
    </row>
    <row r="2866" spans="3:14" x14ac:dyDescent="0.35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  <c r="I2866">
        <f>IFERROR(shipments[[#This Row],[Sales]]/shipments[[#This Row],[Boxes]], 0)</f>
        <v>32.488175675675677</v>
      </c>
      <c r="J2866">
        <f>_xlfn.XLOOKUP(shipments[[#This Row],[Product]],'Dimension Data'!B:B,'Dimension Data'!D:D)</f>
        <v>6.31</v>
      </c>
      <c r="K2866">
        <f>shipments[[#This Row],[Total cost]]*shipments[[#This Row],[Boxes]]</f>
        <v>933.88</v>
      </c>
      <c r="L2866">
        <f>shipments[[#This Row],[Sale for 1 box]]-shipments[[#This Row],[Total cost]]</f>
        <v>26.178175675675678</v>
      </c>
      <c r="M2866">
        <f>shipments[[#This Row],[Profit]]*5%</f>
        <v>1.3089087837837841</v>
      </c>
      <c r="N2866">
        <f>shipments[[#This Row],[Profit]]-shipments[[#This Row],[Tax]]</f>
        <v>24.869266891891893</v>
      </c>
    </row>
    <row r="2867" spans="3:14" x14ac:dyDescent="0.35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  <c r="I2867">
        <f>IFERROR(shipments[[#This Row],[Sales]]/shipments[[#This Row],[Boxes]], 0)</f>
        <v>8.0126329787234045</v>
      </c>
      <c r="J2867">
        <f>_xlfn.XLOOKUP(shipments[[#This Row],[Product]],'Dimension Data'!B:B,'Dimension Data'!D:D)</f>
        <v>10.23</v>
      </c>
      <c r="K2867">
        <f>shipments[[#This Row],[Total cost]]*shipments[[#This Row],[Boxes]]</f>
        <v>3846.48</v>
      </c>
      <c r="L2867">
        <f>shipments[[#This Row],[Sale for 1 box]]-shipments[[#This Row],[Total cost]]</f>
        <v>-2.2173670212765959</v>
      </c>
      <c r="M2867">
        <f>shipments[[#This Row],[Profit]]*5%</f>
        <v>-0.11086835106382981</v>
      </c>
      <c r="N2867">
        <f>shipments[[#This Row],[Profit]]-shipments[[#This Row],[Tax]]</f>
        <v>-2.1064986702127659</v>
      </c>
    </row>
    <row r="2868" spans="3:14" x14ac:dyDescent="0.35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  <c r="I2868">
        <f>IFERROR(shipments[[#This Row],[Sales]]/shipments[[#This Row],[Boxes]], 0)</f>
        <v>24.277429467084641</v>
      </c>
      <c r="J2868">
        <f>_xlfn.XLOOKUP(shipments[[#This Row],[Product]],'Dimension Data'!B:B,'Dimension Data'!D:D)</f>
        <v>6.31</v>
      </c>
      <c r="K2868">
        <f>shipments[[#This Row],[Total cost]]*shipments[[#This Row],[Boxes]]</f>
        <v>2012.8899999999999</v>
      </c>
      <c r="L2868">
        <f>shipments[[#This Row],[Sale for 1 box]]-shipments[[#This Row],[Total cost]]</f>
        <v>17.967429467084642</v>
      </c>
      <c r="M2868">
        <f>shipments[[#This Row],[Profit]]*5%</f>
        <v>0.89837147335423218</v>
      </c>
      <c r="N2868">
        <f>shipments[[#This Row],[Profit]]-shipments[[#This Row],[Tax]]</f>
        <v>17.069057993730411</v>
      </c>
    </row>
    <row r="2869" spans="3:14" x14ac:dyDescent="0.35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  <c r="I2869">
        <f>IFERROR(shipments[[#This Row],[Sales]]/shipments[[#This Row],[Boxes]], 0)</f>
        <v>39.140625</v>
      </c>
      <c r="J2869">
        <f>_xlfn.XLOOKUP(shipments[[#This Row],[Product]],'Dimension Data'!B:B,'Dimension Data'!D:D)</f>
        <v>6.8</v>
      </c>
      <c r="K2869">
        <f>shipments[[#This Row],[Total cost]]*shipments[[#This Row],[Boxes]]</f>
        <v>979.19999999999993</v>
      </c>
      <c r="L2869">
        <f>shipments[[#This Row],[Sale for 1 box]]-shipments[[#This Row],[Total cost]]</f>
        <v>32.340625000000003</v>
      </c>
      <c r="M2869">
        <f>shipments[[#This Row],[Profit]]*5%</f>
        <v>1.6170312500000001</v>
      </c>
      <c r="N2869">
        <f>shipments[[#This Row],[Profit]]-shipments[[#This Row],[Tax]]</f>
        <v>30.723593750000003</v>
      </c>
    </row>
    <row r="2870" spans="3:14" x14ac:dyDescent="0.35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  <c r="I2870">
        <f>IFERROR(shipments[[#This Row],[Sales]]/shipments[[#This Row],[Boxes]], 0)</f>
        <v>41.273076923076921</v>
      </c>
      <c r="J2870">
        <f>_xlfn.XLOOKUP(shipments[[#This Row],[Product]],'Dimension Data'!B:B,'Dimension Data'!D:D)</f>
        <v>2.65</v>
      </c>
      <c r="K2870">
        <f>shipments[[#This Row],[Total cost]]*shipments[[#This Row],[Boxes]]</f>
        <v>516.75</v>
      </c>
      <c r="L2870">
        <f>shipments[[#This Row],[Sale for 1 box]]-shipments[[#This Row],[Total cost]]</f>
        <v>38.623076923076923</v>
      </c>
      <c r="M2870">
        <f>shipments[[#This Row],[Profit]]*5%</f>
        <v>1.9311538461538462</v>
      </c>
      <c r="N2870">
        <f>shipments[[#This Row],[Profit]]-shipments[[#This Row],[Tax]]</f>
        <v>36.691923076923075</v>
      </c>
    </row>
    <row r="2871" spans="3:14" x14ac:dyDescent="0.35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  <c r="I2871">
        <f>IFERROR(shipments[[#This Row],[Sales]]/shipments[[#This Row],[Boxes]], 0)</f>
        <v>45.734693877551024</v>
      </c>
      <c r="J2871">
        <f>_xlfn.XLOOKUP(shipments[[#This Row],[Product]],'Dimension Data'!B:B,'Dimension Data'!D:D)</f>
        <v>5.26</v>
      </c>
      <c r="K2871">
        <f>shipments[[#This Row],[Total cost]]*shipments[[#This Row],[Boxes]]</f>
        <v>1288.7</v>
      </c>
      <c r="L2871">
        <f>shipments[[#This Row],[Sale for 1 box]]-shipments[[#This Row],[Total cost]]</f>
        <v>40.474693877551026</v>
      </c>
      <c r="M2871">
        <f>shipments[[#This Row],[Profit]]*5%</f>
        <v>2.0237346938775516</v>
      </c>
      <c r="N2871">
        <f>shipments[[#This Row],[Profit]]-shipments[[#This Row],[Tax]]</f>
        <v>38.450959183673476</v>
      </c>
    </row>
    <row r="2872" spans="3:14" x14ac:dyDescent="0.35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  <c r="I2872">
        <f>IFERROR(shipments[[#This Row],[Sales]]/shipments[[#This Row],[Boxes]], 0)</f>
        <v>12.095022624434389</v>
      </c>
      <c r="J2872">
        <f>_xlfn.XLOOKUP(shipments[[#This Row],[Product]],'Dimension Data'!B:B,'Dimension Data'!D:D)</f>
        <v>8.2200000000000006</v>
      </c>
      <c r="K2872">
        <f>shipments[[#This Row],[Total cost]]*shipments[[#This Row],[Boxes]]</f>
        <v>1816.6200000000001</v>
      </c>
      <c r="L2872">
        <f>shipments[[#This Row],[Sale for 1 box]]-shipments[[#This Row],[Total cost]]</f>
        <v>3.8750226244343882</v>
      </c>
      <c r="M2872">
        <f>shipments[[#This Row],[Profit]]*5%</f>
        <v>0.19375113122171941</v>
      </c>
      <c r="N2872">
        <f>shipments[[#This Row],[Profit]]-shipments[[#This Row],[Tax]]</f>
        <v>3.6812714932126687</v>
      </c>
    </row>
    <row r="2873" spans="3:14" x14ac:dyDescent="0.35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  <c r="I2873">
        <f>IFERROR(shipments[[#This Row],[Sales]]/shipments[[#This Row],[Boxes]], 0)</f>
        <v>37.807499999999997</v>
      </c>
      <c r="J2873">
        <f>_xlfn.XLOOKUP(shipments[[#This Row],[Product]],'Dimension Data'!B:B,'Dimension Data'!D:D)</f>
        <v>8.43</v>
      </c>
      <c r="K2873">
        <f>shipments[[#This Row],[Total cost]]*shipments[[#This Row],[Boxes]]</f>
        <v>2529</v>
      </c>
      <c r="L2873">
        <f>shipments[[#This Row],[Sale for 1 box]]-shipments[[#This Row],[Total cost]]</f>
        <v>29.377499999999998</v>
      </c>
      <c r="M2873">
        <f>shipments[[#This Row],[Profit]]*5%</f>
        <v>1.4688749999999999</v>
      </c>
      <c r="N2873">
        <f>shipments[[#This Row],[Profit]]-shipments[[#This Row],[Tax]]</f>
        <v>27.908624999999997</v>
      </c>
    </row>
    <row r="2874" spans="3:14" x14ac:dyDescent="0.35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  <c r="I2874">
        <f>IFERROR(shipments[[#This Row],[Sales]]/shipments[[#This Row],[Boxes]], 0)</f>
        <v>3.1424050632911391</v>
      </c>
      <c r="J2874">
        <f>_xlfn.XLOOKUP(shipments[[#This Row],[Product]],'Dimension Data'!B:B,'Dimension Data'!D:D)</f>
        <v>5.26</v>
      </c>
      <c r="K2874">
        <f>shipments[[#This Row],[Total cost]]*shipments[[#This Row],[Boxes]]</f>
        <v>1246.6199999999999</v>
      </c>
      <c r="L2874">
        <f>shipments[[#This Row],[Sale for 1 box]]-shipments[[#This Row],[Total cost]]</f>
        <v>-2.1175949367088607</v>
      </c>
      <c r="M2874">
        <f>shipments[[#This Row],[Profit]]*5%</f>
        <v>-0.10587974683544304</v>
      </c>
      <c r="N2874">
        <f>shipments[[#This Row],[Profit]]-shipments[[#This Row],[Tax]]</f>
        <v>-2.0117151898734176</v>
      </c>
    </row>
    <row r="2875" spans="3:14" x14ac:dyDescent="0.35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  <c r="I2875">
        <f>IFERROR(shipments[[#This Row],[Sales]]/shipments[[#This Row],[Boxes]], 0)</f>
        <v>101.07</v>
      </c>
      <c r="J2875">
        <f>_xlfn.XLOOKUP(shipments[[#This Row],[Product]],'Dimension Data'!B:B,'Dimension Data'!D:D)</f>
        <v>10.51</v>
      </c>
      <c r="K2875">
        <f>shipments[[#This Row],[Total cost]]*shipments[[#This Row],[Boxes]]</f>
        <v>788.25</v>
      </c>
      <c r="L2875">
        <f>shipments[[#This Row],[Sale for 1 box]]-shipments[[#This Row],[Total cost]]</f>
        <v>90.559999999999988</v>
      </c>
      <c r="M2875">
        <f>shipments[[#This Row],[Profit]]*5%</f>
        <v>4.5279999999999996</v>
      </c>
      <c r="N2875">
        <f>shipments[[#This Row],[Profit]]-shipments[[#This Row],[Tax]]</f>
        <v>86.031999999999982</v>
      </c>
    </row>
    <row r="2876" spans="3:14" x14ac:dyDescent="0.35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  <c r="I2876">
        <f>IFERROR(shipments[[#This Row],[Sales]]/shipments[[#This Row],[Boxes]], 0)</f>
        <v>29.530434782608694</v>
      </c>
      <c r="J2876">
        <f>_xlfn.XLOOKUP(shipments[[#This Row],[Product]],'Dimension Data'!B:B,'Dimension Data'!D:D)</f>
        <v>7.48</v>
      </c>
      <c r="K2876">
        <f>shipments[[#This Row],[Total cost]]*shipments[[#This Row],[Boxes]]</f>
        <v>2580.6000000000004</v>
      </c>
      <c r="L2876">
        <f>shipments[[#This Row],[Sale for 1 box]]-shipments[[#This Row],[Total cost]]</f>
        <v>22.050434782608693</v>
      </c>
      <c r="M2876">
        <f>shipments[[#This Row],[Profit]]*5%</f>
        <v>1.1025217391304347</v>
      </c>
      <c r="N2876">
        <f>shipments[[#This Row],[Profit]]-shipments[[#This Row],[Tax]]</f>
        <v>20.947913043478259</v>
      </c>
    </row>
    <row r="2877" spans="3:14" x14ac:dyDescent="0.35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  <c r="I2877">
        <f>IFERROR(shipments[[#This Row],[Sales]]/shipments[[#This Row],[Boxes]], 0)</f>
        <v>12.012396694214877</v>
      </c>
      <c r="J2877">
        <f>_xlfn.XLOOKUP(shipments[[#This Row],[Product]],'Dimension Data'!B:B,'Dimension Data'!D:D)</f>
        <v>5.26</v>
      </c>
      <c r="K2877">
        <f>shipments[[#This Row],[Total cost]]*shipments[[#This Row],[Boxes]]</f>
        <v>1272.9199999999998</v>
      </c>
      <c r="L2877">
        <f>shipments[[#This Row],[Sale for 1 box]]-shipments[[#This Row],[Total cost]]</f>
        <v>6.7523966942148768</v>
      </c>
      <c r="M2877">
        <f>shipments[[#This Row],[Profit]]*5%</f>
        <v>0.33761983471074386</v>
      </c>
      <c r="N2877">
        <f>shipments[[#This Row],[Profit]]-shipments[[#This Row],[Tax]]</f>
        <v>6.4147768595041326</v>
      </c>
    </row>
    <row r="2878" spans="3:14" x14ac:dyDescent="0.35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  <c r="I2878">
        <f>IFERROR(shipments[[#This Row],[Sales]]/shipments[[#This Row],[Boxes]], 0)</f>
        <v>42.291262135922331</v>
      </c>
      <c r="J2878">
        <f>_xlfn.XLOOKUP(shipments[[#This Row],[Product]],'Dimension Data'!B:B,'Dimension Data'!D:D)</f>
        <v>2.65</v>
      </c>
      <c r="K2878">
        <f>shipments[[#This Row],[Total cost]]*shipments[[#This Row],[Boxes]]</f>
        <v>545.9</v>
      </c>
      <c r="L2878">
        <f>shipments[[#This Row],[Sale for 1 box]]-shipments[[#This Row],[Total cost]]</f>
        <v>39.641262135922332</v>
      </c>
      <c r="M2878">
        <f>shipments[[#This Row],[Profit]]*5%</f>
        <v>1.9820631067961167</v>
      </c>
      <c r="N2878">
        <f>shipments[[#This Row],[Profit]]-shipments[[#This Row],[Tax]]</f>
        <v>37.659199029126214</v>
      </c>
    </row>
    <row r="2879" spans="3:14" x14ac:dyDescent="0.35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  <c r="I2879">
        <f>IFERROR(shipments[[#This Row],[Sales]]/shipments[[#This Row],[Boxes]], 0)</f>
        <v>11.85576923076923</v>
      </c>
      <c r="J2879">
        <f>_xlfn.XLOOKUP(shipments[[#This Row],[Product]],'Dimension Data'!B:B,'Dimension Data'!D:D)</f>
        <v>6.43</v>
      </c>
      <c r="K2879">
        <f>shipments[[#This Row],[Total cost]]*shipments[[#This Row],[Boxes]]</f>
        <v>4012.3199999999997</v>
      </c>
      <c r="L2879">
        <f>shipments[[#This Row],[Sale for 1 box]]-shipments[[#This Row],[Total cost]]</f>
        <v>5.4257692307692302</v>
      </c>
      <c r="M2879">
        <f>shipments[[#This Row],[Profit]]*5%</f>
        <v>0.27128846153846153</v>
      </c>
      <c r="N2879">
        <f>shipments[[#This Row],[Profit]]-shipments[[#This Row],[Tax]]</f>
        <v>5.1544807692307684</v>
      </c>
    </row>
    <row r="2880" spans="3:14" x14ac:dyDescent="0.35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  <c r="I2880">
        <f>IFERROR(shipments[[#This Row],[Sales]]/shipments[[#This Row],[Boxes]], 0)</f>
        <v>8.5558727569331161</v>
      </c>
      <c r="J2880">
        <f>_xlfn.XLOOKUP(shipments[[#This Row],[Product]],'Dimension Data'!B:B,'Dimension Data'!D:D)</f>
        <v>7.73</v>
      </c>
      <c r="K2880">
        <f>shipments[[#This Row],[Total cost]]*shipments[[#This Row],[Boxes]]</f>
        <v>4738.4900000000007</v>
      </c>
      <c r="L2880">
        <f>shipments[[#This Row],[Sale for 1 box]]-shipments[[#This Row],[Total cost]]</f>
        <v>0.82587275693311568</v>
      </c>
      <c r="M2880">
        <f>shipments[[#This Row],[Profit]]*5%</f>
        <v>4.1293637846655788E-2</v>
      </c>
      <c r="N2880">
        <f>shipments[[#This Row],[Profit]]-shipments[[#This Row],[Tax]]</f>
        <v>0.78457911908645994</v>
      </c>
    </row>
    <row r="2881" spans="3:14" x14ac:dyDescent="0.35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  <c r="I2881">
        <f>IFERROR(shipments[[#This Row],[Sales]]/shipments[[#This Row],[Boxes]], 0)</f>
        <v>12.19954128440367</v>
      </c>
      <c r="J2881">
        <f>_xlfn.XLOOKUP(shipments[[#This Row],[Product]],'Dimension Data'!B:B,'Dimension Data'!D:D)</f>
        <v>2.76</v>
      </c>
      <c r="K2881">
        <f>shipments[[#This Row],[Total cost]]*shipments[[#This Row],[Boxes]]</f>
        <v>300.83999999999997</v>
      </c>
      <c r="L2881">
        <f>shipments[[#This Row],[Sale for 1 box]]-shipments[[#This Row],[Total cost]]</f>
        <v>9.4395412844036706</v>
      </c>
      <c r="M2881">
        <f>shipments[[#This Row],[Profit]]*5%</f>
        <v>0.47197706422018354</v>
      </c>
      <c r="N2881">
        <f>shipments[[#This Row],[Profit]]-shipments[[#This Row],[Tax]]</f>
        <v>8.9675642201834869</v>
      </c>
    </row>
    <row r="2882" spans="3:14" x14ac:dyDescent="0.35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  <c r="I2882">
        <f>IFERROR(shipments[[#This Row],[Sales]]/shipments[[#This Row],[Boxes]], 0)</f>
        <v>60.908653846153847</v>
      </c>
      <c r="J2882">
        <f>_xlfn.XLOOKUP(shipments[[#This Row],[Product]],'Dimension Data'!B:B,'Dimension Data'!D:D)</f>
        <v>5.26</v>
      </c>
      <c r="K2882">
        <f>shipments[[#This Row],[Total cost]]*shipments[[#This Row],[Boxes]]</f>
        <v>820.56</v>
      </c>
      <c r="L2882">
        <f>shipments[[#This Row],[Sale for 1 box]]-shipments[[#This Row],[Total cost]]</f>
        <v>55.648653846153849</v>
      </c>
      <c r="M2882">
        <f>shipments[[#This Row],[Profit]]*5%</f>
        <v>2.7824326923076925</v>
      </c>
      <c r="N2882">
        <f>shipments[[#This Row],[Profit]]-shipments[[#This Row],[Tax]]</f>
        <v>52.866221153846155</v>
      </c>
    </row>
    <row r="2883" spans="3:14" x14ac:dyDescent="0.35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  <c r="I2883">
        <f>IFERROR(shipments[[#This Row],[Sales]]/shipments[[#This Row],[Boxes]], 0)</f>
        <v>29.548828125</v>
      </c>
      <c r="J2883">
        <f>_xlfn.XLOOKUP(shipments[[#This Row],[Product]],'Dimension Data'!B:B,'Dimension Data'!D:D)</f>
        <v>8.2200000000000006</v>
      </c>
      <c r="K2883">
        <f>shipments[[#This Row],[Total cost]]*shipments[[#This Row],[Boxes]]</f>
        <v>1052.1600000000001</v>
      </c>
      <c r="L2883">
        <f>shipments[[#This Row],[Sale for 1 box]]-shipments[[#This Row],[Total cost]]</f>
        <v>21.328828125000001</v>
      </c>
      <c r="M2883">
        <f>shipments[[#This Row],[Profit]]*5%</f>
        <v>1.0664414062500001</v>
      </c>
      <c r="N2883">
        <f>shipments[[#This Row],[Profit]]-shipments[[#This Row],[Tax]]</f>
        <v>20.262386718750001</v>
      </c>
    </row>
    <row r="2884" spans="3:14" x14ac:dyDescent="0.35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  <c r="I2884">
        <f>IFERROR(shipments[[#This Row],[Sales]]/shipments[[#This Row],[Boxes]], 0)</f>
        <v>382.6875</v>
      </c>
      <c r="J2884">
        <f>_xlfn.XLOOKUP(shipments[[#This Row],[Product]],'Dimension Data'!B:B,'Dimension Data'!D:D)</f>
        <v>2.76</v>
      </c>
      <c r="K2884">
        <f>shipments[[#This Row],[Total cost]]*shipments[[#This Row],[Boxes]]</f>
        <v>33.119999999999997</v>
      </c>
      <c r="L2884">
        <f>shipments[[#This Row],[Sale for 1 box]]-shipments[[#This Row],[Total cost]]</f>
        <v>379.92750000000001</v>
      </c>
      <c r="M2884">
        <f>shipments[[#This Row],[Profit]]*5%</f>
        <v>18.996375</v>
      </c>
      <c r="N2884">
        <f>shipments[[#This Row],[Profit]]-shipments[[#This Row],[Tax]]</f>
        <v>360.93112500000001</v>
      </c>
    </row>
    <row r="2885" spans="3:14" x14ac:dyDescent="0.35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  <c r="I2885">
        <f>IFERROR(shipments[[#This Row],[Sales]]/shipments[[#This Row],[Boxes]], 0)</f>
        <v>6.3561368209255535</v>
      </c>
      <c r="J2885">
        <f>_xlfn.XLOOKUP(shipments[[#This Row],[Product]],'Dimension Data'!B:B,'Dimension Data'!D:D)</f>
        <v>6.43</v>
      </c>
      <c r="K2885">
        <f>shipments[[#This Row],[Total cost]]*shipments[[#This Row],[Boxes]]</f>
        <v>3195.71</v>
      </c>
      <c r="L2885">
        <f>shipments[[#This Row],[Sale for 1 box]]-shipments[[#This Row],[Total cost]]</f>
        <v>-7.3863179074446172E-2</v>
      </c>
      <c r="M2885">
        <f>shipments[[#This Row],[Profit]]*5%</f>
        <v>-3.6931589537223088E-3</v>
      </c>
      <c r="N2885">
        <f>shipments[[#This Row],[Profit]]-shipments[[#This Row],[Tax]]</f>
        <v>-7.0170020120723861E-2</v>
      </c>
    </row>
    <row r="2886" spans="3:14" x14ac:dyDescent="0.35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  <c r="I2886">
        <f>IFERROR(shipments[[#This Row],[Sales]]/shipments[[#This Row],[Boxes]], 0)</f>
        <v>15.623520710059172</v>
      </c>
      <c r="J2886">
        <f>_xlfn.XLOOKUP(shipments[[#This Row],[Product]],'Dimension Data'!B:B,'Dimension Data'!D:D)</f>
        <v>5.04</v>
      </c>
      <c r="K2886">
        <f>shipments[[#This Row],[Total cost]]*shipments[[#This Row],[Boxes]]</f>
        <v>1703.52</v>
      </c>
      <c r="L2886">
        <f>shipments[[#This Row],[Sale for 1 box]]-shipments[[#This Row],[Total cost]]</f>
        <v>10.583520710059172</v>
      </c>
      <c r="M2886">
        <f>shipments[[#This Row],[Profit]]*5%</f>
        <v>0.52917603550295866</v>
      </c>
      <c r="N2886">
        <f>shipments[[#This Row],[Profit]]-shipments[[#This Row],[Tax]]</f>
        <v>10.054344674556214</v>
      </c>
    </row>
    <row r="2887" spans="3:14" x14ac:dyDescent="0.35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  <c r="I2887">
        <f>IFERROR(shipments[[#This Row],[Sales]]/shipments[[#This Row],[Boxes]], 0)</f>
        <v>85.142523364485982</v>
      </c>
      <c r="J2887">
        <f>_xlfn.XLOOKUP(shipments[[#This Row],[Product]],'Dimension Data'!B:B,'Dimension Data'!D:D)</f>
        <v>6.8</v>
      </c>
      <c r="K2887">
        <f>shipments[[#This Row],[Total cost]]*shipments[[#This Row],[Boxes]]</f>
        <v>727.6</v>
      </c>
      <c r="L2887">
        <f>shipments[[#This Row],[Sale for 1 box]]-shipments[[#This Row],[Total cost]]</f>
        <v>78.342523364485984</v>
      </c>
      <c r="M2887">
        <f>shipments[[#This Row],[Profit]]*5%</f>
        <v>3.9171261682242995</v>
      </c>
      <c r="N2887">
        <f>shipments[[#This Row],[Profit]]-shipments[[#This Row],[Tax]]</f>
        <v>74.425397196261684</v>
      </c>
    </row>
    <row r="2888" spans="3:14" x14ac:dyDescent="0.35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  <c r="I2888">
        <f>IFERROR(shipments[[#This Row],[Sales]]/shipments[[#This Row],[Boxes]], 0)</f>
        <v>65.432432432432435</v>
      </c>
      <c r="J2888">
        <f>_xlfn.XLOOKUP(shipments[[#This Row],[Product]],'Dimension Data'!B:B,'Dimension Data'!D:D)</f>
        <v>5.04</v>
      </c>
      <c r="K2888">
        <f>shipments[[#This Row],[Total cost]]*shipments[[#This Row],[Boxes]]</f>
        <v>372.96</v>
      </c>
      <c r="L2888">
        <f>shipments[[#This Row],[Sale for 1 box]]-shipments[[#This Row],[Total cost]]</f>
        <v>60.392432432432436</v>
      </c>
      <c r="M2888">
        <f>shipments[[#This Row],[Profit]]*5%</f>
        <v>3.0196216216216221</v>
      </c>
      <c r="N2888">
        <f>shipments[[#This Row],[Profit]]-shipments[[#This Row],[Tax]]</f>
        <v>57.372810810810812</v>
      </c>
    </row>
    <row r="2889" spans="3:14" x14ac:dyDescent="0.35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  <c r="I2889">
        <f>IFERROR(shipments[[#This Row],[Sales]]/shipments[[#This Row],[Boxes]], 0)</f>
        <v>4.0651750972762644</v>
      </c>
      <c r="J2889">
        <f>_xlfn.XLOOKUP(shipments[[#This Row],[Product]],'Dimension Data'!B:B,'Dimension Data'!D:D)</f>
        <v>4.74</v>
      </c>
      <c r="K2889">
        <f>shipments[[#This Row],[Total cost]]*shipments[[#This Row],[Boxes]]</f>
        <v>3654.54</v>
      </c>
      <c r="L2889">
        <f>shipments[[#This Row],[Sale for 1 box]]-shipments[[#This Row],[Total cost]]</f>
        <v>-0.67482490272373585</v>
      </c>
      <c r="M2889">
        <f>shipments[[#This Row],[Profit]]*5%</f>
        <v>-3.3741245136186794E-2</v>
      </c>
      <c r="N2889">
        <f>shipments[[#This Row],[Profit]]-shipments[[#This Row],[Tax]]</f>
        <v>-0.64108365758754904</v>
      </c>
    </row>
    <row r="2890" spans="3:14" x14ac:dyDescent="0.35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  <c r="I2890">
        <f>IFERROR(shipments[[#This Row],[Sales]]/shipments[[#This Row],[Boxes]], 0)</f>
        <v>58.276939655172413</v>
      </c>
      <c r="J2890">
        <f>_xlfn.XLOOKUP(shipments[[#This Row],[Product]],'Dimension Data'!B:B,'Dimension Data'!D:D)</f>
        <v>3.68</v>
      </c>
      <c r="K2890">
        <f>shipments[[#This Row],[Total cost]]*shipments[[#This Row],[Boxes]]</f>
        <v>853.76</v>
      </c>
      <c r="L2890">
        <f>shipments[[#This Row],[Sale for 1 box]]-shipments[[#This Row],[Total cost]]</f>
        <v>54.596939655172413</v>
      </c>
      <c r="M2890">
        <f>shipments[[#This Row],[Profit]]*5%</f>
        <v>2.7298469827586209</v>
      </c>
      <c r="N2890">
        <f>shipments[[#This Row],[Profit]]-shipments[[#This Row],[Tax]]</f>
        <v>51.86709267241379</v>
      </c>
    </row>
    <row r="2891" spans="3:14" x14ac:dyDescent="0.35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  <c r="I2891">
        <f>IFERROR(shipments[[#This Row],[Sales]]/shipments[[#This Row],[Boxes]], 0)</f>
        <v>14.487357259380097</v>
      </c>
      <c r="J2891">
        <f>_xlfn.XLOOKUP(shipments[[#This Row],[Product]],'Dimension Data'!B:B,'Dimension Data'!D:D)</f>
        <v>3.68</v>
      </c>
      <c r="K2891">
        <f>shipments[[#This Row],[Total cost]]*shipments[[#This Row],[Boxes]]</f>
        <v>2255.84</v>
      </c>
      <c r="L2891">
        <f>shipments[[#This Row],[Sale for 1 box]]-shipments[[#This Row],[Total cost]]</f>
        <v>10.807357259380098</v>
      </c>
      <c r="M2891">
        <f>shipments[[#This Row],[Profit]]*5%</f>
        <v>0.54036786296900485</v>
      </c>
      <c r="N2891">
        <f>shipments[[#This Row],[Profit]]-shipments[[#This Row],[Tax]]</f>
        <v>10.266989396411093</v>
      </c>
    </row>
    <row r="2892" spans="3:14" x14ac:dyDescent="0.35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  <c r="I2892">
        <f>IFERROR(shipments[[#This Row],[Sales]]/shipments[[#This Row],[Boxes]], 0)</f>
        <v>152.04255319148936</v>
      </c>
      <c r="J2892">
        <f>_xlfn.XLOOKUP(shipments[[#This Row],[Product]],'Dimension Data'!B:B,'Dimension Data'!D:D)</f>
        <v>5.15</v>
      </c>
      <c r="K2892">
        <f>shipments[[#This Row],[Total cost]]*shipments[[#This Row],[Boxes]]</f>
        <v>484.1</v>
      </c>
      <c r="L2892">
        <f>shipments[[#This Row],[Sale for 1 box]]-shipments[[#This Row],[Total cost]]</f>
        <v>146.89255319148936</v>
      </c>
      <c r="M2892">
        <f>shipments[[#This Row],[Profit]]*5%</f>
        <v>7.3446276595744679</v>
      </c>
      <c r="N2892">
        <f>shipments[[#This Row],[Profit]]-shipments[[#This Row],[Tax]]</f>
        <v>139.5479255319149</v>
      </c>
    </row>
    <row r="2893" spans="3:14" x14ac:dyDescent="0.35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  <c r="I2893">
        <f>IFERROR(shipments[[#This Row],[Sales]]/shipments[[#This Row],[Boxes]], 0)</f>
        <v>5.2080419580419584</v>
      </c>
      <c r="J2893">
        <f>_xlfn.XLOOKUP(shipments[[#This Row],[Product]],'Dimension Data'!B:B,'Dimension Data'!D:D)</f>
        <v>6.8</v>
      </c>
      <c r="K2893">
        <f>shipments[[#This Row],[Total cost]]*shipments[[#This Row],[Boxes]]</f>
        <v>2917.2</v>
      </c>
      <c r="L2893">
        <f>shipments[[#This Row],[Sale for 1 box]]-shipments[[#This Row],[Total cost]]</f>
        <v>-1.5919580419580415</v>
      </c>
      <c r="M2893">
        <f>shipments[[#This Row],[Profit]]*5%</f>
        <v>-7.9597902097902073E-2</v>
      </c>
      <c r="N2893">
        <f>shipments[[#This Row],[Profit]]-shipments[[#This Row],[Tax]]</f>
        <v>-1.5123601398601394</v>
      </c>
    </row>
    <row r="2894" spans="3:14" x14ac:dyDescent="0.35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  <c r="I2894">
        <f>IFERROR(shipments[[#This Row],[Sales]]/shipments[[#This Row],[Boxes]], 0)</f>
        <v>48.615168539325843</v>
      </c>
      <c r="J2894">
        <f>_xlfn.XLOOKUP(shipments[[#This Row],[Product]],'Dimension Data'!B:B,'Dimension Data'!D:D)</f>
        <v>4.74</v>
      </c>
      <c r="K2894">
        <f>shipments[[#This Row],[Total cost]]*shipments[[#This Row],[Boxes]]</f>
        <v>421.86</v>
      </c>
      <c r="L2894">
        <f>shipments[[#This Row],[Sale for 1 box]]-shipments[[#This Row],[Total cost]]</f>
        <v>43.875168539325841</v>
      </c>
      <c r="M2894">
        <f>shipments[[#This Row],[Profit]]*5%</f>
        <v>2.193758426966292</v>
      </c>
      <c r="N2894">
        <f>shipments[[#This Row],[Profit]]-shipments[[#This Row],[Tax]]</f>
        <v>41.681410112359551</v>
      </c>
    </row>
    <row r="2895" spans="3:14" x14ac:dyDescent="0.35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  <c r="I2895">
        <f>IFERROR(shipments[[#This Row],[Sales]]/shipments[[#This Row],[Boxes]], 0)</f>
        <v>35.20862068965517</v>
      </c>
      <c r="J2895">
        <f>_xlfn.XLOOKUP(shipments[[#This Row],[Product]],'Dimension Data'!B:B,'Dimension Data'!D:D)</f>
        <v>2.65</v>
      </c>
      <c r="K2895">
        <f>shipments[[#This Row],[Total cost]]*shipments[[#This Row],[Boxes]]</f>
        <v>384.25</v>
      </c>
      <c r="L2895">
        <f>shipments[[#This Row],[Sale for 1 box]]-shipments[[#This Row],[Total cost]]</f>
        <v>32.558620689655172</v>
      </c>
      <c r="M2895">
        <f>shipments[[#This Row],[Profit]]*5%</f>
        <v>1.6279310344827587</v>
      </c>
      <c r="N2895">
        <f>shipments[[#This Row],[Profit]]-shipments[[#This Row],[Tax]]</f>
        <v>30.930689655172412</v>
      </c>
    </row>
    <row r="2896" spans="3:14" x14ac:dyDescent="0.35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  <c r="I2896">
        <f>IFERROR(shipments[[#This Row],[Sales]]/shipments[[#This Row],[Boxes]], 0)</f>
        <v>49.689075630252098</v>
      </c>
      <c r="J2896">
        <f>_xlfn.XLOOKUP(shipments[[#This Row],[Product]],'Dimension Data'!B:B,'Dimension Data'!D:D)</f>
        <v>12.41</v>
      </c>
      <c r="K2896">
        <f>shipments[[#This Row],[Total cost]]*shipments[[#This Row],[Boxes]]</f>
        <v>1476.79</v>
      </c>
      <c r="L2896">
        <f>shipments[[#This Row],[Sale for 1 box]]-shipments[[#This Row],[Total cost]]</f>
        <v>37.279075630252095</v>
      </c>
      <c r="M2896">
        <f>shipments[[#This Row],[Profit]]*5%</f>
        <v>1.8639537815126048</v>
      </c>
      <c r="N2896">
        <f>shipments[[#This Row],[Profit]]-shipments[[#This Row],[Tax]]</f>
        <v>35.415121848739489</v>
      </c>
    </row>
    <row r="2897" spans="3:14" x14ac:dyDescent="0.35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  <c r="I2897">
        <f>IFERROR(shipments[[#This Row],[Sales]]/shipments[[#This Row],[Boxes]], 0)</f>
        <v>36.080838323353291</v>
      </c>
      <c r="J2897">
        <f>_xlfn.XLOOKUP(shipments[[#This Row],[Product]],'Dimension Data'!B:B,'Dimension Data'!D:D)</f>
        <v>8.43</v>
      </c>
      <c r="K2897">
        <f>shipments[[#This Row],[Total cost]]*shipments[[#This Row],[Boxes]]</f>
        <v>2815.62</v>
      </c>
      <c r="L2897">
        <f>shipments[[#This Row],[Sale for 1 box]]-shipments[[#This Row],[Total cost]]</f>
        <v>27.650838323353291</v>
      </c>
      <c r="M2897">
        <f>shipments[[#This Row],[Profit]]*5%</f>
        <v>1.3825419161676646</v>
      </c>
      <c r="N2897">
        <f>shipments[[#This Row],[Profit]]-shipments[[#This Row],[Tax]]</f>
        <v>26.268296407185627</v>
      </c>
    </row>
    <row r="2898" spans="3:14" x14ac:dyDescent="0.35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  <c r="I2898">
        <f>IFERROR(shipments[[#This Row],[Sales]]/shipments[[#This Row],[Boxes]], 0)</f>
        <v>9.8966165413533833</v>
      </c>
      <c r="J2898">
        <f>_xlfn.XLOOKUP(shipments[[#This Row],[Product]],'Dimension Data'!B:B,'Dimension Data'!D:D)</f>
        <v>10.51</v>
      </c>
      <c r="K2898">
        <f>shipments[[#This Row],[Total cost]]*shipments[[#This Row],[Boxes]]</f>
        <v>1397.83</v>
      </c>
      <c r="L2898">
        <f>shipments[[#This Row],[Sale for 1 box]]-shipments[[#This Row],[Total cost]]</f>
        <v>-0.61338345864661648</v>
      </c>
      <c r="M2898">
        <f>shipments[[#This Row],[Profit]]*5%</f>
        <v>-3.0669172932330825E-2</v>
      </c>
      <c r="N2898">
        <f>shipments[[#This Row],[Profit]]-shipments[[#This Row],[Tax]]</f>
        <v>-0.58271428571428563</v>
      </c>
    </row>
    <row r="2899" spans="3:14" x14ac:dyDescent="0.35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  <c r="I2899">
        <f>IFERROR(shipments[[#This Row],[Sales]]/shipments[[#This Row],[Boxes]], 0)</f>
        <v>9.7407264296754246</v>
      </c>
      <c r="J2899">
        <f>_xlfn.XLOOKUP(shipments[[#This Row],[Product]],'Dimension Data'!B:B,'Dimension Data'!D:D)</f>
        <v>12.41</v>
      </c>
      <c r="K2899">
        <f>shipments[[#This Row],[Total cost]]*shipments[[#This Row],[Boxes]]</f>
        <v>8029.27</v>
      </c>
      <c r="L2899">
        <f>shipments[[#This Row],[Sale for 1 box]]-shipments[[#This Row],[Total cost]]</f>
        <v>-2.6692735703245756</v>
      </c>
      <c r="M2899">
        <f>shipments[[#This Row],[Profit]]*5%</f>
        <v>-0.13346367851622878</v>
      </c>
      <c r="N2899">
        <f>shipments[[#This Row],[Profit]]-shipments[[#This Row],[Tax]]</f>
        <v>-2.5358098918083467</v>
      </c>
    </row>
    <row r="2900" spans="3:14" x14ac:dyDescent="0.35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  <c r="I2900">
        <f>IFERROR(shipments[[#This Row],[Sales]]/shipments[[#This Row],[Boxes]], 0)</f>
        <v>379.02272727272725</v>
      </c>
      <c r="J2900">
        <f>_xlfn.XLOOKUP(shipments[[#This Row],[Product]],'Dimension Data'!B:B,'Dimension Data'!D:D)</f>
        <v>8.2200000000000006</v>
      </c>
      <c r="K2900">
        <f>shipments[[#This Row],[Total cost]]*shipments[[#This Row],[Boxes]]</f>
        <v>180.84</v>
      </c>
      <c r="L2900">
        <f>shipments[[#This Row],[Sale for 1 box]]-shipments[[#This Row],[Total cost]]</f>
        <v>370.80272727272722</v>
      </c>
      <c r="M2900">
        <f>shipments[[#This Row],[Profit]]*5%</f>
        <v>18.540136363636361</v>
      </c>
      <c r="N2900">
        <f>shipments[[#This Row],[Profit]]-shipments[[#This Row],[Tax]]</f>
        <v>352.26259090909087</v>
      </c>
    </row>
    <row r="2901" spans="3:14" x14ac:dyDescent="0.35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  <c r="I2901">
        <f>IFERROR(shipments[[#This Row],[Sales]]/shipments[[#This Row],[Boxes]], 0)</f>
        <v>37.799999999999997</v>
      </c>
      <c r="J2901">
        <f>_xlfn.XLOOKUP(shipments[[#This Row],[Product]],'Dimension Data'!B:B,'Dimension Data'!D:D)</f>
        <v>8.43</v>
      </c>
      <c r="K2901">
        <f>shipments[[#This Row],[Total cost]]*shipments[[#This Row],[Boxes]]</f>
        <v>337.2</v>
      </c>
      <c r="L2901">
        <f>shipments[[#This Row],[Sale for 1 box]]-shipments[[#This Row],[Total cost]]</f>
        <v>29.369999999999997</v>
      </c>
      <c r="M2901">
        <f>shipments[[#This Row],[Profit]]*5%</f>
        <v>1.4684999999999999</v>
      </c>
      <c r="N2901">
        <f>shipments[[#This Row],[Profit]]-shipments[[#This Row],[Tax]]</f>
        <v>27.901499999999999</v>
      </c>
    </row>
    <row r="2902" spans="3:14" x14ac:dyDescent="0.35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  <c r="I2902">
        <f>IFERROR(shipments[[#This Row],[Sales]]/shipments[[#This Row],[Boxes]], 0)</f>
        <v>162.36986301369862</v>
      </c>
      <c r="J2902">
        <f>_xlfn.XLOOKUP(shipments[[#This Row],[Product]],'Dimension Data'!B:B,'Dimension Data'!D:D)</f>
        <v>6.8</v>
      </c>
      <c r="K2902">
        <f>shipments[[#This Row],[Total cost]]*shipments[[#This Row],[Boxes]]</f>
        <v>496.4</v>
      </c>
      <c r="L2902">
        <f>shipments[[#This Row],[Sale for 1 box]]-shipments[[#This Row],[Total cost]]</f>
        <v>155.56986301369861</v>
      </c>
      <c r="M2902">
        <f>shipments[[#This Row],[Profit]]*5%</f>
        <v>7.7784931506849304</v>
      </c>
      <c r="N2902">
        <f>shipments[[#This Row],[Profit]]-shipments[[#This Row],[Tax]]</f>
        <v>147.79136986301367</v>
      </c>
    </row>
    <row r="2903" spans="3:14" x14ac:dyDescent="0.35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  <c r="I2903">
        <f>IFERROR(shipments[[#This Row],[Sales]]/shipments[[#This Row],[Boxes]], 0)</f>
        <v>202.2704081632653</v>
      </c>
      <c r="J2903">
        <f>_xlfn.XLOOKUP(shipments[[#This Row],[Product]],'Dimension Data'!B:B,'Dimension Data'!D:D)</f>
        <v>8.2200000000000006</v>
      </c>
      <c r="K2903">
        <f>shipments[[#This Row],[Total cost]]*shipments[[#This Row],[Boxes]]</f>
        <v>402.78000000000003</v>
      </c>
      <c r="L2903">
        <f>shipments[[#This Row],[Sale for 1 box]]-shipments[[#This Row],[Total cost]]</f>
        <v>194.0504081632653</v>
      </c>
      <c r="M2903">
        <f>shipments[[#This Row],[Profit]]*5%</f>
        <v>9.7025204081632666</v>
      </c>
      <c r="N2903">
        <f>shipments[[#This Row],[Profit]]-shipments[[#This Row],[Tax]]</f>
        <v>184.34788775510202</v>
      </c>
    </row>
    <row r="2904" spans="3:14" x14ac:dyDescent="0.35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  <c r="I2904">
        <f>IFERROR(shipments[[#This Row],[Sales]]/shipments[[#This Row],[Boxes]], 0)</f>
        <v>14.888942307692307</v>
      </c>
      <c r="J2904">
        <f>_xlfn.XLOOKUP(shipments[[#This Row],[Product]],'Dimension Data'!B:B,'Dimension Data'!D:D)</f>
        <v>12.41</v>
      </c>
      <c r="K2904">
        <f>shipments[[#This Row],[Total cost]]*shipments[[#This Row],[Boxes]]</f>
        <v>6453.2</v>
      </c>
      <c r="L2904">
        <f>shipments[[#This Row],[Sale for 1 box]]-shipments[[#This Row],[Total cost]]</f>
        <v>2.4789423076923072</v>
      </c>
      <c r="M2904">
        <f>shipments[[#This Row],[Profit]]*5%</f>
        <v>0.12394711538461536</v>
      </c>
      <c r="N2904">
        <f>shipments[[#This Row],[Profit]]-shipments[[#This Row],[Tax]]</f>
        <v>2.3549951923076917</v>
      </c>
    </row>
    <row r="2905" spans="3:14" x14ac:dyDescent="0.35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  <c r="I2905">
        <f>IFERROR(shipments[[#This Row],[Sales]]/shipments[[#This Row],[Boxes]], 0)</f>
        <v>0.37331838565022424</v>
      </c>
      <c r="J2905">
        <f>_xlfn.XLOOKUP(shipments[[#This Row],[Product]],'Dimension Data'!B:B,'Dimension Data'!D:D)</f>
        <v>5.72</v>
      </c>
      <c r="K2905">
        <f>shipments[[#This Row],[Total cost]]*shipments[[#This Row],[Boxes]]</f>
        <v>3826.68</v>
      </c>
      <c r="L2905">
        <f>shipments[[#This Row],[Sale for 1 box]]-shipments[[#This Row],[Total cost]]</f>
        <v>-5.3466816143497757</v>
      </c>
      <c r="M2905">
        <f>shipments[[#This Row],[Profit]]*5%</f>
        <v>-0.26733408071748882</v>
      </c>
      <c r="N2905">
        <f>shipments[[#This Row],[Profit]]-shipments[[#This Row],[Tax]]</f>
        <v>-5.0793475336322871</v>
      </c>
    </row>
    <row r="2906" spans="3:14" x14ac:dyDescent="0.35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  <c r="I2906">
        <f>IFERROR(shipments[[#This Row],[Sales]]/shipments[[#This Row],[Boxes]], 0)</f>
        <v>13.870738636363637</v>
      </c>
      <c r="J2906">
        <f>_xlfn.XLOOKUP(shipments[[#This Row],[Product]],'Dimension Data'!B:B,'Dimension Data'!D:D)</f>
        <v>9.94</v>
      </c>
      <c r="K2906">
        <f>shipments[[#This Row],[Total cost]]*shipments[[#This Row],[Boxes]]</f>
        <v>3498.8799999999997</v>
      </c>
      <c r="L2906">
        <f>shipments[[#This Row],[Sale for 1 box]]-shipments[[#This Row],[Total cost]]</f>
        <v>3.9307386363636372</v>
      </c>
      <c r="M2906">
        <f>shipments[[#This Row],[Profit]]*5%</f>
        <v>0.19653693181818188</v>
      </c>
      <c r="N2906">
        <f>shipments[[#This Row],[Profit]]-shipments[[#This Row],[Tax]]</f>
        <v>3.7342017045454554</v>
      </c>
    </row>
    <row r="2907" spans="3:14" x14ac:dyDescent="0.35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  <c r="I2907">
        <f>IFERROR(shipments[[#This Row],[Sales]]/shipments[[#This Row],[Boxes]], 0)</f>
        <v>3.780456852791878</v>
      </c>
      <c r="J2907">
        <f>_xlfn.XLOOKUP(shipments[[#This Row],[Product]],'Dimension Data'!B:B,'Dimension Data'!D:D)</f>
        <v>5.26</v>
      </c>
      <c r="K2907">
        <f>shipments[[#This Row],[Total cost]]*shipments[[#This Row],[Boxes]]</f>
        <v>2072.44</v>
      </c>
      <c r="L2907">
        <f>shipments[[#This Row],[Sale for 1 box]]-shipments[[#This Row],[Total cost]]</f>
        <v>-1.4795431472081217</v>
      </c>
      <c r="M2907">
        <f>shipments[[#This Row],[Profit]]*5%</f>
        <v>-7.3977157360406096E-2</v>
      </c>
      <c r="N2907">
        <f>shipments[[#This Row],[Profit]]-shipments[[#This Row],[Tax]]</f>
        <v>-1.4055659898477157</v>
      </c>
    </row>
    <row r="2908" spans="3:14" x14ac:dyDescent="0.35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  <c r="I2908">
        <f>IFERROR(shipments[[#This Row],[Sales]]/shipments[[#This Row],[Boxes]], 0)</f>
        <v>1.6319742489270386</v>
      </c>
      <c r="J2908">
        <f>_xlfn.XLOOKUP(shipments[[#This Row],[Product]],'Dimension Data'!B:B,'Dimension Data'!D:D)</f>
        <v>7.48</v>
      </c>
      <c r="K2908">
        <f>shipments[[#This Row],[Total cost]]*shipments[[#This Row],[Boxes]]</f>
        <v>8714.2000000000007</v>
      </c>
      <c r="L2908">
        <f>shipments[[#This Row],[Sale for 1 box]]-shipments[[#This Row],[Total cost]]</f>
        <v>-5.8480257510729619</v>
      </c>
      <c r="M2908">
        <f>shipments[[#This Row],[Profit]]*5%</f>
        <v>-0.29240128755364808</v>
      </c>
      <c r="N2908">
        <f>shipments[[#This Row],[Profit]]-shipments[[#This Row],[Tax]]</f>
        <v>-5.5556244635193135</v>
      </c>
    </row>
    <row r="2909" spans="3:14" x14ac:dyDescent="0.35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  <c r="I2909">
        <f>IFERROR(shipments[[#This Row],[Sales]]/shipments[[#This Row],[Boxes]], 0)</f>
        <v>22.941588785046729</v>
      </c>
      <c r="J2909">
        <f>_xlfn.XLOOKUP(shipments[[#This Row],[Product]],'Dimension Data'!B:B,'Dimension Data'!D:D)</f>
        <v>5.15</v>
      </c>
      <c r="K2909">
        <f>shipments[[#This Row],[Total cost]]*shipments[[#This Row],[Boxes]]</f>
        <v>1102.1000000000001</v>
      </c>
      <c r="L2909">
        <f>shipments[[#This Row],[Sale for 1 box]]-shipments[[#This Row],[Total cost]]</f>
        <v>17.791588785046727</v>
      </c>
      <c r="M2909">
        <f>shipments[[#This Row],[Profit]]*5%</f>
        <v>0.8895794392523364</v>
      </c>
      <c r="N2909">
        <f>shipments[[#This Row],[Profit]]-shipments[[#This Row],[Tax]]</f>
        <v>16.90200934579439</v>
      </c>
    </row>
    <row r="2910" spans="3:14" x14ac:dyDescent="0.35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  <c r="I2910">
        <f>IFERROR(shipments[[#This Row],[Sales]]/shipments[[#This Row],[Boxes]], 0)</f>
        <v>50.271428571428572</v>
      </c>
      <c r="J2910">
        <f>_xlfn.XLOOKUP(shipments[[#This Row],[Product]],'Dimension Data'!B:B,'Dimension Data'!D:D)</f>
        <v>10.23</v>
      </c>
      <c r="K2910">
        <f>shipments[[#This Row],[Total cost]]*shipments[[#This Row],[Boxes]]</f>
        <v>358.05</v>
      </c>
      <c r="L2910">
        <f>shipments[[#This Row],[Sale for 1 box]]-shipments[[#This Row],[Total cost]]</f>
        <v>40.041428571428568</v>
      </c>
      <c r="M2910">
        <f>shipments[[#This Row],[Profit]]*5%</f>
        <v>2.0020714285714285</v>
      </c>
      <c r="N2910">
        <f>shipments[[#This Row],[Profit]]-shipments[[#This Row],[Tax]]</f>
        <v>38.039357142857142</v>
      </c>
    </row>
    <row r="2911" spans="3:14" x14ac:dyDescent="0.35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  <c r="I2911">
        <f>IFERROR(shipments[[#This Row],[Sales]]/shipments[[#This Row],[Boxes]], 0)</f>
        <v>40.03125</v>
      </c>
      <c r="J2911">
        <f>_xlfn.XLOOKUP(shipments[[#This Row],[Product]],'Dimension Data'!B:B,'Dimension Data'!D:D)</f>
        <v>2.76</v>
      </c>
      <c r="K2911">
        <f>shipments[[#This Row],[Total cost]]*shipments[[#This Row],[Boxes]]</f>
        <v>198.71999999999997</v>
      </c>
      <c r="L2911">
        <f>shipments[[#This Row],[Sale for 1 box]]-shipments[[#This Row],[Total cost]]</f>
        <v>37.271250000000002</v>
      </c>
      <c r="M2911">
        <f>shipments[[#This Row],[Profit]]*5%</f>
        <v>1.8635625000000002</v>
      </c>
      <c r="N2911">
        <f>shipments[[#This Row],[Profit]]-shipments[[#This Row],[Tax]]</f>
        <v>35.407687500000002</v>
      </c>
    </row>
    <row r="2912" spans="3:14" x14ac:dyDescent="0.35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  <c r="I2912">
        <f>IFERROR(shipments[[#This Row],[Sales]]/shipments[[#This Row],[Boxes]], 0)</f>
        <v>7.0838903743315509</v>
      </c>
      <c r="J2912">
        <f>_xlfn.XLOOKUP(shipments[[#This Row],[Product]],'Dimension Data'!B:B,'Dimension Data'!D:D)</f>
        <v>4.74</v>
      </c>
      <c r="K2912">
        <f>shipments[[#This Row],[Total cost]]*shipments[[#This Row],[Boxes]]</f>
        <v>3545.52</v>
      </c>
      <c r="L2912">
        <f>shipments[[#This Row],[Sale for 1 box]]-shipments[[#This Row],[Total cost]]</f>
        <v>2.3438903743315507</v>
      </c>
      <c r="M2912">
        <f>shipments[[#This Row],[Profit]]*5%</f>
        <v>0.11719451871657754</v>
      </c>
      <c r="N2912">
        <f>shipments[[#This Row],[Profit]]-shipments[[#This Row],[Tax]]</f>
        <v>2.226695855614973</v>
      </c>
    </row>
    <row r="2913" spans="3:14" x14ac:dyDescent="0.35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  <c r="I2913">
        <f>IFERROR(shipments[[#This Row],[Sales]]/shipments[[#This Row],[Boxes]], 0)</f>
        <v>1.6363636363636365</v>
      </c>
      <c r="J2913">
        <f>_xlfn.XLOOKUP(shipments[[#This Row],[Product]],'Dimension Data'!B:B,'Dimension Data'!D:D)</f>
        <v>5.15</v>
      </c>
      <c r="K2913">
        <f>shipments[[#This Row],[Total cost]]*shipments[[#This Row],[Boxes]]</f>
        <v>4475.3500000000004</v>
      </c>
      <c r="L2913">
        <f>shipments[[#This Row],[Sale for 1 box]]-shipments[[#This Row],[Total cost]]</f>
        <v>-3.5136363636363637</v>
      </c>
      <c r="M2913">
        <f>shipments[[#This Row],[Profit]]*5%</f>
        <v>-0.17568181818181819</v>
      </c>
      <c r="N2913">
        <f>shipments[[#This Row],[Profit]]-shipments[[#This Row],[Tax]]</f>
        <v>-3.3379545454545454</v>
      </c>
    </row>
    <row r="2914" spans="3:14" x14ac:dyDescent="0.35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  <c r="I2914">
        <f>IFERROR(shipments[[#This Row],[Sales]]/shipments[[#This Row],[Boxes]], 0)</f>
        <v>24.430743243243242</v>
      </c>
      <c r="J2914">
        <f>_xlfn.XLOOKUP(shipments[[#This Row],[Product]],'Dimension Data'!B:B,'Dimension Data'!D:D)</f>
        <v>6.31</v>
      </c>
      <c r="K2914">
        <f>shipments[[#This Row],[Total cost]]*shipments[[#This Row],[Boxes]]</f>
        <v>933.88</v>
      </c>
      <c r="L2914">
        <f>shipments[[#This Row],[Sale for 1 box]]-shipments[[#This Row],[Total cost]]</f>
        <v>18.120743243243243</v>
      </c>
      <c r="M2914">
        <f>shipments[[#This Row],[Profit]]*5%</f>
        <v>0.90603716216216224</v>
      </c>
      <c r="N2914">
        <f>shipments[[#This Row],[Profit]]-shipments[[#This Row],[Tax]]</f>
        <v>17.214706081081083</v>
      </c>
    </row>
    <row r="2915" spans="3:14" x14ac:dyDescent="0.35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  <c r="I2915">
        <f>IFERROR(shipments[[#This Row],[Sales]]/shipments[[#This Row],[Boxes]], 0)</f>
        <v>13.129934210526315</v>
      </c>
      <c r="J2915">
        <f>_xlfn.XLOOKUP(shipments[[#This Row],[Product]],'Dimension Data'!B:B,'Dimension Data'!D:D)</f>
        <v>7.73</v>
      </c>
      <c r="K2915">
        <f>shipments[[#This Row],[Total cost]]*shipments[[#This Row],[Boxes]]</f>
        <v>1174.96</v>
      </c>
      <c r="L2915">
        <f>shipments[[#This Row],[Sale for 1 box]]-shipments[[#This Row],[Total cost]]</f>
        <v>5.3999342105263146</v>
      </c>
      <c r="M2915">
        <f>shipments[[#This Row],[Profit]]*5%</f>
        <v>0.26999671052631574</v>
      </c>
      <c r="N2915">
        <f>shipments[[#This Row],[Profit]]-shipments[[#This Row],[Tax]]</f>
        <v>5.1299374999999987</v>
      </c>
    </row>
    <row r="2916" spans="3:14" x14ac:dyDescent="0.35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  <c r="I2916">
        <f>IFERROR(shipments[[#This Row],[Sales]]/shipments[[#This Row],[Boxes]], 0)</f>
        <v>62.561538461538461</v>
      </c>
      <c r="J2916">
        <f>_xlfn.XLOOKUP(shipments[[#This Row],[Product]],'Dimension Data'!B:B,'Dimension Data'!D:D)</f>
        <v>9.57</v>
      </c>
      <c r="K2916">
        <f>shipments[[#This Row],[Total cost]]*shipments[[#This Row],[Boxes]]</f>
        <v>1866.15</v>
      </c>
      <c r="L2916">
        <f>shipments[[#This Row],[Sale for 1 box]]-shipments[[#This Row],[Total cost]]</f>
        <v>52.991538461538461</v>
      </c>
      <c r="M2916">
        <f>shipments[[#This Row],[Profit]]*5%</f>
        <v>2.6495769230769231</v>
      </c>
      <c r="N2916">
        <f>shipments[[#This Row],[Profit]]-shipments[[#This Row],[Tax]]</f>
        <v>50.34196153846154</v>
      </c>
    </row>
    <row r="2917" spans="3:14" x14ac:dyDescent="0.35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  <c r="I2917">
        <f>IFERROR(shipments[[#This Row],[Sales]]/shipments[[#This Row],[Boxes]], 0)</f>
        <v>20.707317073170731</v>
      </c>
      <c r="J2917">
        <f>_xlfn.XLOOKUP(shipments[[#This Row],[Product]],'Dimension Data'!B:B,'Dimension Data'!D:D)</f>
        <v>6.8</v>
      </c>
      <c r="K2917">
        <f>shipments[[#This Row],[Total cost]]*shipments[[#This Row],[Boxes]]</f>
        <v>3345.6</v>
      </c>
      <c r="L2917">
        <f>shipments[[#This Row],[Sale for 1 box]]-shipments[[#This Row],[Total cost]]</f>
        <v>13.907317073170731</v>
      </c>
      <c r="M2917">
        <f>shipments[[#This Row],[Profit]]*5%</f>
        <v>0.69536585365853654</v>
      </c>
      <c r="N2917">
        <f>shipments[[#This Row],[Profit]]-shipments[[#This Row],[Tax]]</f>
        <v>13.211951219512194</v>
      </c>
    </row>
    <row r="2918" spans="3:14" x14ac:dyDescent="0.35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  <c r="I2918">
        <f>IFERROR(shipments[[#This Row],[Sales]]/shipments[[#This Row],[Boxes]], 0)</f>
        <v>504.421875</v>
      </c>
      <c r="J2918">
        <f>_xlfn.XLOOKUP(shipments[[#This Row],[Product]],'Dimension Data'!B:B,'Dimension Data'!D:D)</f>
        <v>6.8</v>
      </c>
      <c r="K2918">
        <f>shipments[[#This Row],[Total cost]]*shipments[[#This Row],[Boxes]]</f>
        <v>108.8</v>
      </c>
      <c r="L2918">
        <f>shipments[[#This Row],[Sale for 1 box]]-shipments[[#This Row],[Total cost]]</f>
        <v>497.62187499999999</v>
      </c>
      <c r="M2918">
        <f>shipments[[#This Row],[Profit]]*5%</f>
        <v>24.881093750000002</v>
      </c>
      <c r="N2918">
        <f>shipments[[#This Row],[Profit]]-shipments[[#This Row],[Tax]]</f>
        <v>472.74078125</v>
      </c>
    </row>
    <row r="2919" spans="3:14" x14ac:dyDescent="0.35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  <c r="I2919">
        <f>IFERROR(shipments[[#This Row],[Sales]]/shipments[[#This Row],[Boxes]], 0)</f>
        <v>52.084158415841586</v>
      </c>
      <c r="J2919">
        <f>_xlfn.XLOOKUP(shipments[[#This Row],[Product]],'Dimension Data'!B:B,'Dimension Data'!D:D)</f>
        <v>10.23</v>
      </c>
      <c r="K2919">
        <f>shipments[[#This Row],[Total cost]]*shipments[[#This Row],[Boxes]]</f>
        <v>2066.46</v>
      </c>
      <c r="L2919">
        <f>shipments[[#This Row],[Sale for 1 box]]-shipments[[#This Row],[Total cost]]</f>
        <v>41.854158415841582</v>
      </c>
      <c r="M2919">
        <f>shipments[[#This Row],[Profit]]*5%</f>
        <v>2.0927079207920793</v>
      </c>
      <c r="N2919">
        <f>shipments[[#This Row],[Profit]]-shipments[[#This Row],[Tax]]</f>
        <v>39.761450495049502</v>
      </c>
    </row>
    <row r="2920" spans="3:14" x14ac:dyDescent="0.35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  <c r="I2920">
        <f>IFERROR(shipments[[#This Row],[Sales]]/shipments[[#This Row],[Boxes]], 0)</f>
        <v>3136.5</v>
      </c>
      <c r="J2920">
        <f>_xlfn.XLOOKUP(shipments[[#This Row],[Product]],'Dimension Data'!B:B,'Dimension Data'!D:D)</f>
        <v>10.23</v>
      </c>
      <c r="K2920">
        <f>shipments[[#This Row],[Total cost]]*shipments[[#This Row],[Boxes]]</f>
        <v>30.69</v>
      </c>
      <c r="L2920">
        <f>shipments[[#This Row],[Sale for 1 box]]-shipments[[#This Row],[Total cost]]</f>
        <v>3126.27</v>
      </c>
      <c r="M2920">
        <f>shipments[[#This Row],[Profit]]*5%</f>
        <v>156.3135</v>
      </c>
      <c r="N2920">
        <f>shipments[[#This Row],[Profit]]-shipments[[#This Row],[Tax]]</f>
        <v>2969.9564999999998</v>
      </c>
    </row>
    <row r="2921" spans="3:14" x14ac:dyDescent="0.35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  <c r="I2921">
        <f>IFERROR(shipments[[#This Row],[Sales]]/shipments[[#This Row],[Boxes]], 0)</f>
        <v>4.9504950495049506E-3</v>
      </c>
      <c r="J2921">
        <f>_xlfn.XLOOKUP(shipments[[#This Row],[Product]],'Dimension Data'!B:B,'Dimension Data'!D:D)</f>
        <v>3.32</v>
      </c>
      <c r="K2921">
        <f>shipments[[#This Row],[Total cost]]*shipments[[#This Row],[Boxes]]</f>
        <v>3017.8799999999997</v>
      </c>
      <c r="L2921">
        <f>shipments[[#This Row],[Sale for 1 box]]-shipments[[#This Row],[Total cost]]</f>
        <v>-3.3150495049504949</v>
      </c>
      <c r="M2921">
        <f>shipments[[#This Row],[Profit]]*5%</f>
        <v>-0.16575247524752476</v>
      </c>
      <c r="N2921">
        <f>shipments[[#This Row],[Profit]]-shipments[[#This Row],[Tax]]</f>
        <v>-3.1492970297029701</v>
      </c>
    </row>
    <row r="2922" spans="3:14" x14ac:dyDescent="0.35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  <c r="I2922">
        <f>IFERROR(shipments[[#This Row],[Sales]]/shipments[[#This Row],[Boxes]], 0)</f>
        <v>0.31242857142857144</v>
      </c>
      <c r="J2922">
        <f>_xlfn.XLOOKUP(shipments[[#This Row],[Product]],'Dimension Data'!B:B,'Dimension Data'!D:D)</f>
        <v>7.48</v>
      </c>
      <c r="K2922">
        <f>shipments[[#This Row],[Total cost]]*shipments[[#This Row],[Boxes]]</f>
        <v>13090</v>
      </c>
      <c r="L2922">
        <f>shipments[[#This Row],[Sale for 1 box]]-shipments[[#This Row],[Total cost]]</f>
        <v>-7.1675714285714287</v>
      </c>
      <c r="M2922">
        <f>shipments[[#This Row],[Profit]]*5%</f>
        <v>-0.35837857142857144</v>
      </c>
      <c r="N2922">
        <f>shipments[[#This Row],[Profit]]-shipments[[#This Row],[Tax]]</f>
        <v>-6.8091928571428575</v>
      </c>
    </row>
    <row r="2923" spans="3:14" x14ac:dyDescent="0.35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  <c r="I2923">
        <f>IFERROR(shipments[[#This Row],[Sales]]/shipments[[#This Row],[Boxes]], 0)</f>
        <v>15.501838235294118</v>
      </c>
      <c r="J2923">
        <f>_xlfn.XLOOKUP(shipments[[#This Row],[Product]],'Dimension Data'!B:B,'Dimension Data'!D:D)</f>
        <v>12.41</v>
      </c>
      <c r="K2923">
        <f>shipments[[#This Row],[Total cost]]*shipments[[#This Row],[Boxes]]</f>
        <v>1687.76</v>
      </c>
      <c r="L2923">
        <f>shipments[[#This Row],[Sale for 1 box]]-shipments[[#This Row],[Total cost]]</f>
        <v>3.0918382352941176</v>
      </c>
      <c r="M2923">
        <f>shipments[[#This Row],[Profit]]*5%</f>
        <v>0.15459191176470588</v>
      </c>
      <c r="N2923">
        <f>shipments[[#This Row],[Profit]]-shipments[[#This Row],[Tax]]</f>
        <v>2.9372463235294117</v>
      </c>
    </row>
    <row r="2924" spans="3:14" x14ac:dyDescent="0.35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  <c r="I2924">
        <f>IFERROR(shipments[[#This Row],[Sales]]/shipments[[#This Row],[Boxes]], 0)</f>
        <v>8.7834905660377363</v>
      </c>
      <c r="J2924">
        <f>_xlfn.XLOOKUP(shipments[[#This Row],[Product]],'Dimension Data'!B:B,'Dimension Data'!D:D)</f>
        <v>9.94</v>
      </c>
      <c r="K2924">
        <f>shipments[[#This Row],[Total cost]]*shipments[[#This Row],[Boxes]]</f>
        <v>5268.2</v>
      </c>
      <c r="L2924">
        <f>shipments[[#This Row],[Sale for 1 box]]-shipments[[#This Row],[Total cost]]</f>
        <v>-1.1565094339622632</v>
      </c>
      <c r="M2924">
        <f>shipments[[#This Row],[Profit]]*5%</f>
        <v>-5.7825471698113168E-2</v>
      </c>
      <c r="N2924">
        <f>shipments[[#This Row],[Profit]]-shipments[[#This Row],[Tax]]</f>
        <v>-1.09868396226415</v>
      </c>
    </row>
    <row r="2925" spans="3:14" x14ac:dyDescent="0.35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  <c r="I2925">
        <f>IFERROR(shipments[[#This Row],[Sales]]/shipments[[#This Row],[Boxes]], 0)</f>
        <v>29.721884498480243</v>
      </c>
      <c r="J2925">
        <f>_xlfn.XLOOKUP(shipments[[#This Row],[Product]],'Dimension Data'!B:B,'Dimension Data'!D:D)</f>
        <v>8.2200000000000006</v>
      </c>
      <c r="K2925">
        <f>shipments[[#This Row],[Total cost]]*shipments[[#This Row],[Boxes]]</f>
        <v>2704.38</v>
      </c>
      <c r="L2925">
        <f>shipments[[#This Row],[Sale for 1 box]]-shipments[[#This Row],[Total cost]]</f>
        <v>21.501884498480244</v>
      </c>
      <c r="M2925">
        <f>shipments[[#This Row],[Profit]]*5%</f>
        <v>1.0750942249240123</v>
      </c>
      <c r="N2925">
        <f>shipments[[#This Row],[Profit]]-shipments[[#This Row],[Tax]]</f>
        <v>20.426790273556232</v>
      </c>
    </row>
    <row r="2926" spans="3:14" x14ac:dyDescent="0.35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  <c r="I2926">
        <f>IFERROR(shipments[[#This Row],[Sales]]/shipments[[#This Row],[Boxes]], 0)</f>
        <v>43.62</v>
      </c>
      <c r="J2926">
        <f>_xlfn.XLOOKUP(shipments[[#This Row],[Product]],'Dimension Data'!B:B,'Dimension Data'!D:D)</f>
        <v>8.2200000000000006</v>
      </c>
      <c r="K2926">
        <f>shipments[[#This Row],[Total cost]]*shipments[[#This Row],[Boxes]]</f>
        <v>1233</v>
      </c>
      <c r="L2926">
        <f>shipments[[#This Row],[Sale for 1 box]]-shipments[[#This Row],[Total cost]]</f>
        <v>35.4</v>
      </c>
      <c r="M2926">
        <f>shipments[[#This Row],[Profit]]*5%</f>
        <v>1.77</v>
      </c>
      <c r="N2926">
        <f>shipments[[#This Row],[Profit]]-shipments[[#This Row],[Tax]]</f>
        <v>33.629999999999995</v>
      </c>
    </row>
    <row r="2927" spans="3:14" x14ac:dyDescent="0.35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  <c r="I2927">
        <f>IFERROR(shipments[[#This Row],[Sales]]/shipments[[#This Row],[Boxes]], 0)</f>
        <v>1302.3</v>
      </c>
      <c r="J2927">
        <f>_xlfn.XLOOKUP(shipments[[#This Row],[Product]],'Dimension Data'!B:B,'Dimension Data'!D:D)</f>
        <v>5.26</v>
      </c>
      <c r="K2927">
        <f>shipments[[#This Row],[Total cost]]*shipments[[#This Row],[Boxes]]</f>
        <v>26.299999999999997</v>
      </c>
      <c r="L2927">
        <f>shipments[[#This Row],[Sale for 1 box]]-shipments[[#This Row],[Total cost]]</f>
        <v>1297.04</v>
      </c>
      <c r="M2927">
        <f>shipments[[#This Row],[Profit]]*5%</f>
        <v>64.852000000000004</v>
      </c>
      <c r="N2927">
        <f>shipments[[#This Row],[Profit]]-shipments[[#This Row],[Tax]]</f>
        <v>1232.1879999999999</v>
      </c>
    </row>
    <row r="2928" spans="3:14" x14ac:dyDescent="0.35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  <c r="I2928">
        <f>IFERROR(shipments[[#This Row],[Sales]]/shipments[[#This Row],[Boxes]], 0)</f>
        <v>10.344512195121951</v>
      </c>
      <c r="J2928">
        <f>_xlfn.XLOOKUP(shipments[[#This Row],[Product]],'Dimension Data'!B:B,'Dimension Data'!D:D)</f>
        <v>10.51</v>
      </c>
      <c r="K2928">
        <f>shipments[[#This Row],[Total cost]]*shipments[[#This Row],[Boxes]]</f>
        <v>1723.6399999999999</v>
      </c>
      <c r="L2928">
        <f>shipments[[#This Row],[Sale for 1 box]]-shipments[[#This Row],[Total cost]]</f>
        <v>-0.16548780487804926</v>
      </c>
      <c r="M2928">
        <f>shipments[[#This Row],[Profit]]*5%</f>
        <v>-8.2743902439024637E-3</v>
      </c>
      <c r="N2928">
        <f>shipments[[#This Row],[Profit]]-shipments[[#This Row],[Tax]]</f>
        <v>-0.15721341463414679</v>
      </c>
    </row>
    <row r="2929" spans="3:14" x14ac:dyDescent="0.35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  <c r="I2929">
        <f>IFERROR(shipments[[#This Row],[Sales]]/shipments[[#This Row],[Boxes]], 0)</f>
        <v>29.808823529411764</v>
      </c>
      <c r="J2929">
        <f>_xlfn.XLOOKUP(shipments[[#This Row],[Product]],'Dimension Data'!B:B,'Dimension Data'!D:D)</f>
        <v>3.85</v>
      </c>
      <c r="K2929">
        <f>shipments[[#This Row],[Total cost]]*shipments[[#This Row],[Boxes]]</f>
        <v>589.05000000000007</v>
      </c>
      <c r="L2929">
        <f>shipments[[#This Row],[Sale for 1 box]]-shipments[[#This Row],[Total cost]]</f>
        <v>25.958823529411763</v>
      </c>
      <c r="M2929">
        <f>shipments[[#This Row],[Profit]]*5%</f>
        <v>1.2979411764705882</v>
      </c>
      <c r="N2929">
        <f>shipments[[#This Row],[Profit]]-shipments[[#This Row],[Tax]]</f>
        <v>24.660882352941176</v>
      </c>
    </row>
    <row r="2930" spans="3:14" x14ac:dyDescent="0.35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  <c r="I2930">
        <f>IFERROR(shipments[[#This Row],[Sales]]/shipments[[#This Row],[Boxes]], 0)</f>
        <v>60.975000000000001</v>
      </c>
      <c r="J2930">
        <f>_xlfn.XLOOKUP(shipments[[#This Row],[Product]],'Dimension Data'!B:B,'Dimension Data'!D:D)</f>
        <v>9.57</v>
      </c>
      <c r="K2930">
        <f>shipments[[#This Row],[Total cost]]*shipments[[#This Row],[Boxes]]</f>
        <v>574.20000000000005</v>
      </c>
      <c r="L2930">
        <f>shipments[[#This Row],[Sale for 1 box]]-shipments[[#This Row],[Total cost]]</f>
        <v>51.405000000000001</v>
      </c>
      <c r="M2930">
        <f>shipments[[#This Row],[Profit]]*5%</f>
        <v>2.5702500000000001</v>
      </c>
      <c r="N2930">
        <f>shipments[[#This Row],[Profit]]-shipments[[#This Row],[Tax]]</f>
        <v>48.83475</v>
      </c>
    </row>
    <row r="2931" spans="3:14" x14ac:dyDescent="0.35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  <c r="I2931">
        <f>IFERROR(shipments[[#This Row],[Sales]]/shipments[[#This Row],[Boxes]], 0)</f>
        <v>9.3928571428571423</v>
      </c>
      <c r="J2931">
        <f>_xlfn.XLOOKUP(shipments[[#This Row],[Product]],'Dimension Data'!B:B,'Dimension Data'!D:D)</f>
        <v>10.51</v>
      </c>
      <c r="K2931">
        <f>shipments[[#This Row],[Total cost]]*shipments[[#This Row],[Boxes]]</f>
        <v>3310.65</v>
      </c>
      <c r="L2931">
        <f>shipments[[#This Row],[Sale for 1 box]]-shipments[[#This Row],[Total cost]]</f>
        <v>-1.1171428571428574</v>
      </c>
      <c r="M2931">
        <f>shipments[[#This Row],[Profit]]*5%</f>
        <v>-5.5857142857142876E-2</v>
      </c>
      <c r="N2931">
        <f>shipments[[#This Row],[Profit]]-shipments[[#This Row],[Tax]]</f>
        <v>-1.0612857142857146</v>
      </c>
    </row>
    <row r="2932" spans="3:14" x14ac:dyDescent="0.35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  <c r="I2932">
        <f>IFERROR(shipments[[#This Row],[Sales]]/shipments[[#This Row],[Boxes]], 0)</f>
        <v>13.002808988764045</v>
      </c>
      <c r="J2932">
        <f>_xlfn.XLOOKUP(shipments[[#This Row],[Product]],'Dimension Data'!B:B,'Dimension Data'!D:D)</f>
        <v>2.65</v>
      </c>
      <c r="K2932">
        <f>shipments[[#This Row],[Total cost]]*shipments[[#This Row],[Boxes]]</f>
        <v>1415.1</v>
      </c>
      <c r="L2932">
        <f>shipments[[#This Row],[Sale for 1 box]]-shipments[[#This Row],[Total cost]]</f>
        <v>10.352808988764044</v>
      </c>
      <c r="M2932">
        <f>shipments[[#This Row],[Profit]]*5%</f>
        <v>0.5176404494382022</v>
      </c>
      <c r="N2932">
        <f>shipments[[#This Row],[Profit]]-shipments[[#This Row],[Tax]]</f>
        <v>9.8351685393258421</v>
      </c>
    </row>
    <row r="2933" spans="3:14" x14ac:dyDescent="0.35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  <c r="I2933">
        <f>IFERROR(shipments[[#This Row],[Sales]]/shipments[[#This Row],[Boxes]], 0)</f>
        <v>169.3125</v>
      </c>
      <c r="J2933">
        <f>_xlfn.XLOOKUP(shipments[[#This Row],[Product]],'Dimension Data'!B:B,'Dimension Data'!D:D)</f>
        <v>3.32</v>
      </c>
      <c r="K2933">
        <f>shipments[[#This Row],[Total cost]]*shipments[[#This Row],[Boxes]]</f>
        <v>92.96</v>
      </c>
      <c r="L2933">
        <f>shipments[[#This Row],[Sale for 1 box]]-shipments[[#This Row],[Total cost]]</f>
        <v>165.99250000000001</v>
      </c>
      <c r="M2933">
        <f>shipments[[#This Row],[Profit]]*5%</f>
        <v>8.2996250000000007</v>
      </c>
      <c r="N2933">
        <f>shipments[[#This Row],[Profit]]-shipments[[#This Row],[Tax]]</f>
        <v>157.69287500000002</v>
      </c>
    </row>
    <row r="2934" spans="3:14" x14ac:dyDescent="0.35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  <c r="I2934">
        <f>IFERROR(shipments[[#This Row],[Sales]]/shipments[[#This Row],[Boxes]], 0)</f>
        <v>78.100961538461533</v>
      </c>
      <c r="J2934">
        <f>_xlfn.XLOOKUP(shipments[[#This Row],[Product]],'Dimension Data'!B:B,'Dimension Data'!D:D)</f>
        <v>8.43</v>
      </c>
      <c r="K2934">
        <f>shipments[[#This Row],[Total cost]]*shipments[[#This Row],[Boxes]]</f>
        <v>876.72</v>
      </c>
      <c r="L2934">
        <f>shipments[[#This Row],[Sale for 1 box]]-shipments[[#This Row],[Total cost]]</f>
        <v>69.67096153846154</v>
      </c>
      <c r="M2934">
        <f>shipments[[#This Row],[Profit]]*5%</f>
        <v>3.4835480769230771</v>
      </c>
      <c r="N2934">
        <f>shipments[[#This Row],[Profit]]-shipments[[#This Row],[Tax]]</f>
        <v>66.187413461538469</v>
      </c>
    </row>
    <row r="2935" spans="3:14" x14ac:dyDescent="0.35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  <c r="I2935">
        <f>IFERROR(shipments[[#This Row],[Sales]]/shipments[[#This Row],[Boxes]], 0)</f>
        <v>47.759765625</v>
      </c>
      <c r="J2935">
        <f>_xlfn.XLOOKUP(shipments[[#This Row],[Product]],'Dimension Data'!B:B,'Dimension Data'!D:D)</f>
        <v>12.41</v>
      </c>
      <c r="K2935">
        <f>shipments[[#This Row],[Total cost]]*shipments[[#This Row],[Boxes]]</f>
        <v>3176.96</v>
      </c>
      <c r="L2935">
        <f>shipments[[#This Row],[Sale for 1 box]]-shipments[[#This Row],[Total cost]]</f>
        <v>35.349765625000003</v>
      </c>
      <c r="M2935">
        <f>shipments[[#This Row],[Profit]]*5%</f>
        <v>1.7674882812500003</v>
      </c>
      <c r="N2935">
        <f>shipments[[#This Row],[Profit]]-shipments[[#This Row],[Tax]]</f>
        <v>33.58227734375</v>
      </c>
    </row>
    <row r="2936" spans="3:14" x14ac:dyDescent="0.35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  <c r="I2936">
        <f>IFERROR(shipments[[#This Row],[Sales]]/shipments[[#This Row],[Boxes]], 0)</f>
        <v>2.1517766497461928</v>
      </c>
      <c r="J2936">
        <f>_xlfn.XLOOKUP(shipments[[#This Row],[Product]],'Dimension Data'!B:B,'Dimension Data'!D:D)</f>
        <v>7.48</v>
      </c>
      <c r="K2936">
        <f>shipments[[#This Row],[Total cost]]*shipments[[#This Row],[Boxes]]</f>
        <v>14735.6</v>
      </c>
      <c r="L2936">
        <f>shipments[[#This Row],[Sale for 1 box]]-shipments[[#This Row],[Total cost]]</f>
        <v>-5.3282233502538077</v>
      </c>
      <c r="M2936">
        <f>shipments[[#This Row],[Profit]]*5%</f>
        <v>-0.26641116751269039</v>
      </c>
      <c r="N2936">
        <f>shipments[[#This Row],[Profit]]-shipments[[#This Row],[Tax]]</f>
        <v>-5.0618121827411171</v>
      </c>
    </row>
    <row r="2937" spans="3:14" x14ac:dyDescent="0.35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  <c r="I2937">
        <f>IFERROR(shipments[[#This Row],[Sales]]/shipments[[#This Row],[Boxes]], 0)</f>
        <v>47.599662162162161</v>
      </c>
      <c r="J2937">
        <f>_xlfn.XLOOKUP(shipments[[#This Row],[Product]],'Dimension Data'!B:B,'Dimension Data'!D:D)</f>
        <v>7.73</v>
      </c>
      <c r="K2937">
        <f>shipments[[#This Row],[Total cost]]*shipments[[#This Row],[Boxes]]</f>
        <v>1144.04</v>
      </c>
      <c r="L2937">
        <f>shipments[[#This Row],[Sale for 1 box]]-shipments[[#This Row],[Total cost]]</f>
        <v>39.869662162162157</v>
      </c>
      <c r="M2937">
        <f>shipments[[#This Row],[Profit]]*5%</f>
        <v>1.9934831081081079</v>
      </c>
      <c r="N2937">
        <f>shipments[[#This Row],[Profit]]-shipments[[#This Row],[Tax]]</f>
        <v>37.876179054054049</v>
      </c>
    </row>
    <row r="2938" spans="3:14" x14ac:dyDescent="0.35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  <c r="I2938">
        <f>IFERROR(shipments[[#This Row],[Sales]]/shipments[[#This Row],[Boxes]], 0)</f>
        <v>147.71739130434781</v>
      </c>
      <c r="J2938">
        <f>_xlfn.XLOOKUP(shipments[[#This Row],[Product]],'Dimension Data'!B:B,'Dimension Data'!D:D)</f>
        <v>7.73</v>
      </c>
      <c r="K2938">
        <f>shipments[[#This Row],[Total cost]]*shipments[[#This Row],[Boxes]]</f>
        <v>355.58000000000004</v>
      </c>
      <c r="L2938">
        <f>shipments[[#This Row],[Sale for 1 box]]-shipments[[#This Row],[Total cost]]</f>
        <v>139.98739130434782</v>
      </c>
      <c r="M2938">
        <f>shipments[[#This Row],[Profit]]*5%</f>
        <v>6.9993695652173917</v>
      </c>
      <c r="N2938">
        <f>shipments[[#This Row],[Profit]]-shipments[[#This Row],[Tax]]</f>
        <v>132.98802173913043</v>
      </c>
    </row>
    <row r="2939" spans="3:14" x14ac:dyDescent="0.35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  <c r="I2939">
        <f>IFERROR(shipments[[#This Row],[Sales]]/shipments[[#This Row],[Boxes]], 0)</f>
        <v>5.4924429364589757</v>
      </c>
      <c r="J2939">
        <f>_xlfn.XLOOKUP(shipments[[#This Row],[Product]],'Dimension Data'!B:B,'Dimension Data'!D:D)</f>
        <v>3.85</v>
      </c>
      <c r="K2939">
        <f>shipments[[#This Row],[Total cost]]*shipments[[#This Row],[Boxes]]</f>
        <v>6240.85</v>
      </c>
      <c r="L2939">
        <f>shipments[[#This Row],[Sale for 1 box]]-shipments[[#This Row],[Total cost]]</f>
        <v>1.6424429364589757</v>
      </c>
      <c r="M2939">
        <f>shipments[[#This Row],[Profit]]*5%</f>
        <v>8.2122146822948786E-2</v>
      </c>
      <c r="N2939">
        <f>shipments[[#This Row],[Profit]]-shipments[[#This Row],[Tax]]</f>
        <v>1.5603207896360269</v>
      </c>
    </row>
    <row r="2940" spans="3:14" x14ac:dyDescent="0.35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  <c r="I2940">
        <f>IFERROR(shipments[[#This Row],[Sales]]/shipments[[#This Row],[Boxes]], 0)</f>
        <v>28.909883720930232</v>
      </c>
      <c r="J2940">
        <f>_xlfn.XLOOKUP(shipments[[#This Row],[Product]],'Dimension Data'!B:B,'Dimension Data'!D:D)</f>
        <v>7.48</v>
      </c>
      <c r="K2940">
        <f>shipments[[#This Row],[Total cost]]*shipments[[#This Row],[Boxes]]</f>
        <v>643.28000000000009</v>
      </c>
      <c r="L2940">
        <f>shipments[[#This Row],[Sale for 1 box]]-shipments[[#This Row],[Total cost]]</f>
        <v>21.429883720930231</v>
      </c>
      <c r="M2940">
        <f>shipments[[#This Row],[Profit]]*5%</f>
        <v>1.0714941860465117</v>
      </c>
      <c r="N2940">
        <f>shipments[[#This Row],[Profit]]-shipments[[#This Row],[Tax]]</f>
        <v>20.35838953488372</v>
      </c>
    </row>
    <row r="2941" spans="3:14" x14ac:dyDescent="0.35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  <c r="I2941">
        <f>IFERROR(shipments[[#This Row],[Sales]]/shipments[[#This Row],[Boxes]], 0)</f>
        <v>250.875</v>
      </c>
      <c r="J2941">
        <f>_xlfn.XLOOKUP(shipments[[#This Row],[Product]],'Dimension Data'!B:B,'Dimension Data'!D:D)</f>
        <v>6.31</v>
      </c>
      <c r="K2941">
        <f>shipments[[#This Row],[Total cost]]*shipments[[#This Row],[Boxes]]</f>
        <v>113.58</v>
      </c>
      <c r="L2941">
        <f>shipments[[#This Row],[Sale for 1 box]]-shipments[[#This Row],[Total cost]]</f>
        <v>244.565</v>
      </c>
      <c r="M2941">
        <f>shipments[[#This Row],[Profit]]*5%</f>
        <v>12.228250000000001</v>
      </c>
      <c r="N2941">
        <f>shipments[[#This Row],[Profit]]-shipments[[#This Row],[Tax]]</f>
        <v>232.33674999999999</v>
      </c>
    </row>
    <row r="2942" spans="3:14" x14ac:dyDescent="0.35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  <c r="I2942">
        <f>IFERROR(shipments[[#This Row],[Sales]]/shipments[[#This Row],[Boxes]], 0)</f>
        <v>2.7801047120418847</v>
      </c>
      <c r="J2942">
        <f>_xlfn.XLOOKUP(shipments[[#This Row],[Product]],'Dimension Data'!B:B,'Dimension Data'!D:D)</f>
        <v>5.72</v>
      </c>
      <c r="K2942">
        <f>shipments[[#This Row],[Total cost]]*shipments[[#This Row],[Boxes]]</f>
        <v>1092.52</v>
      </c>
      <c r="L2942">
        <f>shipments[[#This Row],[Sale for 1 box]]-shipments[[#This Row],[Total cost]]</f>
        <v>-2.9398952879581151</v>
      </c>
      <c r="M2942">
        <f>shipments[[#This Row],[Profit]]*5%</f>
        <v>-0.14699476439790576</v>
      </c>
      <c r="N2942">
        <f>shipments[[#This Row],[Profit]]-shipments[[#This Row],[Tax]]</f>
        <v>-2.7929005235602093</v>
      </c>
    </row>
    <row r="2943" spans="3:14" x14ac:dyDescent="0.35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  <c r="I2943">
        <f>IFERROR(shipments[[#This Row],[Sales]]/shipments[[#This Row],[Boxes]], 0)</f>
        <v>19.125</v>
      </c>
      <c r="J2943">
        <f>_xlfn.XLOOKUP(shipments[[#This Row],[Product]],'Dimension Data'!B:B,'Dimension Data'!D:D)</f>
        <v>2.65</v>
      </c>
      <c r="K2943">
        <f>shipments[[#This Row],[Total cost]]*shipments[[#This Row],[Boxes]]</f>
        <v>906.3</v>
      </c>
      <c r="L2943">
        <f>shipments[[#This Row],[Sale for 1 box]]-shipments[[#This Row],[Total cost]]</f>
        <v>16.475000000000001</v>
      </c>
      <c r="M2943">
        <f>shipments[[#This Row],[Profit]]*5%</f>
        <v>0.82375000000000009</v>
      </c>
      <c r="N2943">
        <f>shipments[[#This Row],[Profit]]-shipments[[#This Row],[Tax]]</f>
        <v>15.651250000000001</v>
      </c>
    </row>
    <row r="2944" spans="3:14" x14ac:dyDescent="0.35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  <c r="I2944">
        <f>IFERROR(shipments[[#This Row],[Sales]]/shipments[[#This Row],[Boxes]], 0)</f>
        <v>81.557851239669418</v>
      </c>
      <c r="J2944">
        <f>_xlfn.XLOOKUP(shipments[[#This Row],[Product]],'Dimension Data'!B:B,'Dimension Data'!D:D)</f>
        <v>6.31</v>
      </c>
      <c r="K2944">
        <f>shipments[[#This Row],[Total cost]]*shipments[[#This Row],[Boxes]]</f>
        <v>763.51</v>
      </c>
      <c r="L2944">
        <f>shipments[[#This Row],[Sale for 1 box]]-shipments[[#This Row],[Total cost]]</f>
        <v>75.247851239669416</v>
      </c>
      <c r="M2944">
        <f>shipments[[#This Row],[Profit]]*5%</f>
        <v>3.7623925619834711</v>
      </c>
      <c r="N2944">
        <f>shipments[[#This Row],[Profit]]-shipments[[#This Row],[Tax]]</f>
        <v>71.485458677685941</v>
      </c>
    </row>
    <row r="2945" spans="3:14" x14ac:dyDescent="0.35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  <c r="I2945">
        <f>IFERROR(shipments[[#This Row],[Sales]]/shipments[[#This Row],[Boxes]], 0)</f>
        <v>23.444505494505496</v>
      </c>
      <c r="J2945">
        <f>_xlfn.XLOOKUP(shipments[[#This Row],[Product]],'Dimension Data'!B:B,'Dimension Data'!D:D)</f>
        <v>7.73</v>
      </c>
      <c r="K2945">
        <f>shipments[[#This Row],[Total cost]]*shipments[[#This Row],[Boxes]]</f>
        <v>3517.15</v>
      </c>
      <c r="L2945">
        <f>shipments[[#This Row],[Sale for 1 box]]-shipments[[#This Row],[Total cost]]</f>
        <v>15.714505494505495</v>
      </c>
      <c r="M2945">
        <f>shipments[[#This Row],[Profit]]*5%</f>
        <v>0.78572527472527476</v>
      </c>
      <c r="N2945">
        <f>shipments[[#This Row],[Profit]]-shipments[[#This Row],[Tax]]</f>
        <v>14.92878021978022</v>
      </c>
    </row>
    <row r="2946" spans="3:14" x14ac:dyDescent="0.35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  <c r="I2946">
        <f>IFERROR(shipments[[#This Row],[Sales]]/shipments[[#This Row],[Boxes]], 0)</f>
        <v>11.3125</v>
      </c>
      <c r="J2946">
        <f>_xlfn.XLOOKUP(shipments[[#This Row],[Product]],'Dimension Data'!B:B,'Dimension Data'!D:D)</f>
        <v>10.23</v>
      </c>
      <c r="K2946">
        <f>shipments[[#This Row],[Total cost]]*shipments[[#This Row],[Boxes]]</f>
        <v>1841.4</v>
      </c>
      <c r="L2946">
        <f>shipments[[#This Row],[Sale for 1 box]]-shipments[[#This Row],[Total cost]]</f>
        <v>1.0824999999999996</v>
      </c>
      <c r="M2946">
        <f>shipments[[#This Row],[Profit]]*5%</f>
        <v>5.4124999999999979E-2</v>
      </c>
      <c r="N2946">
        <f>shipments[[#This Row],[Profit]]-shipments[[#This Row],[Tax]]</f>
        <v>1.0283749999999996</v>
      </c>
    </row>
    <row r="2947" spans="3:14" x14ac:dyDescent="0.35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  <c r="I2947">
        <f>IFERROR(shipments[[#This Row],[Sales]]/shipments[[#This Row],[Boxes]], 0)</f>
        <v>2.2970852017937218</v>
      </c>
      <c r="J2947">
        <f>_xlfn.XLOOKUP(shipments[[#This Row],[Product]],'Dimension Data'!B:B,'Dimension Data'!D:D)</f>
        <v>2.76</v>
      </c>
      <c r="K2947">
        <f>shipments[[#This Row],[Total cost]]*shipments[[#This Row],[Boxes]]</f>
        <v>1846.4399999999998</v>
      </c>
      <c r="L2947">
        <f>shipments[[#This Row],[Sale for 1 box]]-shipments[[#This Row],[Total cost]]</f>
        <v>-0.46291479820627801</v>
      </c>
      <c r="M2947">
        <f>shipments[[#This Row],[Profit]]*5%</f>
        <v>-2.3145739910313903E-2</v>
      </c>
      <c r="N2947">
        <f>shipments[[#This Row],[Profit]]-shipments[[#This Row],[Tax]]</f>
        <v>-0.43976905829596413</v>
      </c>
    </row>
    <row r="2948" spans="3:14" x14ac:dyDescent="0.35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  <c r="I2948">
        <f>IFERROR(shipments[[#This Row],[Sales]]/shipments[[#This Row],[Boxes]], 0)</f>
        <v>10.527573529411764</v>
      </c>
      <c r="J2948">
        <f>_xlfn.XLOOKUP(shipments[[#This Row],[Product]],'Dimension Data'!B:B,'Dimension Data'!D:D)</f>
        <v>3.85</v>
      </c>
      <c r="K2948">
        <f>shipments[[#This Row],[Total cost]]*shipments[[#This Row],[Boxes]]</f>
        <v>1570.8</v>
      </c>
      <c r="L2948">
        <f>shipments[[#This Row],[Sale for 1 box]]-shipments[[#This Row],[Total cost]]</f>
        <v>6.6775735294117649</v>
      </c>
      <c r="M2948">
        <f>shipments[[#This Row],[Profit]]*5%</f>
        <v>0.33387867647058828</v>
      </c>
      <c r="N2948">
        <f>shipments[[#This Row],[Profit]]-shipments[[#This Row],[Tax]]</f>
        <v>6.3436948529411765</v>
      </c>
    </row>
    <row r="2949" spans="3:14" x14ac:dyDescent="0.35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  <c r="I2949">
        <f>IFERROR(shipments[[#This Row],[Sales]]/shipments[[#This Row],[Boxes]], 0)</f>
        <v>10.795148247978437</v>
      </c>
      <c r="J2949">
        <f>_xlfn.XLOOKUP(shipments[[#This Row],[Product]],'Dimension Data'!B:B,'Dimension Data'!D:D)</f>
        <v>8.2200000000000006</v>
      </c>
      <c r="K2949">
        <f>shipments[[#This Row],[Total cost]]*shipments[[#This Row],[Boxes]]</f>
        <v>3049.6200000000003</v>
      </c>
      <c r="L2949">
        <f>shipments[[#This Row],[Sale for 1 box]]-shipments[[#This Row],[Total cost]]</f>
        <v>2.5751482479784364</v>
      </c>
      <c r="M2949">
        <f>shipments[[#This Row],[Profit]]*5%</f>
        <v>0.12875741239892183</v>
      </c>
      <c r="N2949">
        <f>shipments[[#This Row],[Profit]]-shipments[[#This Row],[Tax]]</f>
        <v>2.4463908355795145</v>
      </c>
    </row>
    <row r="2950" spans="3:14" x14ac:dyDescent="0.35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  <c r="I2950">
        <f>IFERROR(shipments[[#This Row],[Sales]]/shipments[[#This Row],[Boxes]], 0)</f>
        <v>7.7785714285714285</v>
      </c>
      <c r="J2950">
        <f>_xlfn.XLOOKUP(shipments[[#This Row],[Product]],'Dimension Data'!B:B,'Dimension Data'!D:D)</f>
        <v>5.72</v>
      </c>
      <c r="K2950">
        <f>shipments[[#This Row],[Total cost]]*shipments[[#This Row],[Boxes]]</f>
        <v>600.6</v>
      </c>
      <c r="L2950">
        <f>shipments[[#This Row],[Sale for 1 box]]-shipments[[#This Row],[Total cost]]</f>
        <v>2.0585714285714287</v>
      </c>
      <c r="M2950">
        <f>shipments[[#This Row],[Profit]]*5%</f>
        <v>0.10292857142857144</v>
      </c>
      <c r="N2950">
        <f>shipments[[#This Row],[Profit]]-shipments[[#This Row],[Tax]]</f>
        <v>1.9556428571428572</v>
      </c>
    </row>
    <row r="2951" spans="3:14" x14ac:dyDescent="0.35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  <c r="I2951">
        <f>IFERROR(shipments[[#This Row],[Sales]]/shipments[[#This Row],[Boxes]], 0)</f>
        <v>19.71268656716418</v>
      </c>
      <c r="J2951">
        <f>_xlfn.XLOOKUP(shipments[[#This Row],[Product]],'Dimension Data'!B:B,'Dimension Data'!D:D)</f>
        <v>6.31</v>
      </c>
      <c r="K2951">
        <f>shipments[[#This Row],[Total cost]]*shipments[[#This Row],[Boxes]]</f>
        <v>1268.31</v>
      </c>
      <c r="L2951">
        <f>shipments[[#This Row],[Sale for 1 box]]-shipments[[#This Row],[Total cost]]</f>
        <v>13.402686567164181</v>
      </c>
      <c r="M2951">
        <f>shipments[[#This Row],[Profit]]*5%</f>
        <v>0.67013432835820907</v>
      </c>
      <c r="N2951">
        <f>shipments[[#This Row],[Profit]]-shipments[[#This Row],[Tax]]</f>
        <v>12.732552238805972</v>
      </c>
    </row>
    <row r="2952" spans="3:14" x14ac:dyDescent="0.35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  <c r="I2952">
        <f>IFERROR(shipments[[#This Row],[Sales]]/shipments[[#This Row],[Boxes]], 0)</f>
        <v>8.8798543689320386</v>
      </c>
      <c r="J2952">
        <f>_xlfn.XLOOKUP(shipments[[#This Row],[Product]],'Dimension Data'!B:B,'Dimension Data'!D:D)</f>
        <v>6.43</v>
      </c>
      <c r="K2952">
        <f>shipments[[#This Row],[Total cost]]*shipments[[#This Row],[Boxes]]</f>
        <v>2649.16</v>
      </c>
      <c r="L2952">
        <f>shipments[[#This Row],[Sale for 1 box]]-shipments[[#This Row],[Total cost]]</f>
        <v>2.4498543689320389</v>
      </c>
      <c r="M2952">
        <f>shipments[[#This Row],[Profit]]*5%</f>
        <v>0.12249271844660195</v>
      </c>
      <c r="N2952">
        <f>shipments[[#This Row],[Profit]]-shipments[[#This Row],[Tax]]</f>
        <v>2.3273616504854369</v>
      </c>
    </row>
    <row r="2953" spans="3:14" x14ac:dyDescent="0.35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  <c r="I2953">
        <f>IFERROR(shipments[[#This Row],[Sales]]/shipments[[#This Row],[Boxes]], 0)</f>
        <v>36.620689655172413</v>
      </c>
      <c r="J2953">
        <f>_xlfn.XLOOKUP(shipments[[#This Row],[Product]],'Dimension Data'!B:B,'Dimension Data'!D:D)</f>
        <v>8.2200000000000006</v>
      </c>
      <c r="K2953">
        <f>shipments[[#This Row],[Total cost]]*shipments[[#This Row],[Boxes]]</f>
        <v>1430.2800000000002</v>
      </c>
      <c r="L2953">
        <f>shipments[[#This Row],[Sale for 1 box]]-shipments[[#This Row],[Total cost]]</f>
        <v>28.400689655172414</v>
      </c>
      <c r="M2953">
        <f>shipments[[#This Row],[Profit]]*5%</f>
        <v>1.4200344827586209</v>
      </c>
      <c r="N2953">
        <f>shipments[[#This Row],[Profit]]-shipments[[#This Row],[Tax]]</f>
        <v>26.980655172413794</v>
      </c>
    </row>
    <row r="2954" spans="3:14" x14ac:dyDescent="0.35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  <c r="I2954">
        <f>IFERROR(shipments[[#This Row],[Sales]]/shipments[[#This Row],[Boxes]], 0)</f>
        <v>9.5768101761252442</v>
      </c>
      <c r="J2954">
        <f>_xlfn.XLOOKUP(shipments[[#This Row],[Product]],'Dimension Data'!B:B,'Dimension Data'!D:D)</f>
        <v>6.31</v>
      </c>
      <c r="K2954">
        <f>shipments[[#This Row],[Total cost]]*shipments[[#This Row],[Boxes]]</f>
        <v>3224.41</v>
      </c>
      <c r="L2954">
        <f>shipments[[#This Row],[Sale for 1 box]]-shipments[[#This Row],[Total cost]]</f>
        <v>3.2668101761252446</v>
      </c>
      <c r="M2954">
        <f>shipments[[#This Row],[Profit]]*5%</f>
        <v>0.16334050880626225</v>
      </c>
      <c r="N2954">
        <f>shipments[[#This Row],[Profit]]-shipments[[#This Row],[Tax]]</f>
        <v>3.1034696673189823</v>
      </c>
    </row>
    <row r="2955" spans="3:14" x14ac:dyDescent="0.35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  <c r="I2955">
        <f>IFERROR(shipments[[#This Row],[Sales]]/shipments[[#This Row],[Boxes]], 0)</f>
        <v>12.182320441988951</v>
      </c>
      <c r="J2955">
        <f>_xlfn.XLOOKUP(shipments[[#This Row],[Product]],'Dimension Data'!B:B,'Dimension Data'!D:D)</f>
        <v>7.48</v>
      </c>
      <c r="K2955">
        <f>shipments[[#This Row],[Total cost]]*shipments[[#This Row],[Boxes]]</f>
        <v>1353.88</v>
      </c>
      <c r="L2955">
        <f>shipments[[#This Row],[Sale for 1 box]]-shipments[[#This Row],[Total cost]]</f>
        <v>4.7023204419889506</v>
      </c>
      <c r="M2955">
        <f>shipments[[#This Row],[Profit]]*5%</f>
        <v>0.23511602209944754</v>
      </c>
      <c r="N2955">
        <f>shipments[[#This Row],[Profit]]-shipments[[#This Row],[Tax]]</f>
        <v>4.4672044198895033</v>
      </c>
    </row>
    <row r="2956" spans="3:14" x14ac:dyDescent="0.35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  <c r="I2956">
        <f>IFERROR(shipments[[#This Row],[Sales]]/shipments[[#This Row],[Boxes]], 0)</f>
        <v>4.59</v>
      </c>
      <c r="J2956">
        <f>_xlfn.XLOOKUP(shipments[[#This Row],[Product]],'Dimension Data'!B:B,'Dimension Data'!D:D)</f>
        <v>9.57</v>
      </c>
      <c r="K2956">
        <f>shipments[[#This Row],[Total cost]]*shipments[[#This Row],[Boxes]]</f>
        <v>957</v>
      </c>
      <c r="L2956">
        <f>shipments[[#This Row],[Sale for 1 box]]-shipments[[#This Row],[Total cost]]</f>
        <v>-4.9800000000000004</v>
      </c>
      <c r="M2956">
        <f>shipments[[#This Row],[Profit]]*5%</f>
        <v>-0.24900000000000003</v>
      </c>
      <c r="N2956">
        <f>shipments[[#This Row],[Profit]]-shipments[[#This Row],[Tax]]</f>
        <v>-4.7310000000000008</v>
      </c>
    </row>
    <row r="2957" spans="3:14" x14ac:dyDescent="0.35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  <c r="I2957">
        <f>IFERROR(shipments[[#This Row],[Sales]]/shipments[[#This Row],[Boxes]], 0)</f>
        <v>38.378048780487802</v>
      </c>
      <c r="J2957">
        <f>_xlfn.XLOOKUP(shipments[[#This Row],[Product]],'Dimension Data'!B:B,'Dimension Data'!D:D)</f>
        <v>10.51</v>
      </c>
      <c r="K2957">
        <f>shipments[[#This Row],[Total cost]]*shipments[[#This Row],[Boxes]]</f>
        <v>1292.73</v>
      </c>
      <c r="L2957">
        <f>shipments[[#This Row],[Sale for 1 box]]-shipments[[#This Row],[Total cost]]</f>
        <v>27.868048780487804</v>
      </c>
      <c r="M2957">
        <f>shipments[[#This Row],[Profit]]*5%</f>
        <v>1.3934024390243902</v>
      </c>
      <c r="N2957">
        <f>shipments[[#This Row],[Profit]]-shipments[[#This Row],[Tax]]</f>
        <v>26.474646341463412</v>
      </c>
    </row>
    <row r="2958" spans="3:14" x14ac:dyDescent="0.35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  <c r="I2958">
        <f>IFERROR(shipments[[#This Row],[Sales]]/shipments[[#This Row],[Boxes]], 0)</f>
        <v>14.564516129032258</v>
      </c>
      <c r="J2958">
        <f>_xlfn.XLOOKUP(shipments[[#This Row],[Product]],'Dimension Data'!B:B,'Dimension Data'!D:D)</f>
        <v>3.85</v>
      </c>
      <c r="K2958">
        <f>shipments[[#This Row],[Total cost]]*shipments[[#This Row],[Boxes]]</f>
        <v>716.1</v>
      </c>
      <c r="L2958">
        <f>shipments[[#This Row],[Sale for 1 box]]-shipments[[#This Row],[Total cost]]</f>
        <v>10.714516129032258</v>
      </c>
      <c r="M2958">
        <f>shipments[[#This Row],[Profit]]*5%</f>
        <v>0.53572580645161294</v>
      </c>
      <c r="N2958">
        <f>shipments[[#This Row],[Profit]]-shipments[[#This Row],[Tax]]</f>
        <v>10.178790322580646</v>
      </c>
    </row>
    <row r="2959" spans="3:14" x14ac:dyDescent="0.35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  <c r="I2959">
        <f>IFERROR(shipments[[#This Row],[Sales]]/shipments[[#This Row],[Boxes]], 0)</f>
        <v>10.948275862068966</v>
      </c>
      <c r="J2959">
        <f>_xlfn.XLOOKUP(shipments[[#This Row],[Product]],'Dimension Data'!B:B,'Dimension Data'!D:D)</f>
        <v>2.76</v>
      </c>
      <c r="K2959">
        <f>shipments[[#This Row],[Total cost]]*shipments[[#This Row],[Boxes]]</f>
        <v>720.3599999999999</v>
      </c>
      <c r="L2959">
        <f>shipments[[#This Row],[Sale for 1 box]]-shipments[[#This Row],[Total cost]]</f>
        <v>8.1882758620689664</v>
      </c>
      <c r="M2959">
        <f>shipments[[#This Row],[Profit]]*5%</f>
        <v>0.40941379310344833</v>
      </c>
      <c r="N2959">
        <f>shipments[[#This Row],[Profit]]-shipments[[#This Row],[Tax]]</f>
        <v>7.7788620689655179</v>
      </c>
    </row>
    <row r="2960" spans="3:14" x14ac:dyDescent="0.35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  <c r="I2960">
        <f>IFERROR(shipments[[#This Row],[Sales]]/shipments[[#This Row],[Boxes]], 0)</f>
        <v>8.7226027397260282</v>
      </c>
      <c r="J2960">
        <f>_xlfn.XLOOKUP(shipments[[#This Row],[Product]],'Dimension Data'!B:B,'Dimension Data'!D:D)</f>
        <v>5.26</v>
      </c>
      <c r="K2960">
        <f>shipments[[#This Row],[Total cost]]*shipments[[#This Row],[Boxes]]</f>
        <v>383.97999999999996</v>
      </c>
      <c r="L2960">
        <f>shipments[[#This Row],[Sale for 1 box]]-shipments[[#This Row],[Total cost]]</f>
        <v>3.4626027397260284</v>
      </c>
      <c r="M2960">
        <f>shipments[[#This Row],[Profit]]*5%</f>
        <v>0.17313013698630142</v>
      </c>
      <c r="N2960">
        <f>shipments[[#This Row],[Profit]]-shipments[[#This Row],[Tax]]</f>
        <v>3.289472602739727</v>
      </c>
    </row>
    <row r="2961" spans="3:14" x14ac:dyDescent="0.35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  <c r="I2961">
        <f>IFERROR(shipments[[#This Row],[Sales]]/shipments[[#This Row],[Boxes]], 0)</f>
        <v>13.86</v>
      </c>
      <c r="J2961">
        <f>_xlfn.XLOOKUP(shipments[[#This Row],[Product]],'Dimension Data'!B:B,'Dimension Data'!D:D)</f>
        <v>5.15</v>
      </c>
      <c r="K2961">
        <f>shipments[[#This Row],[Total cost]]*shipments[[#This Row],[Boxes]]</f>
        <v>2575</v>
      </c>
      <c r="L2961">
        <f>shipments[[#This Row],[Sale for 1 box]]-shipments[[#This Row],[Total cost]]</f>
        <v>8.7099999999999991</v>
      </c>
      <c r="M2961">
        <f>shipments[[#This Row],[Profit]]*5%</f>
        <v>0.4355</v>
      </c>
      <c r="N2961">
        <f>shipments[[#This Row],[Profit]]-shipments[[#This Row],[Tax]]</f>
        <v>8.2744999999999997</v>
      </c>
    </row>
    <row r="2962" spans="3:14" x14ac:dyDescent="0.35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  <c r="I2962">
        <f>IFERROR(shipments[[#This Row],[Sales]]/shipments[[#This Row],[Boxes]], 0)</f>
        <v>3.8135593220338986E-2</v>
      </c>
      <c r="J2962">
        <f>_xlfn.XLOOKUP(shipments[[#This Row],[Product]],'Dimension Data'!B:B,'Dimension Data'!D:D)</f>
        <v>4.74</v>
      </c>
      <c r="K2962">
        <f>shipments[[#This Row],[Total cost]]*shipments[[#This Row],[Boxes]]</f>
        <v>6991.5</v>
      </c>
      <c r="L2962">
        <f>shipments[[#This Row],[Sale for 1 box]]-shipments[[#This Row],[Total cost]]</f>
        <v>-4.7018644067796611</v>
      </c>
      <c r="M2962">
        <f>shipments[[#This Row],[Profit]]*5%</f>
        <v>-0.23509322033898306</v>
      </c>
      <c r="N2962">
        <f>shipments[[#This Row],[Profit]]-shipments[[#This Row],[Tax]]</f>
        <v>-4.4667711864406776</v>
      </c>
    </row>
    <row r="2963" spans="3:14" x14ac:dyDescent="0.35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  <c r="I2963">
        <f>IFERROR(shipments[[#This Row],[Sales]]/shipments[[#This Row],[Boxes]], 0)</f>
        <v>8.2393617021276597</v>
      </c>
      <c r="J2963">
        <f>_xlfn.XLOOKUP(shipments[[#This Row],[Product]],'Dimension Data'!B:B,'Dimension Data'!D:D)</f>
        <v>6.31</v>
      </c>
      <c r="K2963">
        <f>shipments[[#This Row],[Total cost]]*shipments[[#This Row],[Boxes]]</f>
        <v>2669.1299999999997</v>
      </c>
      <c r="L2963">
        <f>shipments[[#This Row],[Sale for 1 box]]-shipments[[#This Row],[Total cost]]</f>
        <v>1.9293617021276601</v>
      </c>
      <c r="M2963">
        <f>shipments[[#This Row],[Profit]]*5%</f>
        <v>9.6468085106383009E-2</v>
      </c>
      <c r="N2963">
        <f>shipments[[#This Row],[Profit]]-shipments[[#This Row],[Tax]]</f>
        <v>1.8328936170212771</v>
      </c>
    </row>
    <row r="2964" spans="3:14" x14ac:dyDescent="0.35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  <c r="I2964">
        <f>IFERROR(shipments[[#This Row],[Sales]]/shipments[[#This Row],[Boxes]], 0)</f>
        <v>14.960526315789474</v>
      </c>
      <c r="J2964">
        <f>_xlfn.XLOOKUP(shipments[[#This Row],[Product]],'Dimension Data'!B:B,'Dimension Data'!D:D)</f>
        <v>3.85</v>
      </c>
      <c r="K2964">
        <f>shipments[[#This Row],[Total cost]]*shipments[[#This Row],[Boxes]]</f>
        <v>877.80000000000007</v>
      </c>
      <c r="L2964">
        <f>shipments[[#This Row],[Sale for 1 box]]-shipments[[#This Row],[Total cost]]</f>
        <v>11.110526315789475</v>
      </c>
      <c r="M2964">
        <f>shipments[[#This Row],[Profit]]*5%</f>
        <v>0.55552631578947376</v>
      </c>
      <c r="N2964">
        <f>shipments[[#This Row],[Profit]]-shipments[[#This Row],[Tax]]</f>
        <v>10.555000000000001</v>
      </c>
    </row>
    <row r="2965" spans="3:14" x14ac:dyDescent="0.35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  <c r="I2965">
        <f>IFERROR(shipments[[#This Row],[Sales]]/shipments[[#This Row],[Boxes]], 0)</f>
        <v>5.0116009280742455</v>
      </c>
      <c r="J2965">
        <f>_xlfn.XLOOKUP(shipments[[#This Row],[Product]],'Dimension Data'!B:B,'Dimension Data'!D:D)</f>
        <v>5.15</v>
      </c>
      <c r="K2965">
        <f>shipments[[#This Row],[Total cost]]*shipments[[#This Row],[Boxes]]</f>
        <v>2219.65</v>
      </c>
      <c r="L2965">
        <f>shipments[[#This Row],[Sale for 1 box]]-shipments[[#This Row],[Total cost]]</f>
        <v>-0.13839907192575485</v>
      </c>
      <c r="M2965">
        <f>shipments[[#This Row],[Profit]]*5%</f>
        <v>-6.9199535962877427E-3</v>
      </c>
      <c r="N2965">
        <f>shipments[[#This Row],[Profit]]-shipments[[#This Row],[Tax]]</f>
        <v>-0.1314791183294671</v>
      </c>
    </row>
    <row r="2966" spans="3:14" x14ac:dyDescent="0.35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  <c r="I2966">
        <f>IFERROR(shipments[[#This Row],[Sales]]/shipments[[#This Row],[Boxes]], 0)</f>
        <v>28.543795620437955</v>
      </c>
      <c r="J2966">
        <f>_xlfn.XLOOKUP(shipments[[#This Row],[Product]],'Dimension Data'!B:B,'Dimension Data'!D:D)</f>
        <v>5.26</v>
      </c>
      <c r="K2966">
        <f>shipments[[#This Row],[Total cost]]*shipments[[#This Row],[Boxes]]</f>
        <v>720.62</v>
      </c>
      <c r="L2966">
        <f>shipments[[#This Row],[Sale for 1 box]]-shipments[[#This Row],[Total cost]]</f>
        <v>23.283795620437957</v>
      </c>
      <c r="M2966">
        <f>shipments[[#This Row],[Profit]]*5%</f>
        <v>1.164189781021898</v>
      </c>
      <c r="N2966">
        <f>shipments[[#This Row],[Profit]]-shipments[[#This Row],[Tax]]</f>
        <v>22.11960583941606</v>
      </c>
    </row>
    <row r="2967" spans="3:14" x14ac:dyDescent="0.35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  <c r="I2967">
        <f>IFERROR(shipments[[#This Row],[Sales]]/shipments[[#This Row],[Boxes]], 0)</f>
        <v>117.85344827586206</v>
      </c>
      <c r="J2967">
        <f>_xlfn.XLOOKUP(shipments[[#This Row],[Product]],'Dimension Data'!B:B,'Dimension Data'!D:D)</f>
        <v>8.2200000000000006</v>
      </c>
      <c r="K2967">
        <f>shipments[[#This Row],[Total cost]]*shipments[[#This Row],[Boxes]]</f>
        <v>238.38000000000002</v>
      </c>
      <c r="L2967">
        <f>shipments[[#This Row],[Sale for 1 box]]-shipments[[#This Row],[Total cost]]</f>
        <v>109.63344827586207</v>
      </c>
      <c r="M2967">
        <f>shipments[[#This Row],[Profit]]*5%</f>
        <v>5.4816724137931034</v>
      </c>
      <c r="N2967">
        <f>shipments[[#This Row],[Profit]]-shipments[[#This Row],[Tax]]</f>
        <v>104.15177586206896</v>
      </c>
    </row>
    <row r="2968" spans="3:14" x14ac:dyDescent="0.35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  <c r="I2968">
        <f>IFERROR(shipments[[#This Row],[Sales]]/shipments[[#This Row],[Boxes]], 0)</f>
        <v>2.1860189573459716</v>
      </c>
      <c r="J2968">
        <f>_xlfn.XLOOKUP(shipments[[#This Row],[Product]],'Dimension Data'!B:B,'Dimension Data'!D:D)</f>
        <v>3.68</v>
      </c>
      <c r="K2968">
        <f>shipments[[#This Row],[Total cost]]*shipments[[#This Row],[Boxes]]</f>
        <v>776.48</v>
      </c>
      <c r="L2968">
        <f>shipments[[#This Row],[Sale for 1 box]]-shipments[[#This Row],[Total cost]]</f>
        <v>-1.4939810426540285</v>
      </c>
      <c r="M2968">
        <f>shipments[[#This Row],[Profit]]*5%</f>
        <v>-7.4699052132701435E-2</v>
      </c>
      <c r="N2968">
        <f>shipments[[#This Row],[Profit]]-shipments[[#This Row],[Tax]]</f>
        <v>-1.4192819905213272</v>
      </c>
    </row>
    <row r="2969" spans="3:14" x14ac:dyDescent="0.35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  <c r="I2969">
        <f>IFERROR(shipments[[#This Row],[Sales]]/shipments[[#This Row],[Boxes]], 0)</f>
        <v>23.177606177606176</v>
      </c>
      <c r="J2969">
        <f>_xlfn.XLOOKUP(shipments[[#This Row],[Product]],'Dimension Data'!B:B,'Dimension Data'!D:D)</f>
        <v>7.73</v>
      </c>
      <c r="K2969">
        <f>shipments[[#This Row],[Total cost]]*shipments[[#This Row],[Boxes]]</f>
        <v>2002.0700000000002</v>
      </c>
      <c r="L2969">
        <f>shipments[[#This Row],[Sale for 1 box]]-shipments[[#This Row],[Total cost]]</f>
        <v>15.447606177606175</v>
      </c>
      <c r="M2969">
        <f>shipments[[#This Row],[Profit]]*5%</f>
        <v>0.77238030888030884</v>
      </c>
      <c r="N2969">
        <f>shipments[[#This Row],[Profit]]-shipments[[#This Row],[Tax]]</f>
        <v>14.675225868725867</v>
      </c>
    </row>
    <row r="2970" spans="3:14" x14ac:dyDescent="0.35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  <c r="I2970">
        <f>IFERROR(shipments[[#This Row],[Sales]]/shipments[[#This Row],[Boxes]], 0)</f>
        <v>12.241525423728813</v>
      </c>
      <c r="J2970">
        <f>_xlfn.XLOOKUP(shipments[[#This Row],[Product]],'Dimension Data'!B:B,'Dimension Data'!D:D)</f>
        <v>5.26</v>
      </c>
      <c r="K2970">
        <f>shipments[[#This Row],[Total cost]]*shipments[[#This Row],[Boxes]]</f>
        <v>310.33999999999997</v>
      </c>
      <c r="L2970">
        <f>shipments[[#This Row],[Sale for 1 box]]-shipments[[#This Row],[Total cost]]</f>
        <v>6.9815254237288134</v>
      </c>
      <c r="M2970">
        <f>shipments[[#This Row],[Profit]]*5%</f>
        <v>0.34907627118644069</v>
      </c>
      <c r="N2970">
        <f>shipments[[#This Row],[Profit]]-shipments[[#This Row],[Tax]]</f>
        <v>6.6324491525423728</v>
      </c>
    </row>
    <row r="2971" spans="3:14" x14ac:dyDescent="0.35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  <c r="I2971">
        <f>IFERROR(shipments[[#This Row],[Sales]]/shipments[[#This Row],[Boxes]], 0)</f>
        <v>132.63749999999999</v>
      </c>
      <c r="J2971">
        <f>_xlfn.XLOOKUP(shipments[[#This Row],[Product]],'Dimension Data'!B:B,'Dimension Data'!D:D)</f>
        <v>3.32</v>
      </c>
      <c r="K2971">
        <f>shipments[[#This Row],[Total cost]]*shipments[[#This Row],[Boxes]]</f>
        <v>132.79999999999998</v>
      </c>
      <c r="L2971">
        <f>shipments[[#This Row],[Sale for 1 box]]-shipments[[#This Row],[Total cost]]</f>
        <v>129.3175</v>
      </c>
      <c r="M2971">
        <f>shipments[[#This Row],[Profit]]*5%</f>
        <v>6.4658750000000005</v>
      </c>
      <c r="N2971">
        <f>shipments[[#This Row],[Profit]]-shipments[[#This Row],[Tax]]</f>
        <v>122.851625</v>
      </c>
    </row>
    <row r="2972" spans="3:14" x14ac:dyDescent="0.35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  <c r="I2972">
        <f>IFERROR(shipments[[#This Row],[Sales]]/shipments[[#This Row],[Boxes]], 0)</f>
        <v>8.2233870967741929</v>
      </c>
      <c r="J2972">
        <f>_xlfn.XLOOKUP(shipments[[#This Row],[Product]],'Dimension Data'!B:B,'Dimension Data'!D:D)</f>
        <v>4.74</v>
      </c>
      <c r="K2972">
        <f>shipments[[#This Row],[Total cost]]*shipments[[#This Row],[Boxes]]</f>
        <v>2938.8</v>
      </c>
      <c r="L2972">
        <f>shipments[[#This Row],[Sale for 1 box]]-shipments[[#This Row],[Total cost]]</f>
        <v>3.4833870967741927</v>
      </c>
      <c r="M2972">
        <f>shipments[[#This Row],[Profit]]*5%</f>
        <v>0.17416935483870966</v>
      </c>
      <c r="N2972">
        <f>shipments[[#This Row],[Profit]]-shipments[[#This Row],[Tax]]</f>
        <v>3.3092177419354831</v>
      </c>
    </row>
    <row r="2973" spans="3:14" x14ac:dyDescent="0.35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  <c r="I2973">
        <f>IFERROR(shipments[[#This Row],[Sales]]/shipments[[#This Row],[Boxes]], 0)</f>
        <v>5.5856031128404666</v>
      </c>
      <c r="J2973">
        <f>_xlfn.XLOOKUP(shipments[[#This Row],[Product]],'Dimension Data'!B:B,'Dimension Data'!D:D)</f>
        <v>5.72</v>
      </c>
      <c r="K2973">
        <f>shipments[[#This Row],[Total cost]]*shipments[[#This Row],[Boxes]]</f>
        <v>1470.04</v>
      </c>
      <c r="L2973">
        <f>shipments[[#This Row],[Sale for 1 box]]-shipments[[#This Row],[Total cost]]</f>
        <v>-0.13439688715953313</v>
      </c>
      <c r="M2973">
        <f>shipments[[#This Row],[Profit]]*5%</f>
        <v>-6.719844357976657E-3</v>
      </c>
      <c r="N2973">
        <f>shipments[[#This Row],[Profit]]-shipments[[#This Row],[Tax]]</f>
        <v>-0.12767704280155648</v>
      </c>
    </row>
    <row r="2974" spans="3:14" x14ac:dyDescent="0.35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  <c r="I2974">
        <f>IFERROR(shipments[[#This Row],[Sales]]/shipments[[#This Row],[Boxes]], 0)</f>
        <v>5.6503759398496243</v>
      </c>
      <c r="J2974">
        <f>_xlfn.XLOOKUP(shipments[[#This Row],[Product]],'Dimension Data'!B:B,'Dimension Data'!D:D)</f>
        <v>9.57</v>
      </c>
      <c r="K2974">
        <f>shipments[[#This Row],[Total cost]]*shipments[[#This Row],[Boxes]]</f>
        <v>1272.81</v>
      </c>
      <c r="L2974">
        <f>shipments[[#This Row],[Sale for 1 box]]-shipments[[#This Row],[Total cost]]</f>
        <v>-3.919624060150376</v>
      </c>
      <c r="M2974">
        <f>shipments[[#This Row],[Profit]]*5%</f>
        <v>-0.19598120300751881</v>
      </c>
      <c r="N2974">
        <f>shipments[[#This Row],[Profit]]-shipments[[#This Row],[Tax]]</f>
        <v>-3.723642857142857</v>
      </c>
    </row>
    <row r="2975" spans="3:14" x14ac:dyDescent="0.35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  <c r="I2975">
        <f>IFERROR(shipments[[#This Row],[Sales]]/shipments[[#This Row],[Boxes]], 0)</f>
        <v>1.4219653179190752</v>
      </c>
      <c r="J2975">
        <f>_xlfn.XLOOKUP(shipments[[#This Row],[Product]],'Dimension Data'!B:B,'Dimension Data'!D:D)</f>
        <v>6.31</v>
      </c>
      <c r="K2975">
        <f>shipments[[#This Row],[Total cost]]*shipments[[#This Row],[Boxes]]</f>
        <v>3274.89</v>
      </c>
      <c r="L2975">
        <f>shipments[[#This Row],[Sale for 1 box]]-shipments[[#This Row],[Total cost]]</f>
        <v>-4.8880346820809244</v>
      </c>
      <c r="M2975">
        <f>shipments[[#This Row],[Profit]]*5%</f>
        <v>-0.24440173410404623</v>
      </c>
      <c r="N2975">
        <f>shipments[[#This Row],[Profit]]-shipments[[#This Row],[Tax]]</f>
        <v>-4.6436329479768785</v>
      </c>
    </row>
    <row r="2976" spans="3:14" x14ac:dyDescent="0.35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  <c r="I2976">
        <f>IFERROR(shipments[[#This Row],[Sales]]/shipments[[#This Row],[Boxes]], 0)</f>
        <v>6.1167664670658679</v>
      </c>
      <c r="J2976">
        <f>_xlfn.XLOOKUP(shipments[[#This Row],[Product]],'Dimension Data'!B:B,'Dimension Data'!D:D)</f>
        <v>3.32</v>
      </c>
      <c r="K2976">
        <f>shipments[[#This Row],[Total cost]]*shipments[[#This Row],[Boxes]]</f>
        <v>554.43999999999994</v>
      </c>
      <c r="L2976">
        <f>shipments[[#This Row],[Sale for 1 box]]-shipments[[#This Row],[Total cost]]</f>
        <v>2.7967664670658681</v>
      </c>
      <c r="M2976">
        <f>shipments[[#This Row],[Profit]]*5%</f>
        <v>0.13983832335329341</v>
      </c>
      <c r="N2976">
        <f>shipments[[#This Row],[Profit]]-shipments[[#This Row],[Tax]]</f>
        <v>2.6569281437125745</v>
      </c>
    </row>
    <row r="2977" spans="3:14" x14ac:dyDescent="0.35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  <c r="I2977">
        <f>IFERROR(shipments[[#This Row],[Sales]]/shipments[[#This Row],[Boxes]], 0)</f>
        <v>19.904794520547945</v>
      </c>
      <c r="J2977">
        <f>_xlfn.XLOOKUP(shipments[[#This Row],[Product]],'Dimension Data'!B:B,'Dimension Data'!D:D)</f>
        <v>5.15</v>
      </c>
      <c r="K2977">
        <f>shipments[[#This Row],[Total cost]]*shipments[[#This Row],[Boxes]]</f>
        <v>3759.5000000000005</v>
      </c>
      <c r="L2977">
        <f>shipments[[#This Row],[Sale for 1 box]]-shipments[[#This Row],[Total cost]]</f>
        <v>14.754794520547945</v>
      </c>
      <c r="M2977">
        <f>shipments[[#This Row],[Profit]]*5%</f>
        <v>0.73773972602739724</v>
      </c>
      <c r="N2977">
        <f>shipments[[#This Row],[Profit]]-shipments[[#This Row],[Tax]]</f>
        <v>14.017054794520547</v>
      </c>
    </row>
    <row r="2978" spans="3:14" x14ac:dyDescent="0.35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  <c r="I2978">
        <f>IFERROR(shipments[[#This Row],[Sales]]/shipments[[#This Row],[Boxes]], 0)</f>
        <v>21.913563829787233</v>
      </c>
      <c r="J2978">
        <f>_xlfn.XLOOKUP(shipments[[#This Row],[Product]],'Dimension Data'!B:B,'Dimension Data'!D:D)</f>
        <v>3.68</v>
      </c>
      <c r="K2978">
        <f>shipments[[#This Row],[Total cost]]*shipments[[#This Row],[Boxes]]</f>
        <v>691.84</v>
      </c>
      <c r="L2978">
        <f>shipments[[#This Row],[Sale for 1 box]]-shipments[[#This Row],[Total cost]]</f>
        <v>18.233563829787233</v>
      </c>
      <c r="M2978">
        <f>shipments[[#This Row],[Profit]]*5%</f>
        <v>0.91167819148936169</v>
      </c>
      <c r="N2978">
        <f>shipments[[#This Row],[Profit]]-shipments[[#This Row],[Tax]]</f>
        <v>17.321885638297871</v>
      </c>
    </row>
    <row r="2979" spans="3:14" x14ac:dyDescent="0.35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  <c r="I2979">
        <f>IFERROR(shipments[[#This Row],[Sales]]/shipments[[#This Row],[Boxes]], 0)</f>
        <v>88.815789473684205</v>
      </c>
      <c r="J2979">
        <f>_xlfn.XLOOKUP(shipments[[#This Row],[Product]],'Dimension Data'!B:B,'Dimension Data'!D:D)</f>
        <v>9.94</v>
      </c>
      <c r="K2979">
        <f>shipments[[#This Row],[Total cost]]*shipments[[#This Row],[Boxes]]</f>
        <v>1322.02</v>
      </c>
      <c r="L2979">
        <f>shipments[[#This Row],[Sale for 1 box]]-shipments[[#This Row],[Total cost]]</f>
        <v>78.875789473684208</v>
      </c>
      <c r="M2979">
        <f>shipments[[#This Row],[Profit]]*5%</f>
        <v>3.9437894736842107</v>
      </c>
      <c r="N2979">
        <f>shipments[[#This Row],[Profit]]-shipments[[#This Row],[Tax]]</f>
        <v>74.932000000000002</v>
      </c>
    </row>
    <row r="2980" spans="3:14" x14ac:dyDescent="0.35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  <c r="I2980">
        <f>IFERROR(shipments[[#This Row],[Sales]]/shipments[[#This Row],[Boxes]], 0)</f>
        <v>367.875</v>
      </c>
      <c r="J2980">
        <f>_xlfn.XLOOKUP(shipments[[#This Row],[Product]],'Dimension Data'!B:B,'Dimension Data'!D:D)</f>
        <v>7.48</v>
      </c>
      <c r="K2980">
        <f>shipments[[#This Row],[Total cost]]*shipments[[#This Row],[Boxes]]</f>
        <v>59.84</v>
      </c>
      <c r="L2980">
        <f>shipments[[#This Row],[Sale for 1 box]]-shipments[[#This Row],[Total cost]]</f>
        <v>360.39499999999998</v>
      </c>
      <c r="M2980">
        <f>shipments[[#This Row],[Profit]]*5%</f>
        <v>18.019749999999998</v>
      </c>
      <c r="N2980">
        <f>shipments[[#This Row],[Profit]]-shipments[[#This Row],[Tax]]</f>
        <v>342.37524999999999</v>
      </c>
    </row>
    <row r="2981" spans="3:14" x14ac:dyDescent="0.35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  <c r="I2981">
        <f>IFERROR(shipments[[#This Row],[Sales]]/shipments[[#This Row],[Boxes]], 0)</f>
        <v>3.2557012542759409</v>
      </c>
      <c r="J2981">
        <f>_xlfn.XLOOKUP(shipments[[#This Row],[Product]],'Dimension Data'!B:B,'Dimension Data'!D:D)</f>
        <v>7.48</v>
      </c>
      <c r="K2981">
        <f>shipments[[#This Row],[Total cost]]*shipments[[#This Row],[Boxes]]</f>
        <v>6559.96</v>
      </c>
      <c r="L2981">
        <f>shipments[[#This Row],[Sale for 1 box]]-shipments[[#This Row],[Total cost]]</f>
        <v>-4.2242987457240595</v>
      </c>
      <c r="M2981">
        <f>shipments[[#This Row],[Profit]]*5%</f>
        <v>-0.211214937286203</v>
      </c>
      <c r="N2981">
        <f>shipments[[#This Row],[Profit]]-shipments[[#This Row],[Tax]]</f>
        <v>-4.0130838084378562</v>
      </c>
    </row>
    <row r="2982" spans="3:14" x14ac:dyDescent="0.35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  <c r="I2982">
        <f>IFERROR(shipments[[#This Row],[Sales]]/shipments[[#This Row],[Boxes]], 0)</f>
        <v>16.772727272727273</v>
      </c>
      <c r="J2982">
        <f>_xlfn.XLOOKUP(shipments[[#This Row],[Product]],'Dimension Data'!B:B,'Dimension Data'!D:D)</f>
        <v>8.2200000000000006</v>
      </c>
      <c r="K2982">
        <f>shipments[[#This Row],[Total cost]]*shipments[[#This Row],[Boxes]]</f>
        <v>452.1</v>
      </c>
      <c r="L2982">
        <f>shipments[[#This Row],[Sale for 1 box]]-shipments[[#This Row],[Total cost]]</f>
        <v>8.5527272727272727</v>
      </c>
      <c r="M2982">
        <f>shipments[[#This Row],[Profit]]*5%</f>
        <v>0.42763636363636365</v>
      </c>
      <c r="N2982">
        <f>shipments[[#This Row],[Profit]]-shipments[[#This Row],[Tax]]</f>
        <v>8.1250909090909094</v>
      </c>
    </row>
    <row r="2983" spans="3:14" x14ac:dyDescent="0.35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  <c r="I2983">
        <f>IFERROR(shipments[[#This Row],[Sales]]/shipments[[#This Row],[Boxes]], 0)</f>
        <v>23.988549618320612</v>
      </c>
      <c r="J2983">
        <f>_xlfn.XLOOKUP(shipments[[#This Row],[Product]],'Dimension Data'!B:B,'Dimension Data'!D:D)</f>
        <v>6.8</v>
      </c>
      <c r="K2983">
        <f>shipments[[#This Row],[Total cost]]*shipments[[#This Row],[Boxes]]</f>
        <v>2672.4</v>
      </c>
      <c r="L2983">
        <f>shipments[[#This Row],[Sale for 1 box]]-shipments[[#This Row],[Total cost]]</f>
        <v>17.188549618320611</v>
      </c>
      <c r="M2983">
        <f>shipments[[#This Row],[Profit]]*5%</f>
        <v>0.85942748091603061</v>
      </c>
      <c r="N2983">
        <f>shipments[[#This Row],[Profit]]-shipments[[#This Row],[Tax]]</f>
        <v>16.329122137404582</v>
      </c>
    </row>
    <row r="2984" spans="3:14" x14ac:dyDescent="0.35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  <c r="I2984">
        <f>IFERROR(shipments[[#This Row],[Sales]]/shipments[[#This Row],[Boxes]], 0)</f>
        <v>41.755434782608695</v>
      </c>
      <c r="J2984">
        <f>_xlfn.XLOOKUP(shipments[[#This Row],[Product]],'Dimension Data'!B:B,'Dimension Data'!D:D)</f>
        <v>5.15</v>
      </c>
      <c r="K2984">
        <f>shipments[[#This Row],[Total cost]]*shipments[[#This Row],[Boxes]]</f>
        <v>1421.4</v>
      </c>
      <c r="L2984">
        <f>shipments[[#This Row],[Sale for 1 box]]-shipments[[#This Row],[Total cost]]</f>
        <v>36.605434782608697</v>
      </c>
      <c r="M2984">
        <f>shipments[[#This Row],[Profit]]*5%</f>
        <v>1.8302717391304348</v>
      </c>
      <c r="N2984">
        <f>shipments[[#This Row],[Profit]]-shipments[[#This Row],[Tax]]</f>
        <v>34.775163043478258</v>
      </c>
    </row>
    <row r="2985" spans="3:14" x14ac:dyDescent="0.35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  <c r="I2985">
        <f>IFERROR(shipments[[#This Row],[Sales]]/shipments[[#This Row],[Boxes]], 0)</f>
        <v>21.984375</v>
      </c>
      <c r="J2985">
        <f>_xlfn.XLOOKUP(shipments[[#This Row],[Product]],'Dimension Data'!B:B,'Dimension Data'!D:D)</f>
        <v>3.32</v>
      </c>
      <c r="K2985">
        <f>shipments[[#This Row],[Total cost]]*shipments[[#This Row],[Boxes]]</f>
        <v>1274.8799999999999</v>
      </c>
      <c r="L2985">
        <f>shipments[[#This Row],[Sale for 1 box]]-shipments[[#This Row],[Total cost]]</f>
        <v>18.664375</v>
      </c>
      <c r="M2985">
        <f>shipments[[#This Row],[Profit]]*5%</f>
        <v>0.93321874999999999</v>
      </c>
      <c r="N2985">
        <f>shipments[[#This Row],[Profit]]-shipments[[#This Row],[Tax]]</f>
        <v>17.731156249999998</v>
      </c>
    </row>
    <row r="2986" spans="3:14" x14ac:dyDescent="0.35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  <c r="I2986">
        <f>IFERROR(shipments[[#This Row],[Sales]]/shipments[[#This Row],[Boxes]], 0)</f>
        <v>120.39705882352941</v>
      </c>
      <c r="J2986">
        <f>_xlfn.XLOOKUP(shipments[[#This Row],[Product]],'Dimension Data'!B:B,'Dimension Data'!D:D)</f>
        <v>6.8</v>
      </c>
      <c r="K2986">
        <f>shipments[[#This Row],[Total cost]]*shipments[[#This Row],[Boxes]]</f>
        <v>693.6</v>
      </c>
      <c r="L2986">
        <f>shipments[[#This Row],[Sale for 1 box]]-shipments[[#This Row],[Total cost]]</f>
        <v>113.59705882352941</v>
      </c>
      <c r="M2986">
        <f>shipments[[#This Row],[Profit]]*5%</f>
        <v>5.6798529411764704</v>
      </c>
      <c r="N2986">
        <f>shipments[[#This Row],[Profit]]-shipments[[#This Row],[Tax]]</f>
        <v>107.91720588235293</v>
      </c>
    </row>
    <row r="2987" spans="3:14" x14ac:dyDescent="0.35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  <c r="I2987">
        <f>IFERROR(shipments[[#This Row],[Sales]]/shipments[[#This Row],[Boxes]], 0)</f>
        <v>62.829545454545453</v>
      </c>
      <c r="J2987">
        <f>_xlfn.XLOOKUP(shipments[[#This Row],[Product]],'Dimension Data'!B:B,'Dimension Data'!D:D)</f>
        <v>8.43</v>
      </c>
      <c r="K2987">
        <f>shipments[[#This Row],[Total cost]]*shipments[[#This Row],[Boxes]]</f>
        <v>1112.76</v>
      </c>
      <c r="L2987">
        <f>shipments[[#This Row],[Sale for 1 box]]-shipments[[#This Row],[Total cost]]</f>
        <v>54.399545454545454</v>
      </c>
      <c r="M2987">
        <f>shipments[[#This Row],[Profit]]*5%</f>
        <v>2.7199772727272729</v>
      </c>
      <c r="N2987">
        <f>shipments[[#This Row],[Profit]]-shipments[[#This Row],[Tax]]</f>
        <v>51.679568181818183</v>
      </c>
    </row>
    <row r="2988" spans="3:14" x14ac:dyDescent="0.35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  <c r="I2988">
        <f>IFERROR(shipments[[#This Row],[Sales]]/shipments[[#This Row],[Boxes]], 0)</f>
        <v>64.100543478260875</v>
      </c>
      <c r="J2988">
        <f>_xlfn.XLOOKUP(shipments[[#This Row],[Product]],'Dimension Data'!B:B,'Dimension Data'!D:D)</f>
        <v>5.15</v>
      </c>
      <c r="K2988">
        <f>shipments[[#This Row],[Total cost]]*shipments[[#This Row],[Boxes]]</f>
        <v>473.8</v>
      </c>
      <c r="L2988">
        <f>shipments[[#This Row],[Sale for 1 box]]-shipments[[#This Row],[Total cost]]</f>
        <v>58.950543478260876</v>
      </c>
      <c r="M2988">
        <f>shipments[[#This Row],[Profit]]*5%</f>
        <v>2.947527173913044</v>
      </c>
      <c r="N2988">
        <f>shipments[[#This Row],[Profit]]-shipments[[#This Row],[Tax]]</f>
        <v>56.003016304347831</v>
      </c>
    </row>
    <row r="2989" spans="3:14" x14ac:dyDescent="0.35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  <c r="I2989">
        <f>IFERROR(shipments[[#This Row],[Sales]]/shipments[[#This Row],[Boxes]], 0)</f>
        <v>21.673972602739727</v>
      </c>
      <c r="J2989">
        <f>_xlfn.XLOOKUP(shipments[[#This Row],[Product]],'Dimension Data'!B:B,'Dimension Data'!D:D)</f>
        <v>8.2200000000000006</v>
      </c>
      <c r="K2989">
        <f>shipments[[#This Row],[Total cost]]*shipments[[#This Row],[Boxes]]</f>
        <v>3000.3</v>
      </c>
      <c r="L2989">
        <f>shipments[[#This Row],[Sale for 1 box]]-shipments[[#This Row],[Total cost]]</f>
        <v>13.453972602739727</v>
      </c>
      <c r="M2989">
        <f>shipments[[#This Row],[Profit]]*5%</f>
        <v>0.67269863013698639</v>
      </c>
      <c r="N2989">
        <f>shipments[[#This Row],[Profit]]-shipments[[#This Row],[Tax]]</f>
        <v>12.78127397260274</v>
      </c>
    </row>
    <row r="2990" spans="3:14" x14ac:dyDescent="0.35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  <c r="I2990">
        <f>IFERROR(shipments[[#This Row],[Sales]]/shipments[[#This Row],[Boxes]], 0)</f>
        <v>104.3780487804878</v>
      </c>
      <c r="J2990">
        <f>_xlfn.XLOOKUP(shipments[[#This Row],[Product]],'Dimension Data'!B:B,'Dimension Data'!D:D)</f>
        <v>4.74</v>
      </c>
      <c r="K2990">
        <f>shipments[[#This Row],[Total cost]]*shipments[[#This Row],[Boxes]]</f>
        <v>583.02</v>
      </c>
      <c r="L2990">
        <f>shipments[[#This Row],[Sale for 1 box]]-shipments[[#This Row],[Total cost]]</f>
        <v>99.638048780487807</v>
      </c>
      <c r="M2990">
        <f>shipments[[#This Row],[Profit]]*5%</f>
        <v>4.9819024390243909</v>
      </c>
      <c r="N2990">
        <f>shipments[[#This Row],[Profit]]-shipments[[#This Row],[Tax]]</f>
        <v>94.656146341463412</v>
      </c>
    </row>
    <row r="2991" spans="3:14" x14ac:dyDescent="0.35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  <c r="I2991">
        <f>IFERROR(shipments[[#This Row],[Sales]]/shipments[[#This Row],[Boxes]], 0)</f>
        <v>68.898963730569946</v>
      </c>
      <c r="J2991">
        <f>_xlfn.XLOOKUP(shipments[[#This Row],[Product]],'Dimension Data'!B:B,'Dimension Data'!D:D)</f>
        <v>8.43</v>
      </c>
      <c r="K2991">
        <f>shipments[[#This Row],[Total cost]]*shipments[[#This Row],[Boxes]]</f>
        <v>1626.99</v>
      </c>
      <c r="L2991">
        <f>shipments[[#This Row],[Sale for 1 box]]-shipments[[#This Row],[Total cost]]</f>
        <v>60.468963730569946</v>
      </c>
      <c r="M2991">
        <f>shipments[[#This Row],[Profit]]*5%</f>
        <v>3.0234481865284977</v>
      </c>
      <c r="N2991">
        <f>shipments[[#This Row],[Profit]]-shipments[[#This Row],[Tax]]</f>
        <v>57.445515544041449</v>
      </c>
    </row>
    <row r="2992" spans="3:14" x14ac:dyDescent="0.35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  <c r="I2992">
        <f>IFERROR(shipments[[#This Row],[Sales]]/shipments[[#This Row],[Boxes]], 0)</f>
        <v>23.013307984790874</v>
      </c>
      <c r="J2992">
        <f>_xlfn.XLOOKUP(shipments[[#This Row],[Product]],'Dimension Data'!B:B,'Dimension Data'!D:D)</f>
        <v>7.48</v>
      </c>
      <c r="K2992">
        <f>shipments[[#This Row],[Total cost]]*shipments[[#This Row],[Boxes]]</f>
        <v>3934.48</v>
      </c>
      <c r="L2992">
        <f>shipments[[#This Row],[Sale for 1 box]]-shipments[[#This Row],[Total cost]]</f>
        <v>15.533307984790873</v>
      </c>
      <c r="M2992">
        <f>shipments[[#This Row],[Profit]]*5%</f>
        <v>0.7766653992395437</v>
      </c>
      <c r="N2992">
        <f>shipments[[#This Row],[Profit]]-shipments[[#This Row],[Tax]]</f>
        <v>14.756642585551329</v>
      </c>
    </row>
    <row r="2993" spans="3:14" x14ac:dyDescent="0.35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  <c r="I2993">
        <f>IFERROR(shipments[[#This Row],[Sales]]/shipments[[#This Row],[Boxes]], 0)</f>
        <v>13.846153846153847</v>
      </c>
      <c r="J2993">
        <f>_xlfn.XLOOKUP(shipments[[#This Row],[Product]],'Dimension Data'!B:B,'Dimension Data'!D:D)</f>
        <v>8.2200000000000006</v>
      </c>
      <c r="K2993">
        <f>shipments[[#This Row],[Total cost]]*shipments[[#This Row],[Boxes]]</f>
        <v>2030.3400000000001</v>
      </c>
      <c r="L2993">
        <f>shipments[[#This Row],[Sale for 1 box]]-shipments[[#This Row],[Total cost]]</f>
        <v>5.6261538461538461</v>
      </c>
      <c r="M2993">
        <f>shipments[[#This Row],[Profit]]*5%</f>
        <v>0.28130769230769231</v>
      </c>
      <c r="N2993">
        <f>shipments[[#This Row],[Profit]]-shipments[[#This Row],[Tax]]</f>
        <v>5.344846153846154</v>
      </c>
    </row>
    <row r="2994" spans="3:14" x14ac:dyDescent="0.35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  <c r="I2994">
        <f>IFERROR(shipments[[#This Row],[Sales]]/shipments[[#This Row],[Boxes]], 0)</f>
        <v>2.25</v>
      </c>
      <c r="J2994">
        <f>_xlfn.XLOOKUP(shipments[[#This Row],[Product]],'Dimension Data'!B:B,'Dimension Data'!D:D)</f>
        <v>5.04</v>
      </c>
      <c r="K2994">
        <f>shipments[[#This Row],[Total cost]]*shipments[[#This Row],[Boxes]]</f>
        <v>947.52</v>
      </c>
      <c r="L2994">
        <f>shipments[[#This Row],[Sale for 1 box]]-shipments[[#This Row],[Total cost]]</f>
        <v>-2.79</v>
      </c>
      <c r="M2994">
        <f>shipments[[#This Row],[Profit]]*5%</f>
        <v>-0.13950000000000001</v>
      </c>
      <c r="N2994">
        <f>shipments[[#This Row],[Profit]]-shipments[[#This Row],[Tax]]</f>
        <v>-2.6505000000000001</v>
      </c>
    </row>
    <row r="2995" spans="3:14" x14ac:dyDescent="0.35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  <c r="I2995">
        <f>IFERROR(shipments[[#This Row],[Sales]]/shipments[[#This Row],[Boxes]], 0)</f>
        <v>11.338621444201314</v>
      </c>
      <c r="J2995">
        <f>_xlfn.XLOOKUP(shipments[[#This Row],[Product]],'Dimension Data'!B:B,'Dimension Data'!D:D)</f>
        <v>7.48</v>
      </c>
      <c r="K2995">
        <f>shipments[[#This Row],[Total cost]]*shipments[[#This Row],[Boxes]]</f>
        <v>6836.72</v>
      </c>
      <c r="L2995">
        <f>shipments[[#This Row],[Sale for 1 box]]-shipments[[#This Row],[Total cost]]</f>
        <v>3.8586214442013134</v>
      </c>
      <c r="M2995">
        <f>shipments[[#This Row],[Profit]]*5%</f>
        <v>0.19293107221006567</v>
      </c>
      <c r="N2995">
        <f>shipments[[#This Row],[Profit]]-shipments[[#This Row],[Tax]]</f>
        <v>3.6656903719912477</v>
      </c>
    </row>
    <row r="2996" spans="3:14" x14ac:dyDescent="0.35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  <c r="I2996">
        <f>IFERROR(shipments[[#This Row],[Sales]]/shipments[[#This Row],[Boxes]], 0)</f>
        <v>33.438461538461539</v>
      </c>
      <c r="J2996">
        <f>_xlfn.XLOOKUP(shipments[[#This Row],[Product]],'Dimension Data'!B:B,'Dimension Data'!D:D)</f>
        <v>4.74</v>
      </c>
      <c r="K2996">
        <f>shipments[[#This Row],[Total cost]]*shipments[[#This Row],[Boxes]]</f>
        <v>924.30000000000007</v>
      </c>
      <c r="L2996">
        <f>shipments[[#This Row],[Sale for 1 box]]-shipments[[#This Row],[Total cost]]</f>
        <v>28.698461538461537</v>
      </c>
      <c r="M2996">
        <f>shipments[[#This Row],[Profit]]*5%</f>
        <v>1.434923076923077</v>
      </c>
      <c r="N2996">
        <f>shipments[[#This Row],[Profit]]-shipments[[#This Row],[Tax]]</f>
        <v>27.26353846153846</v>
      </c>
    </row>
    <row r="2997" spans="3:14" x14ac:dyDescent="0.35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  <c r="I2997">
        <f>IFERROR(shipments[[#This Row],[Sales]]/shipments[[#This Row],[Boxes]], 0)</f>
        <v>30.179846938775512</v>
      </c>
      <c r="J2997">
        <f>_xlfn.XLOOKUP(shipments[[#This Row],[Product]],'Dimension Data'!B:B,'Dimension Data'!D:D)</f>
        <v>9.94</v>
      </c>
      <c r="K2997">
        <f>shipments[[#This Row],[Total cost]]*shipments[[#This Row],[Boxes]]</f>
        <v>1948.24</v>
      </c>
      <c r="L2997">
        <f>shipments[[#This Row],[Sale for 1 box]]-shipments[[#This Row],[Total cost]]</f>
        <v>20.239846938775514</v>
      </c>
      <c r="M2997">
        <f>shipments[[#This Row],[Profit]]*5%</f>
        <v>1.0119923469387757</v>
      </c>
      <c r="N2997">
        <f>shipments[[#This Row],[Profit]]-shipments[[#This Row],[Tax]]</f>
        <v>19.227854591836739</v>
      </c>
    </row>
    <row r="2998" spans="3:14" x14ac:dyDescent="0.35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  <c r="I2998">
        <f>IFERROR(shipments[[#This Row],[Sales]]/shipments[[#This Row],[Boxes]], 0)</f>
        <v>2.2106643356643358</v>
      </c>
      <c r="J2998">
        <f>_xlfn.XLOOKUP(shipments[[#This Row],[Product]],'Dimension Data'!B:B,'Dimension Data'!D:D)</f>
        <v>5.26</v>
      </c>
      <c r="K2998">
        <f>shipments[[#This Row],[Total cost]]*shipments[[#This Row],[Boxes]]</f>
        <v>1504.36</v>
      </c>
      <c r="L2998">
        <f>shipments[[#This Row],[Sale for 1 box]]-shipments[[#This Row],[Total cost]]</f>
        <v>-3.0493356643356639</v>
      </c>
      <c r="M2998">
        <f>shipments[[#This Row],[Profit]]*5%</f>
        <v>-0.1524667832167832</v>
      </c>
      <c r="N2998">
        <f>shipments[[#This Row],[Profit]]-shipments[[#This Row],[Tax]]</f>
        <v>-2.8968688811188805</v>
      </c>
    </row>
    <row r="2999" spans="3:14" x14ac:dyDescent="0.35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  <c r="I2999">
        <f>IFERROR(shipments[[#This Row],[Sales]]/shipments[[#This Row],[Boxes]], 0)</f>
        <v>15.875634517766498</v>
      </c>
      <c r="J2999">
        <f>_xlfn.XLOOKUP(shipments[[#This Row],[Product]],'Dimension Data'!B:B,'Dimension Data'!D:D)</f>
        <v>6.31</v>
      </c>
      <c r="K2999">
        <f>shipments[[#This Row],[Total cost]]*shipments[[#This Row],[Boxes]]</f>
        <v>1243.07</v>
      </c>
      <c r="L2999">
        <f>shipments[[#This Row],[Sale for 1 box]]-shipments[[#This Row],[Total cost]]</f>
        <v>9.5656345177664974</v>
      </c>
      <c r="M2999">
        <f>shipments[[#This Row],[Profit]]*5%</f>
        <v>0.4782817258883249</v>
      </c>
      <c r="N2999">
        <f>shipments[[#This Row],[Profit]]-shipments[[#This Row],[Tax]]</f>
        <v>9.0873527918781729</v>
      </c>
    </row>
    <row r="3000" spans="3:14" x14ac:dyDescent="0.35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  <c r="I3000">
        <f>IFERROR(shipments[[#This Row],[Sales]]/shipments[[#This Row],[Boxes]], 0)</f>
        <v>27.005113636363635</v>
      </c>
      <c r="J3000">
        <f>_xlfn.XLOOKUP(shipments[[#This Row],[Product]],'Dimension Data'!B:B,'Dimension Data'!D:D)</f>
        <v>4.74</v>
      </c>
      <c r="K3000">
        <f>shipments[[#This Row],[Total cost]]*shipments[[#This Row],[Boxes]]</f>
        <v>2085.6</v>
      </c>
      <c r="L3000">
        <f>shipments[[#This Row],[Sale for 1 box]]-shipments[[#This Row],[Total cost]]</f>
        <v>22.265113636363637</v>
      </c>
      <c r="M3000">
        <f>shipments[[#This Row],[Profit]]*5%</f>
        <v>1.1132556818181818</v>
      </c>
      <c r="N3000">
        <f>shipments[[#This Row],[Profit]]-shipments[[#This Row],[Tax]]</f>
        <v>21.151857954545456</v>
      </c>
    </row>
    <row r="3001" spans="3:14" x14ac:dyDescent="0.35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  <c r="I3001">
        <f>IFERROR(shipments[[#This Row],[Sales]]/shipments[[#This Row],[Boxes]], 0)</f>
        <v>13.401716068642745</v>
      </c>
      <c r="J3001">
        <f>_xlfn.XLOOKUP(shipments[[#This Row],[Product]],'Dimension Data'!B:B,'Dimension Data'!D:D)</f>
        <v>2.65</v>
      </c>
      <c r="K3001">
        <f>shipments[[#This Row],[Total cost]]*shipments[[#This Row],[Boxes]]</f>
        <v>1698.6499999999999</v>
      </c>
      <c r="L3001">
        <f>shipments[[#This Row],[Sale for 1 box]]-shipments[[#This Row],[Total cost]]</f>
        <v>10.751716068642745</v>
      </c>
      <c r="M3001">
        <f>shipments[[#This Row],[Profit]]*5%</f>
        <v>0.53758580343213724</v>
      </c>
      <c r="N3001">
        <f>shipments[[#This Row],[Profit]]-shipments[[#This Row],[Tax]]</f>
        <v>10.214130265210608</v>
      </c>
    </row>
    <row r="3002" spans="3:14" x14ac:dyDescent="0.35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  <c r="I3002">
        <f>IFERROR(shipments[[#This Row],[Sales]]/shipments[[#This Row],[Boxes]], 0)</f>
        <v>21.960707269155208</v>
      </c>
      <c r="J3002">
        <f>_xlfn.XLOOKUP(shipments[[#This Row],[Product]],'Dimension Data'!B:B,'Dimension Data'!D:D)</f>
        <v>8.43</v>
      </c>
      <c r="K3002">
        <f>shipments[[#This Row],[Total cost]]*shipments[[#This Row],[Boxes]]</f>
        <v>4290.87</v>
      </c>
      <c r="L3002">
        <f>shipments[[#This Row],[Sale for 1 box]]-shipments[[#This Row],[Total cost]]</f>
        <v>13.530707269155208</v>
      </c>
      <c r="M3002">
        <f>shipments[[#This Row],[Profit]]*5%</f>
        <v>0.67653536345776044</v>
      </c>
      <c r="N3002">
        <f>shipments[[#This Row],[Profit]]-shipments[[#This Row],[Tax]]</f>
        <v>12.854171905697447</v>
      </c>
    </row>
    <row r="3003" spans="3:14" x14ac:dyDescent="0.35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  <c r="I3003">
        <f>IFERROR(shipments[[#This Row],[Sales]]/shipments[[#This Row],[Boxes]], 0)</f>
        <v>3.6781437125748502</v>
      </c>
      <c r="J3003">
        <f>_xlfn.XLOOKUP(shipments[[#This Row],[Product]],'Dimension Data'!B:B,'Dimension Data'!D:D)</f>
        <v>5.26</v>
      </c>
      <c r="K3003">
        <f>shipments[[#This Row],[Total cost]]*shipments[[#This Row],[Boxes]]</f>
        <v>1756.84</v>
      </c>
      <c r="L3003">
        <f>shipments[[#This Row],[Sale for 1 box]]-shipments[[#This Row],[Total cost]]</f>
        <v>-1.5818562874251496</v>
      </c>
      <c r="M3003">
        <f>shipments[[#This Row],[Profit]]*5%</f>
        <v>-7.909281437125748E-2</v>
      </c>
      <c r="N3003">
        <f>shipments[[#This Row],[Profit]]-shipments[[#This Row],[Tax]]</f>
        <v>-1.5027634730538921</v>
      </c>
    </row>
    <row r="3004" spans="3:14" x14ac:dyDescent="0.35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  <c r="I3004">
        <f>IFERROR(shipments[[#This Row],[Sales]]/shipments[[#This Row],[Boxes]], 0)</f>
        <v>2.8210084033613447</v>
      </c>
      <c r="J3004">
        <f>_xlfn.XLOOKUP(shipments[[#This Row],[Product]],'Dimension Data'!B:B,'Dimension Data'!D:D)</f>
        <v>2.76</v>
      </c>
      <c r="K3004">
        <f>shipments[[#This Row],[Total cost]]*shipments[[#This Row],[Boxes]]</f>
        <v>1642.1999999999998</v>
      </c>
      <c r="L3004">
        <f>shipments[[#This Row],[Sale for 1 box]]-shipments[[#This Row],[Total cost]]</f>
        <v>6.1008403361344943E-2</v>
      </c>
      <c r="M3004">
        <f>shipments[[#This Row],[Profit]]*5%</f>
        <v>3.0504201680672475E-3</v>
      </c>
      <c r="N3004">
        <f>shipments[[#This Row],[Profit]]-shipments[[#This Row],[Tax]]</f>
        <v>5.7957983193277697E-2</v>
      </c>
    </row>
    <row r="3005" spans="3:14" x14ac:dyDescent="0.35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  <c r="I3005">
        <f>IFERROR(shipments[[#This Row],[Sales]]/shipments[[#This Row],[Boxes]], 0)</f>
        <v>14.754375</v>
      </c>
      <c r="J3005">
        <f>_xlfn.XLOOKUP(shipments[[#This Row],[Product]],'Dimension Data'!B:B,'Dimension Data'!D:D)</f>
        <v>7.73</v>
      </c>
      <c r="K3005">
        <f>shipments[[#This Row],[Total cost]]*shipments[[#This Row],[Boxes]]</f>
        <v>3092</v>
      </c>
      <c r="L3005">
        <f>shipments[[#This Row],[Sale for 1 box]]-shipments[[#This Row],[Total cost]]</f>
        <v>7.0243749999999991</v>
      </c>
      <c r="M3005">
        <f>shipments[[#This Row],[Profit]]*5%</f>
        <v>0.35121874999999997</v>
      </c>
      <c r="N3005">
        <f>shipments[[#This Row],[Profit]]-shipments[[#This Row],[Tax]]</f>
        <v>6.673156249999999</v>
      </c>
    </row>
    <row r="3006" spans="3:14" x14ac:dyDescent="0.35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  <c r="I3006">
        <f>IFERROR(shipments[[#This Row],[Sales]]/shipments[[#This Row],[Boxes]], 0)</f>
        <v>117.028125</v>
      </c>
      <c r="J3006">
        <f>_xlfn.XLOOKUP(shipments[[#This Row],[Product]],'Dimension Data'!B:B,'Dimension Data'!D:D)</f>
        <v>2.76</v>
      </c>
      <c r="K3006">
        <f>shipments[[#This Row],[Total cost]]*shipments[[#This Row],[Boxes]]</f>
        <v>220.79999999999998</v>
      </c>
      <c r="L3006">
        <f>shipments[[#This Row],[Sale for 1 box]]-shipments[[#This Row],[Total cost]]</f>
        <v>114.268125</v>
      </c>
      <c r="M3006">
        <f>shipments[[#This Row],[Profit]]*5%</f>
        <v>5.7134062500000002</v>
      </c>
      <c r="N3006">
        <f>shipments[[#This Row],[Profit]]-shipments[[#This Row],[Tax]]</f>
        <v>108.55471874999999</v>
      </c>
    </row>
    <row r="3007" spans="3:14" x14ac:dyDescent="0.35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  <c r="I3007">
        <f>IFERROR(shipments[[#This Row],[Sales]]/shipments[[#This Row],[Boxes]], 0)</f>
        <v>18.190257352941178</v>
      </c>
      <c r="J3007">
        <f>_xlfn.XLOOKUP(shipments[[#This Row],[Product]],'Dimension Data'!B:B,'Dimension Data'!D:D)</f>
        <v>5.72</v>
      </c>
      <c r="K3007">
        <f>shipments[[#This Row],[Total cost]]*shipments[[#This Row],[Boxes]]</f>
        <v>1555.84</v>
      </c>
      <c r="L3007">
        <f>shipments[[#This Row],[Sale for 1 box]]-shipments[[#This Row],[Total cost]]</f>
        <v>12.470257352941179</v>
      </c>
      <c r="M3007">
        <f>shipments[[#This Row],[Profit]]*5%</f>
        <v>0.62351286764705893</v>
      </c>
      <c r="N3007">
        <f>shipments[[#This Row],[Profit]]-shipments[[#This Row],[Tax]]</f>
        <v>11.846744485294121</v>
      </c>
    </row>
    <row r="3008" spans="3:14" x14ac:dyDescent="0.35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  <c r="I3008">
        <f>IFERROR(shipments[[#This Row],[Sales]]/shipments[[#This Row],[Boxes]], 0)</f>
        <v>26.390625</v>
      </c>
      <c r="J3008">
        <f>_xlfn.XLOOKUP(shipments[[#This Row],[Product]],'Dimension Data'!B:B,'Dimension Data'!D:D)</f>
        <v>2.76</v>
      </c>
      <c r="K3008">
        <f>shipments[[#This Row],[Total cost]]*shipments[[#This Row],[Boxes]]</f>
        <v>927.3599999999999</v>
      </c>
      <c r="L3008">
        <f>shipments[[#This Row],[Sale for 1 box]]-shipments[[#This Row],[Total cost]]</f>
        <v>23.630625000000002</v>
      </c>
      <c r="M3008">
        <f>shipments[[#This Row],[Profit]]*5%</f>
        <v>1.1815312500000001</v>
      </c>
      <c r="N3008">
        <f>shipments[[#This Row],[Profit]]-shipments[[#This Row],[Tax]]</f>
        <v>22.449093750000003</v>
      </c>
    </row>
    <row r="3009" spans="3:14" x14ac:dyDescent="0.35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  <c r="I3009">
        <f>IFERROR(shipments[[#This Row],[Sales]]/shipments[[#This Row],[Boxes]], 0)</f>
        <v>5.6982470784641066</v>
      </c>
      <c r="J3009">
        <f>_xlfn.XLOOKUP(shipments[[#This Row],[Product]],'Dimension Data'!B:B,'Dimension Data'!D:D)</f>
        <v>3.68</v>
      </c>
      <c r="K3009">
        <f>shipments[[#This Row],[Total cost]]*shipments[[#This Row],[Boxes]]</f>
        <v>2204.3200000000002</v>
      </c>
      <c r="L3009">
        <f>shipments[[#This Row],[Sale for 1 box]]-shipments[[#This Row],[Total cost]]</f>
        <v>2.0182470784641064</v>
      </c>
      <c r="M3009">
        <f>shipments[[#This Row],[Profit]]*5%</f>
        <v>0.10091235392320533</v>
      </c>
      <c r="N3009">
        <f>shipments[[#This Row],[Profit]]-shipments[[#This Row],[Tax]]</f>
        <v>1.9173347245409011</v>
      </c>
    </row>
    <row r="3010" spans="3:14" x14ac:dyDescent="0.35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  <c r="I3010">
        <f>IFERROR(shipments[[#This Row],[Sales]]/shipments[[#This Row],[Boxes]], 0)</f>
        <v>18.262921348314606</v>
      </c>
      <c r="J3010">
        <f>_xlfn.XLOOKUP(shipments[[#This Row],[Product]],'Dimension Data'!B:B,'Dimension Data'!D:D)</f>
        <v>4.74</v>
      </c>
      <c r="K3010">
        <f>shipments[[#This Row],[Total cost]]*shipments[[#This Row],[Boxes]]</f>
        <v>2109.3000000000002</v>
      </c>
      <c r="L3010">
        <f>shipments[[#This Row],[Sale for 1 box]]-shipments[[#This Row],[Total cost]]</f>
        <v>13.522921348314606</v>
      </c>
      <c r="M3010">
        <f>shipments[[#This Row],[Profit]]*5%</f>
        <v>0.67614606741573036</v>
      </c>
      <c r="N3010">
        <f>shipments[[#This Row],[Profit]]-shipments[[#This Row],[Tax]]</f>
        <v>12.846775280898875</v>
      </c>
    </row>
    <row r="3011" spans="3:14" x14ac:dyDescent="0.35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  <c r="I3011">
        <f>IFERROR(shipments[[#This Row],[Sales]]/shipments[[#This Row],[Boxes]], 0)</f>
        <v>0.43517191977077363</v>
      </c>
      <c r="J3011">
        <f>_xlfn.XLOOKUP(shipments[[#This Row],[Product]],'Dimension Data'!B:B,'Dimension Data'!D:D)</f>
        <v>9.57</v>
      </c>
      <c r="K3011">
        <f>shipments[[#This Row],[Total cost]]*shipments[[#This Row],[Boxes]]</f>
        <v>6679.8600000000006</v>
      </c>
      <c r="L3011">
        <f>shipments[[#This Row],[Sale for 1 box]]-shipments[[#This Row],[Total cost]]</f>
        <v>-9.1348280802292265</v>
      </c>
      <c r="M3011">
        <f>shipments[[#This Row],[Profit]]*5%</f>
        <v>-0.45674140401146135</v>
      </c>
      <c r="N3011">
        <f>shipments[[#This Row],[Profit]]-shipments[[#This Row],[Tax]]</f>
        <v>-8.6780866762177649</v>
      </c>
    </row>
    <row r="3012" spans="3:14" x14ac:dyDescent="0.35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  <c r="I3012">
        <f>IFERROR(shipments[[#This Row],[Sales]]/shipments[[#This Row],[Boxes]], 0)</f>
        <v>5.1941489361702127</v>
      </c>
      <c r="J3012">
        <f>_xlfn.XLOOKUP(shipments[[#This Row],[Product]],'Dimension Data'!B:B,'Dimension Data'!D:D)</f>
        <v>6.43</v>
      </c>
      <c r="K3012">
        <f>shipments[[#This Row],[Total cost]]*shipments[[#This Row],[Boxes]]</f>
        <v>5439.78</v>
      </c>
      <c r="L3012">
        <f>shipments[[#This Row],[Sale for 1 box]]-shipments[[#This Row],[Total cost]]</f>
        <v>-1.235851063829787</v>
      </c>
      <c r="M3012">
        <f>shipments[[#This Row],[Profit]]*5%</f>
        <v>-6.1792553191489352E-2</v>
      </c>
      <c r="N3012">
        <f>shipments[[#This Row],[Profit]]-shipments[[#This Row],[Tax]]</f>
        <v>-1.1740585106382977</v>
      </c>
    </row>
    <row r="3013" spans="3:14" x14ac:dyDescent="0.35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  <c r="I3013">
        <f>IFERROR(shipments[[#This Row],[Sales]]/shipments[[#This Row],[Boxes]], 0)</f>
        <v>18.873134328358208</v>
      </c>
      <c r="J3013">
        <f>_xlfn.XLOOKUP(shipments[[#This Row],[Product]],'Dimension Data'!B:B,'Dimension Data'!D:D)</f>
        <v>5.26</v>
      </c>
      <c r="K3013">
        <f>shipments[[#This Row],[Total cost]]*shipments[[#This Row],[Boxes]]</f>
        <v>1057.26</v>
      </c>
      <c r="L3013">
        <f>shipments[[#This Row],[Sale for 1 box]]-shipments[[#This Row],[Total cost]]</f>
        <v>13.613134328358209</v>
      </c>
      <c r="M3013">
        <f>shipments[[#This Row],[Profit]]*5%</f>
        <v>0.68065671641791048</v>
      </c>
      <c r="N3013">
        <f>shipments[[#This Row],[Profit]]-shipments[[#This Row],[Tax]]</f>
        <v>12.932477611940298</v>
      </c>
    </row>
    <row r="3014" spans="3:14" x14ac:dyDescent="0.35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  <c r="I3014">
        <f>IFERROR(shipments[[#This Row],[Sales]]/shipments[[#This Row],[Boxes]], 0)</f>
        <v>10.916524701873936</v>
      </c>
      <c r="J3014">
        <f>_xlfn.XLOOKUP(shipments[[#This Row],[Product]],'Dimension Data'!B:B,'Dimension Data'!D:D)</f>
        <v>9.94</v>
      </c>
      <c r="K3014">
        <f>shipments[[#This Row],[Total cost]]*shipments[[#This Row],[Boxes]]</f>
        <v>5834.78</v>
      </c>
      <c r="L3014">
        <f>shipments[[#This Row],[Sale for 1 box]]-shipments[[#This Row],[Total cost]]</f>
        <v>0.97652470187393625</v>
      </c>
      <c r="M3014">
        <f>shipments[[#This Row],[Profit]]*5%</f>
        <v>4.8826235093696817E-2</v>
      </c>
      <c r="N3014">
        <f>shipments[[#This Row],[Profit]]-shipments[[#This Row],[Tax]]</f>
        <v>0.92769846678023948</v>
      </c>
    </row>
    <row r="3015" spans="3:14" x14ac:dyDescent="0.35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  <c r="I3015">
        <f>IFERROR(shipments[[#This Row],[Sales]]/shipments[[#This Row],[Boxes]], 0)</f>
        <v>7575.75</v>
      </c>
      <c r="J3015">
        <f>_xlfn.XLOOKUP(shipments[[#This Row],[Product]],'Dimension Data'!B:B,'Dimension Data'!D:D)</f>
        <v>4.74</v>
      </c>
      <c r="K3015">
        <f>shipments[[#This Row],[Total cost]]*shipments[[#This Row],[Boxes]]</f>
        <v>4.74</v>
      </c>
      <c r="L3015">
        <f>shipments[[#This Row],[Sale for 1 box]]-shipments[[#This Row],[Total cost]]</f>
        <v>7571.01</v>
      </c>
      <c r="M3015">
        <f>shipments[[#This Row],[Profit]]*5%</f>
        <v>378.55050000000006</v>
      </c>
      <c r="N3015">
        <f>shipments[[#This Row],[Profit]]-shipments[[#This Row],[Tax]]</f>
        <v>7192.4594999999999</v>
      </c>
    </row>
    <row r="3016" spans="3:14" x14ac:dyDescent="0.35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  <c r="I3016">
        <f>IFERROR(shipments[[#This Row],[Sales]]/shipments[[#This Row],[Boxes]], 0)</f>
        <v>17.681999999999999</v>
      </c>
      <c r="J3016">
        <f>_xlfn.XLOOKUP(shipments[[#This Row],[Product]],'Dimension Data'!B:B,'Dimension Data'!D:D)</f>
        <v>8.2200000000000006</v>
      </c>
      <c r="K3016">
        <f>shipments[[#This Row],[Total cost]]*shipments[[#This Row],[Boxes]]</f>
        <v>3082.5000000000005</v>
      </c>
      <c r="L3016">
        <f>shipments[[#This Row],[Sale for 1 box]]-shipments[[#This Row],[Total cost]]</f>
        <v>9.461999999999998</v>
      </c>
      <c r="M3016">
        <f>shipments[[#This Row],[Profit]]*5%</f>
        <v>0.47309999999999991</v>
      </c>
      <c r="N3016">
        <f>shipments[[#This Row],[Profit]]-shipments[[#This Row],[Tax]]</f>
        <v>8.9888999999999974</v>
      </c>
    </row>
    <row r="3017" spans="3:14" x14ac:dyDescent="0.35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  <c r="I3017">
        <f>IFERROR(shipments[[#This Row],[Sales]]/shipments[[#This Row],[Boxes]], 0)</f>
        <v>4.05</v>
      </c>
      <c r="J3017">
        <f>_xlfn.XLOOKUP(shipments[[#This Row],[Product]],'Dimension Data'!B:B,'Dimension Data'!D:D)</f>
        <v>9.94</v>
      </c>
      <c r="K3017">
        <f>shipments[[#This Row],[Total cost]]*shipments[[#This Row],[Boxes]]</f>
        <v>7802.9</v>
      </c>
      <c r="L3017">
        <f>shipments[[#This Row],[Sale for 1 box]]-shipments[[#This Row],[Total cost]]</f>
        <v>-5.89</v>
      </c>
      <c r="M3017">
        <f>shipments[[#This Row],[Profit]]*5%</f>
        <v>-0.29449999999999998</v>
      </c>
      <c r="N3017">
        <f>shipments[[#This Row],[Profit]]-shipments[[#This Row],[Tax]]</f>
        <v>-5.5954999999999995</v>
      </c>
    </row>
    <row r="3018" spans="3:14" x14ac:dyDescent="0.35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  <c r="I3018">
        <f>IFERROR(shipments[[#This Row],[Sales]]/shipments[[#This Row],[Boxes]], 0)</f>
        <v>13.324850299401197</v>
      </c>
      <c r="J3018">
        <f>_xlfn.XLOOKUP(shipments[[#This Row],[Product]],'Dimension Data'!B:B,'Dimension Data'!D:D)</f>
        <v>8.2200000000000006</v>
      </c>
      <c r="K3018">
        <f>shipments[[#This Row],[Total cost]]*shipments[[#This Row],[Boxes]]</f>
        <v>1372.74</v>
      </c>
      <c r="L3018">
        <f>shipments[[#This Row],[Sale for 1 box]]-shipments[[#This Row],[Total cost]]</f>
        <v>5.1048502994011962</v>
      </c>
      <c r="M3018">
        <f>shipments[[#This Row],[Profit]]*5%</f>
        <v>0.25524251497005984</v>
      </c>
      <c r="N3018">
        <f>shipments[[#This Row],[Profit]]-shipments[[#This Row],[Tax]]</f>
        <v>4.8496077844311367</v>
      </c>
    </row>
    <row r="3019" spans="3:14" x14ac:dyDescent="0.35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  <c r="I3019">
        <f>IFERROR(shipments[[#This Row],[Sales]]/shipments[[#This Row],[Boxes]], 0)</f>
        <v>1.3606418918918919</v>
      </c>
      <c r="J3019">
        <f>_xlfn.XLOOKUP(shipments[[#This Row],[Product]],'Dimension Data'!B:B,'Dimension Data'!D:D)</f>
        <v>5.15</v>
      </c>
      <c r="K3019">
        <f>shipments[[#This Row],[Total cost]]*shipments[[#This Row],[Boxes]]</f>
        <v>3048.8</v>
      </c>
      <c r="L3019">
        <f>shipments[[#This Row],[Sale for 1 box]]-shipments[[#This Row],[Total cost]]</f>
        <v>-3.7893581081081082</v>
      </c>
      <c r="M3019">
        <f>shipments[[#This Row],[Profit]]*5%</f>
        <v>-0.18946790540540542</v>
      </c>
      <c r="N3019">
        <f>shipments[[#This Row],[Profit]]-shipments[[#This Row],[Tax]]</f>
        <v>-3.5998902027027029</v>
      </c>
    </row>
    <row r="3020" spans="3:14" x14ac:dyDescent="0.35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  <c r="I3020">
        <f>IFERROR(shipments[[#This Row],[Sales]]/shipments[[#This Row],[Boxes]], 0)</f>
        <v>19.081818181818182</v>
      </c>
      <c r="J3020">
        <f>_xlfn.XLOOKUP(shipments[[#This Row],[Product]],'Dimension Data'!B:B,'Dimension Data'!D:D)</f>
        <v>6.43</v>
      </c>
      <c r="K3020">
        <f>shipments[[#This Row],[Total cost]]*shipments[[#This Row],[Boxes]]</f>
        <v>3182.85</v>
      </c>
      <c r="L3020">
        <f>shipments[[#This Row],[Sale for 1 box]]-shipments[[#This Row],[Total cost]]</f>
        <v>12.651818181818182</v>
      </c>
      <c r="M3020">
        <f>shipments[[#This Row],[Profit]]*5%</f>
        <v>0.6325909090909092</v>
      </c>
      <c r="N3020">
        <f>shipments[[#This Row],[Profit]]-shipments[[#This Row],[Tax]]</f>
        <v>12.019227272727273</v>
      </c>
    </row>
    <row r="3021" spans="3:14" x14ac:dyDescent="0.35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  <c r="I3021">
        <f>IFERROR(shipments[[#This Row],[Sales]]/shipments[[#This Row],[Boxes]], 0)</f>
        <v>27.203313253012048</v>
      </c>
      <c r="J3021">
        <f>_xlfn.XLOOKUP(shipments[[#This Row],[Product]],'Dimension Data'!B:B,'Dimension Data'!D:D)</f>
        <v>5.04</v>
      </c>
      <c r="K3021">
        <f>shipments[[#This Row],[Total cost]]*shipments[[#This Row],[Boxes]]</f>
        <v>836.64</v>
      </c>
      <c r="L3021">
        <f>shipments[[#This Row],[Sale for 1 box]]-shipments[[#This Row],[Total cost]]</f>
        <v>22.163313253012049</v>
      </c>
      <c r="M3021">
        <f>shipments[[#This Row],[Profit]]*5%</f>
        <v>1.1081656626506025</v>
      </c>
      <c r="N3021">
        <f>shipments[[#This Row],[Profit]]-shipments[[#This Row],[Tax]]</f>
        <v>21.055147590361447</v>
      </c>
    </row>
    <row r="3022" spans="3:14" x14ac:dyDescent="0.35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  <c r="I3022">
        <f>IFERROR(shipments[[#This Row],[Sales]]/shipments[[#This Row],[Boxes]], 0)</f>
        <v>6.7171532846715332</v>
      </c>
      <c r="J3022">
        <f>_xlfn.XLOOKUP(shipments[[#This Row],[Product]],'Dimension Data'!B:B,'Dimension Data'!D:D)</f>
        <v>3.68</v>
      </c>
      <c r="K3022">
        <f>shipments[[#This Row],[Total cost]]*shipments[[#This Row],[Boxes]]</f>
        <v>1512.48</v>
      </c>
      <c r="L3022">
        <f>shipments[[#This Row],[Sale for 1 box]]-shipments[[#This Row],[Total cost]]</f>
        <v>3.037153284671533</v>
      </c>
      <c r="M3022">
        <f>shipments[[#This Row],[Profit]]*5%</f>
        <v>0.15185766423357666</v>
      </c>
      <c r="N3022">
        <f>shipments[[#This Row],[Profit]]-shipments[[#This Row],[Tax]]</f>
        <v>2.8852956204379563</v>
      </c>
    </row>
    <row r="3023" spans="3:14" x14ac:dyDescent="0.35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  <c r="I3023">
        <f>IFERROR(shipments[[#This Row],[Sales]]/shipments[[#This Row],[Boxes]], 0)</f>
        <v>32.024436090225564</v>
      </c>
      <c r="J3023">
        <f>_xlfn.XLOOKUP(shipments[[#This Row],[Product]],'Dimension Data'!B:B,'Dimension Data'!D:D)</f>
        <v>9.94</v>
      </c>
      <c r="K3023">
        <f>shipments[[#This Row],[Total cost]]*shipments[[#This Row],[Boxes]]</f>
        <v>2644.04</v>
      </c>
      <c r="L3023">
        <f>shipments[[#This Row],[Sale for 1 box]]-shipments[[#This Row],[Total cost]]</f>
        <v>22.084436090225566</v>
      </c>
      <c r="M3023">
        <f>shipments[[#This Row],[Profit]]*5%</f>
        <v>1.1042218045112784</v>
      </c>
      <c r="N3023">
        <f>shipments[[#This Row],[Profit]]-shipments[[#This Row],[Tax]]</f>
        <v>20.980214285714286</v>
      </c>
    </row>
    <row r="3024" spans="3:14" x14ac:dyDescent="0.35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  <c r="I3024">
        <f>IFERROR(shipments[[#This Row],[Sales]]/shipments[[#This Row],[Boxes]], 0)</f>
        <v>99.482142857142861</v>
      </c>
      <c r="J3024">
        <f>_xlfn.XLOOKUP(shipments[[#This Row],[Product]],'Dimension Data'!B:B,'Dimension Data'!D:D)</f>
        <v>5.26</v>
      </c>
      <c r="K3024">
        <f>shipments[[#This Row],[Total cost]]*shipments[[#This Row],[Boxes]]</f>
        <v>220.92</v>
      </c>
      <c r="L3024">
        <f>shipments[[#This Row],[Sale for 1 box]]-shipments[[#This Row],[Total cost]]</f>
        <v>94.222142857142856</v>
      </c>
      <c r="M3024">
        <f>shipments[[#This Row],[Profit]]*5%</f>
        <v>4.7111071428571432</v>
      </c>
      <c r="N3024">
        <f>shipments[[#This Row],[Profit]]-shipments[[#This Row],[Tax]]</f>
        <v>89.511035714285711</v>
      </c>
    </row>
    <row r="3025" spans="3:14" x14ac:dyDescent="0.35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  <c r="I3025">
        <f>IFERROR(shipments[[#This Row],[Sales]]/shipments[[#This Row],[Boxes]], 0)</f>
        <v>10.877142857142857</v>
      </c>
      <c r="J3025">
        <f>_xlfn.XLOOKUP(shipments[[#This Row],[Product]],'Dimension Data'!B:B,'Dimension Data'!D:D)</f>
        <v>3.85</v>
      </c>
      <c r="K3025">
        <f>shipments[[#This Row],[Total cost]]*shipments[[#This Row],[Boxes]]</f>
        <v>673.75</v>
      </c>
      <c r="L3025">
        <f>shipments[[#This Row],[Sale for 1 box]]-shipments[[#This Row],[Total cost]]</f>
        <v>7.0271428571428576</v>
      </c>
      <c r="M3025">
        <f>shipments[[#This Row],[Profit]]*5%</f>
        <v>0.35135714285714292</v>
      </c>
      <c r="N3025">
        <f>shipments[[#This Row],[Profit]]-shipments[[#This Row],[Tax]]</f>
        <v>6.6757857142857144</v>
      </c>
    </row>
    <row r="3026" spans="3:14" x14ac:dyDescent="0.35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  <c r="I3026">
        <f>IFERROR(shipments[[#This Row],[Sales]]/shipments[[#This Row],[Boxes]], 0)</f>
        <v>8.8888888888888893</v>
      </c>
      <c r="J3026">
        <f>_xlfn.XLOOKUP(shipments[[#This Row],[Product]],'Dimension Data'!B:B,'Dimension Data'!D:D)</f>
        <v>3.85</v>
      </c>
      <c r="K3026">
        <f>shipments[[#This Row],[Total cost]]*shipments[[#This Row],[Boxes]]</f>
        <v>311.85000000000002</v>
      </c>
      <c r="L3026">
        <f>shipments[[#This Row],[Sale for 1 box]]-shipments[[#This Row],[Total cost]]</f>
        <v>5.0388888888888896</v>
      </c>
      <c r="M3026">
        <f>shipments[[#This Row],[Profit]]*5%</f>
        <v>0.25194444444444447</v>
      </c>
      <c r="N3026">
        <f>shipments[[#This Row],[Profit]]-shipments[[#This Row],[Tax]]</f>
        <v>4.7869444444444449</v>
      </c>
    </row>
    <row r="3027" spans="3:14" x14ac:dyDescent="0.35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  <c r="I3027">
        <f>IFERROR(shipments[[#This Row],[Sales]]/shipments[[#This Row],[Boxes]], 0)</f>
        <v>46.6875</v>
      </c>
      <c r="J3027">
        <f>_xlfn.XLOOKUP(shipments[[#This Row],[Product]],'Dimension Data'!B:B,'Dimension Data'!D:D)</f>
        <v>10.23</v>
      </c>
      <c r="K3027">
        <f>shipments[[#This Row],[Total cost]]*shipments[[#This Row],[Boxes]]</f>
        <v>982.08</v>
      </c>
      <c r="L3027">
        <f>shipments[[#This Row],[Sale for 1 box]]-shipments[[#This Row],[Total cost]]</f>
        <v>36.457499999999996</v>
      </c>
      <c r="M3027">
        <f>shipments[[#This Row],[Profit]]*5%</f>
        <v>1.8228749999999998</v>
      </c>
      <c r="N3027">
        <f>shipments[[#This Row],[Profit]]-shipments[[#This Row],[Tax]]</f>
        <v>34.634625</v>
      </c>
    </row>
    <row r="3028" spans="3:14" x14ac:dyDescent="0.35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  <c r="I3028">
        <f>IFERROR(shipments[[#This Row],[Sales]]/shipments[[#This Row],[Boxes]], 0)</f>
        <v>19.690243902439025</v>
      </c>
      <c r="J3028">
        <f>_xlfn.XLOOKUP(shipments[[#This Row],[Product]],'Dimension Data'!B:B,'Dimension Data'!D:D)</f>
        <v>6.43</v>
      </c>
      <c r="K3028">
        <f>shipments[[#This Row],[Total cost]]*shipments[[#This Row],[Boxes]]</f>
        <v>1318.1499999999999</v>
      </c>
      <c r="L3028">
        <f>shipments[[#This Row],[Sale for 1 box]]-shipments[[#This Row],[Total cost]]</f>
        <v>13.260243902439026</v>
      </c>
      <c r="M3028">
        <f>shipments[[#This Row],[Profit]]*5%</f>
        <v>0.66301219512195131</v>
      </c>
      <c r="N3028">
        <f>shipments[[#This Row],[Profit]]-shipments[[#This Row],[Tax]]</f>
        <v>12.597231707317075</v>
      </c>
    </row>
    <row r="3029" spans="3:14" x14ac:dyDescent="0.35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  <c r="I3029">
        <f>IFERROR(shipments[[#This Row],[Sales]]/shipments[[#This Row],[Boxes]], 0)</f>
        <v>3.6013313609467454</v>
      </c>
      <c r="J3029">
        <f>_xlfn.XLOOKUP(shipments[[#This Row],[Product]],'Dimension Data'!B:B,'Dimension Data'!D:D)</f>
        <v>3.68</v>
      </c>
      <c r="K3029">
        <f>shipments[[#This Row],[Total cost]]*shipments[[#This Row],[Boxes]]</f>
        <v>1243.8400000000001</v>
      </c>
      <c r="L3029">
        <f>shipments[[#This Row],[Sale for 1 box]]-shipments[[#This Row],[Total cost]]</f>
        <v>-7.8668639053254719E-2</v>
      </c>
      <c r="M3029">
        <f>shipments[[#This Row],[Profit]]*5%</f>
        <v>-3.9334319526627363E-3</v>
      </c>
      <c r="N3029">
        <f>shipments[[#This Row],[Profit]]-shipments[[#This Row],[Tax]]</f>
        <v>-7.4735207100591977E-2</v>
      </c>
    </row>
    <row r="3030" spans="3:14" x14ac:dyDescent="0.35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  <c r="I3030">
        <f>IFERROR(shipments[[#This Row],[Sales]]/shipments[[#This Row],[Boxes]], 0)</f>
        <v>1.452296819787986</v>
      </c>
      <c r="J3030">
        <f>_xlfn.XLOOKUP(shipments[[#This Row],[Product]],'Dimension Data'!B:B,'Dimension Data'!D:D)</f>
        <v>3.85</v>
      </c>
      <c r="K3030">
        <f>shipments[[#This Row],[Total cost]]*shipments[[#This Row],[Boxes]]</f>
        <v>3268.65</v>
      </c>
      <c r="L3030">
        <f>shipments[[#This Row],[Sale for 1 box]]-shipments[[#This Row],[Total cost]]</f>
        <v>-2.3977031802120141</v>
      </c>
      <c r="M3030">
        <f>shipments[[#This Row],[Profit]]*5%</f>
        <v>-0.11988515901060071</v>
      </c>
      <c r="N3030">
        <f>shipments[[#This Row],[Profit]]-shipments[[#This Row],[Tax]]</f>
        <v>-2.2778180212014134</v>
      </c>
    </row>
    <row r="3031" spans="3:14" x14ac:dyDescent="0.35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  <c r="I3031">
        <f>IFERROR(shipments[[#This Row],[Sales]]/shipments[[#This Row],[Boxes]], 0)</f>
        <v>18.43586387434555</v>
      </c>
      <c r="J3031">
        <f>_xlfn.XLOOKUP(shipments[[#This Row],[Product]],'Dimension Data'!B:B,'Dimension Data'!D:D)</f>
        <v>12.41</v>
      </c>
      <c r="K3031">
        <f>shipments[[#This Row],[Total cost]]*shipments[[#This Row],[Boxes]]</f>
        <v>2370.31</v>
      </c>
      <c r="L3031">
        <f>shipments[[#This Row],[Sale for 1 box]]-shipments[[#This Row],[Total cost]]</f>
        <v>6.0258638743455499</v>
      </c>
      <c r="M3031">
        <f>shipments[[#This Row],[Profit]]*5%</f>
        <v>0.30129319371727753</v>
      </c>
      <c r="N3031">
        <f>shipments[[#This Row],[Profit]]-shipments[[#This Row],[Tax]]</f>
        <v>5.7245706806282728</v>
      </c>
    </row>
    <row r="3032" spans="3:14" x14ac:dyDescent="0.35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  <c r="I3032">
        <f>IFERROR(shipments[[#This Row],[Sales]]/shipments[[#This Row],[Boxes]], 0)</f>
        <v>66.72540983606558</v>
      </c>
      <c r="J3032">
        <f>_xlfn.XLOOKUP(shipments[[#This Row],[Product]],'Dimension Data'!B:B,'Dimension Data'!D:D)</f>
        <v>5.26</v>
      </c>
      <c r="K3032">
        <f>shipments[[#This Row],[Total cost]]*shipments[[#This Row],[Boxes]]</f>
        <v>320.86</v>
      </c>
      <c r="L3032">
        <f>shipments[[#This Row],[Sale for 1 box]]-shipments[[#This Row],[Total cost]]</f>
        <v>61.465409836065582</v>
      </c>
      <c r="M3032">
        <f>shipments[[#This Row],[Profit]]*5%</f>
        <v>3.0732704918032794</v>
      </c>
      <c r="N3032">
        <f>shipments[[#This Row],[Profit]]-shipments[[#This Row],[Tax]]</f>
        <v>58.392139344262304</v>
      </c>
    </row>
    <row r="3033" spans="3:14" x14ac:dyDescent="0.35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  <c r="I3033">
        <f>IFERROR(shipments[[#This Row],[Sales]]/shipments[[#This Row],[Boxes]], 0)</f>
        <v>86.936538461538461</v>
      </c>
      <c r="J3033">
        <f>_xlfn.XLOOKUP(shipments[[#This Row],[Product]],'Dimension Data'!B:B,'Dimension Data'!D:D)</f>
        <v>12.41</v>
      </c>
      <c r="K3033">
        <f>shipments[[#This Row],[Total cost]]*shipments[[#This Row],[Boxes]]</f>
        <v>1613.3</v>
      </c>
      <c r="L3033">
        <f>shipments[[#This Row],[Sale for 1 box]]-shipments[[#This Row],[Total cost]]</f>
        <v>74.526538461538465</v>
      </c>
      <c r="M3033">
        <f>shipments[[#This Row],[Profit]]*5%</f>
        <v>3.7263269230769236</v>
      </c>
      <c r="N3033">
        <f>shipments[[#This Row],[Profit]]-shipments[[#This Row],[Tax]]</f>
        <v>70.800211538461539</v>
      </c>
    </row>
    <row r="3034" spans="3:14" x14ac:dyDescent="0.35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  <c r="I3034">
        <f>IFERROR(shipments[[#This Row],[Sales]]/shipments[[#This Row],[Boxes]], 0)</f>
        <v>26.305555555555557</v>
      </c>
      <c r="J3034">
        <f>_xlfn.XLOOKUP(shipments[[#This Row],[Product]],'Dimension Data'!B:B,'Dimension Data'!D:D)</f>
        <v>5.72</v>
      </c>
      <c r="K3034">
        <f>shipments[[#This Row],[Total cost]]*shipments[[#This Row],[Boxes]]</f>
        <v>1389.96</v>
      </c>
      <c r="L3034">
        <f>shipments[[#This Row],[Sale for 1 box]]-shipments[[#This Row],[Total cost]]</f>
        <v>20.585555555555558</v>
      </c>
      <c r="M3034">
        <f>shipments[[#This Row],[Profit]]*5%</f>
        <v>1.029277777777778</v>
      </c>
      <c r="N3034">
        <f>shipments[[#This Row],[Profit]]-shipments[[#This Row],[Tax]]</f>
        <v>19.55627777777778</v>
      </c>
    </row>
    <row r="3035" spans="3:14" x14ac:dyDescent="0.35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  <c r="I3035">
        <f>IFERROR(shipments[[#This Row],[Sales]]/shipments[[#This Row],[Boxes]], 0)</f>
        <v>7.3435582822085887</v>
      </c>
      <c r="J3035">
        <f>_xlfn.XLOOKUP(shipments[[#This Row],[Product]],'Dimension Data'!B:B,'Dimension Data'!D:D)</f>
        <v>6.43</v>
      </c>
      <c r="K3035">
        <f>shipments[[#This Row],[Total cost]]*shipments[[#This Row],[Boxes]]</f>
        <v>5240.45</v>
      </c>
      <c r="L3035">
        <f>shipments[[#This Row],[Sale for 1 box]]-shipments[[#This Row],[Total cost]]</f>
        <v>0.91355828220858903</v>
      </c>
      <c r="M3035">
        <f>shipments[[#This Row],[Profit]]*5%</f>
        <v>4.5677914110429457E-2</v>
      </c>
      <c r="N3035">
        <f>shipments[[#This Row],[Profit]]-shipments[[#This Row],[Tax]]</f>
        <v>0.8678803680981596</v>
      </c>
    </row>
    <row r="3036" spans="3:14" x14ac:dyDescent="0.35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  <c r="I3036">
        <f>IFERROR(shipments[[#This Row],[Sales]]/shipments[[#This Row],[Boxes]], 0)</f>
        <v>11.168316831683168</v>
      </c>
      <c r="J3036">
        <f>_xlfn.XLOOKUP(shipments[[#This Row],[Product]],'Dimension Data'!B:B,'Dimension Data'!D:D)</f>
        <v>5.26</v>
      </c>
      <c r="K3036">
        <f>shipments[[#This Row],[Total cost]]*shipments[[#This Row],[Boxes]]</f>
        <v>1593.78</v>
      </c>
      <c r="L3036">
        <f>shipments[[#This Row],[Sale for 1 box]]-shipments[[#This Row],[Total cost]]</f>
        <v>5.9083168316831678</v>
      </c>
      <c r="M3036">
        <f>shipments[[#This Row],[Profit]]*5%</f>
        <v>0.2954158415841584</v>
      </c>
      <c r="N3036">
        <f>shipments[[#This Row],[Profit]]-shipments[[#This Row],[Tax]]</f>
        <v>5.6129009900990097</v>
      </c>
    </row>
    <row r="3037" spans="3:14" x14ac:dyDescent="0.35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  <c r="I3037">
        <f>IFERROR(shipments[[#This Row],[Sales]]/shipments[[#This Row],[Boxes]], 0)</f>
        <v>57.833798882681563</v>
      </c>
      <c r="J3037">
        <f>_xlfn.XLOOKUP(shipments[[#This Row],[Product]],'Dimension Data'!B:B,'Dimension Data'!D:D)</f>
        <v>2.65</v>
      </c>
      <c r="K3037">
        <f>shipments[[#This Row],[Total cost]]*shipments[[#This Row],[Boxes]]</f>
        <v>474.34999999999997</v>
      </c>
      <c r="L3037">
        <f>shipments[[#This Row],[Sale for 1 box]]-shipments[[#This Row],[Total cost]]</f>
        <v>55.183798882681565</v>
      </c>
      <c r="M3037">
        <f>shipments[[#This Row],[Profit]]*5%</f>
        <v>2.7591899441340786</v>
      </c>
      <c r="N3037">
        <f>shipments[[#This Row],[Profit]]-shipments[[#This Row],[Tax]]</f>
        <v>52.424608938547486</v>
      </c>
    </row>
    <row r="3038" spans="3:14" x14ac:dyDescent="0.35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  <c r="I3038">
        <f>IFERROR(shipments[[#This Row],[Sales]]/shipments[[#This Row],[Boxes]], 0)</f>
        <v>92.695754716981128</v>
      </c>
      <c r="J3038">
        <f>_xlfn.XLOOKUP(shipments[[#This Row],[Product]],'Dimension Data'!B:B,'Dimension Data'!D:D)</f>
        <v>4.74</v>
      </c>
      <c r="K3038">
        <f>shipments[[#This Row],[Total cost]]*shipments[[#This Row],[Boxes]]</f>
        <v>502.44</v>
      </c>
      <c r="L3038">
        <f>shipments[[#This Row],[Sale for 1 box]]-shipments[[#This Row],[Total cost]]</f>
        <v>87.955754716981133</v>
      </c>
      <c r="M3038">
        <f>shipments[[#This Row],[Profit]]*5%</f>
        <v>4.3977877358490565</v>
      </c>
      <c r="N3038">
        <f>shipments[[#This Row],[Profit]]-shipments[[#This Row],[Tax]]</f>
        <v>83.557966981132083</v>
      </c>
    </row>
    <row r="3039" spans="3:14" x14ac:dyDescent="0.35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  <c r="I3039">
        <f>IFERROR(shipments[[#This Row],[Sales]]/shipments[[#This Row],[Boxes]], 0)</f>
        <v>93.8125</v>
      </c>
      <c r="J3039">
        <f>_xlfn.XLOOKUP(shipments[[#This Row],[Product]],'Dimension Data'!B:B,'Dimension Data'!D:D)</f>
        <v>9.57</v>
      </c>
      <c r="K3039">
        <f>shipments[[#This Row],[Total cost]]*shipments[[#This Row],[Boxes]]</f>
        <v>344.52</v>
      </c>
      <c r="L3039">
        <f>shipments[[#This Row],[Sale for 1 box]]-shipments[[#This Row],[Total cost]]</f>
        <v>84.242500000000007</v>
      </c>
      <c r="M3039">
        <f>shipments[[#This Row],[Profit]]*5%</f>
        <v>4.2121250000000003</v>
      </c>
      <c r="N3039">
        <f>shipments[[#This Row],[Profit]]-shipments[[#This Row],[Tax]]</f>
        <v>80.030375000000006</v>
      </c>
    </row>
    <row r="3040" spans="3:14" x14ac:dyDescent="0.35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  <c r="I3040">
        <f>IFERROR(shipments[[#This Row],[Sales]]/shipments[[#This Row],[Boxes]], 0)</f>
        <v>63.047872340425535</v>
      </c>
      <c r="J3040">
        <f>_xlfn.XLOOKUP(shipments[[#This Row],[Product]],'Dimension Data'!B:B,'Dimension Data'!D:D)</f>
        <v>2.65</v>
      </c>
      <c r="K3040">
        <f>shipments[[#This Row],[Total cost]]*shipments[[#This Row],[Boxes]]</f>
        <v>373.65</v>
      </c>
      <c r="L3040">
        <f>shipments[[#This Row],[Sale for 1 box]]-shipments[[#This Row],[Total cost]]</f>
        <v>60.397872340425536</v>
      </c>
      <c r="M3040">
        <f>shipments[[#This Row],[Profit]]*5%</f>
        <v>3.0198936170212769</v>
      </c>
      <c r="N3040">
        <f>shipments[[#This Row],[Profit]]-shipments[[#This Row],[Tax]]</f>
        <v>57.377978723404262</v>
      </c>
    </row>
    <row r="3041" spans="3:14" x14ac:dyDescent="0.35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  <c r="I3041">
        <f>IFERROR(shipments[[#This Row],[Sales]]/shipments[[#This Row],[Boxes]], 0)</f>
        <v>2.4281250000000001</v>
      </c>
      <c r="J3041">
        <f>_xlfn.XLOOKUP(shipments[[#This Row],[Product]],'Dimension Data'!B:B,'Dimension Data'!D:D)</f>
        <v>10.23</v>
      </c>
      <c r="K3041">
        <f>shipments[[#This Row],[Total cost]]*shipments[[#This Row],[Boxes]]</f>
        <v>2455.2000000000003</v>
      </c>
      <c r="L3041">
        <f>shipments[[#This Row],[Sale for 1 box]]-shipments[[#This Row],[Total cost]]</f>
        <v>-7.8018750000000008</v>
      </c>
      <c r="M3041">
        <f>shipments[[#This Row],[Profit]]*5%</f>
        <v>-0.39009375000000007</v>
      </c>
      <c r="N3041">
        <f>shipments[[#This Row],[Profit]]-shipments[[#This Row],[Tax]]</f>
        <v>-7.4117812500000007</v>
      </c>
    </row>
    <row r="3042" spans="3:14" x14ac:dyDescent="0.35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  <c r="I3042">
        <f>IFERROR(shipments[[#This Row],[Sales]]/shipments[[#This Row],[Boxes]], 0)</f>
        <v>6.1402310924369745</v>
      </c>
      <c r="J3042">
        <f>_xlfn.XLOOKUP(shipments[[#This Row],[Product]],'Dimension Data'!B:B,'Dimension Data'!D:D)</f>
        <v>10.51</v>
      </c>
      <c r="K3042">
        <f>shipments[[#This Row],[Total cost]]*shipments[[#This Row],[Boxes]]</f>
        <v>5002.76</v>
      </c>
      <c r="L3042">
        <f>shipments[[#This Row],[Sale for 1 box]]-shipments[[#This Row],[Total cost]]</f>
        <v>-4.3697689075630253</v>
      </c>
      <c r="M3042">
        <f>shipments[[#This Row],[Profit]]*5%</f>
        <v>-0.21848844537815126</v>
      </c>
      <c r="N3042">
        <f>shipments[[#This Row],[Profit]]-shipments[[#This Row],[Tax]]</f>
        <v>-4.1512804621848742</v>
      </c>
    </row>
    <row r="3043" spans="3:14" x14ac:dyDescent="0.35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  <c r="I3043">
        <f>IFERROR(shipments[[#This Row],[Sales]]/shipments[[#This Row],[Boxes]], 0)</f>
        <v>13.099406528189911</v>
      </c>
      <c r="J3043">
        <f>_xlfn.XLOOKUP(shipments[[#This Row],[Product]],'Dimension Data'!B:B,'Dimension Data'!D:D)</f>
        <v>8.43</v>
      </c>
      <c r="K3043">
        <f>shipments[[#This Row],[Total cost]]*shipments[[#This Row],[Boxes]]</f>
        <v>5681.82</v>
      </c>
      <c r="L3043">
        <f>shipments[[#This Row],[Sale for 1 box]]-shipments[[#This Row],[Total cost]]</f>
        <v>4.6694065281899118</v>
      </c>
      <c r="M3043">
        <f>shipments[[#This Row],[Profit]]*5%</f>
        <v>0.23347032640949561</v>
      </c>
      <c r="N3043">
        <f>shipments[[#This Row],[Profit]]-shipments[[#This Row],[Tax]]</f>
        <v>4.4359362017804163</v>
      </c>
    </row>
    <row r="3044" spans="3:14" x14ac:dyDescent="0.35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  <c r="I3044">
        <f>IFERROR(shipments[[#This Row],[Sales]]/shipments[[#This Row],[Boxes]], 0)</f>
        <v>72.432692307692307</v>
      </c>
      <c r="J3044">
        <f>_xlfn.XLOOKUP(shipments[[#This Row],[Product]],'Dimension Data'!B:B,'Dimension Data'!D:D)</f>
        <v>3.68</v>
      </c>
      <c r="K3044">
        <f>shipments[[#This Row],[Total cost]]*shipments[[#This Row],[Boxes]]</f>
        <v>95.68</v>
      </c>
      <c r="L3044">
        <f>shipments[[#This Row],[Sale for 1 box]]-shipments[[#This Row],[Total cost]]</f>
        <v>68.7526923076923</v>
      </c>
      <c r="M3044">
        <f>shipments[[#This Row],[Profit]]*5%</f>
        <v>3.4376346153846153</v>
      </c>
      <c r="N3044">
        <f>shipments[[#This Row],[Profit]]-shipments[[#This Row],[Tax]]</f>
        <v>65.31505769230769</v>
      </c>
    </row>
    <row r="3045" spans="3:14" x14ac:dyDescent="0.35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  <c r="I3045">
        <f>IFERROR(shipments[[#This Row],[Sales]]/shipments[[#This Row],[Boxes]], 0)</f>
        <v>42.942857142857143</v>
      </c>
      <c r="J3045">
        <f>_xlfn.XLOOKUP(shipments[[#This Row],[Product]],'Dimension Data'!B:B,'Dimension Data'!D:D)</f>
        <v>9.57</v>
      </c>
      <c r="K3045">
        <f>shipments[[#This Row],[Total cost]]*shipments[[#This Row],[Boxes]]</f>
        <v>3684.4500000000003</v>
      </c>
      <c r="L3045">
        <f>shipments[[#This Row],[Sale for 1 box]]-shipments[[#This Row],[Total cost]]</f>
        <v>33.372857142857143</v>
      </c>
      <c r="M3045">
        <f>shipments[[#This Row],[Profit]]*5%</f>
        <v>1.6686428571428573</v>
      </c>
      <c r="N3045">
        <f>shipments[[#This Row],[Profit]]-shipments[[#This Row],[Tax]]</f>
        <v>31.704214285714286</v>
      </c>
    </row>
    <row r="3046" spans="3:14" x14ac:dyDescent="0.35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  <c r="I3046">
        <f>IFERROR(shipments[[#This Row],[Sales]]/shipments[[#This Row],[Boxes]], 0)</f>
        <v>20.458092485549134</v>
      </c>
      <c r="J3046">
        <f>_xlfn.XLOOKUP(shipments[[#This Row],[Product]],'Dimension Data'!B:B,'Dimension Data'!D:D)</f>
        <v>9.94</v>
      </c>
      <c r="K3046">
        <f>shipments[[#This Row],[Total cost]]*shipments[[#This Row],[Boxes]]</f>
        <v>3439.24</v>
      </c>
      <c r="L3046">
        <f>shipments[[#This Row],[Sale for 1 box]]-shipments[[#This Row],[Total cost]]</f>
        <v>10.518092485549134</v>
      </c>
      <c r="M3046">
        <f>shipments[[#This Row],[Profit]]*5%</f>
        <v>0.52590462427745677</v>
      </c>
      <c r="N3046">
        <f>shipments[[#This Row],[Profit]]-shipments[[#This Row],[Tax]]</f>
        <v>9.9921878612716775</v>
      </c>
    </row>
    <row r="3047" spans="3:14" x14ac:dyDescent="0.35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  <c r="I3047">
        <f>IFERROR(shipments[[#This Row],[Sales]]/shipments[[#This Row],[Boxes]], 0)</f>
        <v>4.1092814371257482</v>
      </c>
      <c r="J3047">
        <f>_xlfn.XLOOKUP(shipments[[#This Row],[Product]],'Dimension Data'!B:B,'Dimension Data'!D:D)</f>
        <v>9.57</v>
      </c>
      <c r="K3047">
        <f>shipments[[#This Row],[Total cost]]*shipments[[#This Row],[Boxes]]</f>
        <v>1598.19</v>
      </c>
      <c r="L3047">
        <f>shipments[[#This Row],[Sale for 1 box]]-shipments[[#This Row],[Total cost]]</f>
        <v>-5.4607185628742521</v>
      </c>
      <c r="M3047">
        <f>shipments[[#This Row],[Profit]]*5%</f>
        <v>-0.27303592814371264</v>
      </c>
      <c r="N3047">
        <f>shipments[[#This Row],[Profit]]-shipments[[#This Row],[Tax]]</f>
        <v>-5.1876826347305398</v>
      </c>
    </row>
    <row r="3048" spans="3:14" x14ac:dyDescent="0.35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  <c r="I3048">
        <f>IFERROR(shipments[[#This Row],[Sales]]/shipments[[#This Row],[Boxes]], 0)</f>
        <v>14.787162162162161</v>
      </c>
      <c r="J3048">
        <f>_xlfn.XLOOKUP(shipments[[#This Row],[Product]],'Dimension Data'!B:B,'Dimension Data'!D:D)</f>
        <v>10.23</v>
      </c>
      <c r="K3048">
        <f>shipments[[#This Row],[Total cost]]*shipments[[#This Row],[Boxes]]</f>
        <v>2271.06</v>
      </c>
      <c r="L3048">
        <f>shipments[[#This Row],[Sale for 1 box]]-shipments[[#This Row],[Total cost]]</f>
        <v>4.557162162162161</v>
      </c>
      <c r="M3048">
        <f>shipments[[#This Row],[Profit]]*5%</f>
        <v>0.22785810810810805</v>
      </c>
      <c r="N3048">
        <f>shipments[[#This Row],[Profit]]-shipments[[#This Row],[Tax]]</f>
        <v>4.3293040540540533</v>
      </c>
    </row>
    <row r="3049" spans="3:14" x14ac:dyDescent="0.35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  <c r="I3049">
        <f>IFERROR(shipments[[#This Row],[Sales]]/shipments[[#This Row],[Boxes]], 0)</f>
        <v>32.504555808656036</v>
      </c>
      <c r="J3049">
        <f>_xlfn.XLOOKUP(shipments[[#This Row],[Product]],'Dimension Data'!B:B,'Dimension Data'!D:D)</f>
        <v>3.68</v>
      </c>
      <c r="K3049">
        <f>shipments[[#This Row],[Total cost]]*shipments[[#This Row],[Boxes]]</f>
        <v>1615.52</v>
      </c>
      <c r="L3049">
        <f>shipments[[#This Row],[Sale for 1 box]]-shipments[[#This Row],[Total cost]]</f>
        <v>28.824555808656037</v>
      </c>
      <c r="M3049">
        <f>shipments[[#This Row],[Profit]]*5%</f>
        <v>1.4412277904328019</v>
      </c>
      <c r="N3049">
        <f>shipments[[#This Row],[Profit]]-shipments[[#This Row],[Tax]]</f>
        <v>27.383328018223235</v>
      </c>
    </row>
    <row r="3050" spans="3:14" x14ac:dyDescent="0.35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  <c r="I3050">
        <f>IFERROR(shipments[[#This Row],[Sales]]/shipments[[#This Row],[Boxes]], 0)</f>
        <v>3.4088971006253552</v>
      </c>
      <c r="J3050">
        <f>_xlfn.XLOOKUP(shipments[[#This Row],[Product]],'Dimension Data'!B:B,'Dimension Data'!D:D)</f>
        <v>7.48</v>
      </c>
      <c r="K3050">
        <f>shipments[[#This Row],[Total cost]]*shipments[[#This Row],[Boxes]]</f>
        <v>13157.320000000002</v>
      </c>
      <c r="L3050">
        <f>shipments[[#This Row],[Sale for 1 box]]-shipments[[#This Row],[Total cost]]</f>
        <v>-4.0711028993746456</v>
      </c>
      <c r="M3050">
        <f>shipments[[#This Row],[Profit]]*5%</f>
        <v>-0.20355514496873228</v>
      </c>
      <c r="N3050">
        <f>shipments[[#This Row],[Profit]]-shipments[[#This Row],[Tax]]</f>
        <v>-3.8675477544059134</v>
      </c>
    </row>
    <row r="3051" spans="3:14" x14ac:dyDescent="0.35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  <c r="I3051">
        <f>IFERROR(shipments[[#This Row],[Sales]]/shipments[[#This Row],[Boxes]], 0)</f>
        <v>9.7361111111111107</v>
      </c>
      <c r="J3051">
        <f>_xlfn.XLOOKUP(shipments[[#This Row],[Product]],'Dimension Data'!B:B,'Dimension Data'!D:D)</f>
        <v>2.76</v>
      </c>
      <c r="K3051">
        <f>shipments[[#This Row],[Total cost]]*shipments[[#This Row],[Boxes]]</f>
        <v>1341.36</v>
      </c>
      <c r="L3051">
        <f>shipments[[#This Row],[Sale for 1 box]]-shipments[[#This Row],[Total cost]]</f>
        <v>6.9761111111111109</v>
      </c>
      <c r="M3051">
        <f>shipments[[#This Row],[Profit]]*5%</f>
        <v>0.34880555555555559</v>
      </c>
      <c r="N3051">
        <f>shipments[[#This Row],[Profit]]-shipments[[#This Row],[Tax]]</f>
        <v>6.6273055555555551</v>
      </c>
    </row>
    <row r="3052" spans="3:14" x14ac:dyDescent="0.35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  <c r="I3052">
        <f>IFERROR(shipments[[#This Row],[Sales]]/shipments[[#This Row],[Boxes]], 0)</f>
        <v>53.189750692520775</v>
      </c>
      <c r="J3052">
        <f>_xlfn.XLOOKUP(shipments[[#This Row],[Product]],'Dimension Data'!B:B,'Dimension Data'!D:D)</f>
        <v>3.32</v>
      </c>
      <c r="K3052">
        <f>shipments[[#This Row],[Total cost]]*shipments[[#This Row],[Boxes]]</f>
        <v>1198.52</v>
      </c>
      <c r="L3052">
        <f>shipments[[#This Row],[Sale for 1 box]]-shipments[[#This Row],[Total cost]]</f>
        <v>49.869750692520775</v>
      </c>
      <c r="M3052">
        <f>shipments[[#This Row],[Profit]]*5%</f>
        <v>2.493487534626039</v>
      </c>
      <c r="N3052">
        <f>shipments[[#This Row],[Profit]]-shipments[[#This Row],[Tax]]</f>
        <v>47.376263157894734</v>
      </c>
    </row>
    <row r="3053" spans="3:14" x14ac:dyDescent="0.35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  <c r="I3053">
        <f>IFERROR(shipments[[#This Row],[Sales]]/shipments[[#This Row],[Boxes]], 0)</f>
        <v>58.775510204081634</v>
      </c>
      <c r="J3053">
        <f>_xlfn.XLOOKUP(shipments[[#This Row],[Product]],'Dimension Data'!B:B,'Dimension Data'!D:D)</f>
        <v>7.73</v>
      </c>
      <c r="K3053">
        <f>shipments[[#This Row],[Total cost]]*shipments[[#This Row],[Boxes]]</f>
        <v>757.54000000000008</v>
      </c>
      <c r="L3053">
        <f>shipments[[#This Row],[Sale for 1 box]]-shipments[[#This Row],[Total cost]]</f>
        <v>51.045510204081637</v>
      </c>
      <c r="M3053">
        <f>shipments[[#This Row],[Profit]]*5%</f>
        <v>2.5522755102040819</v>
      </c>
      <c r="N3053">
        <f>shipments[[#This Row],[Profit]]-shipments[[#This Row],[Tax]]</f>
        <v>48.493234693877554</v>
      </c>
    </row>
    <row r="3054" spans="3:14" x14ac:dyDescent="0.35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  <c r="I3054">
        <f>IFERROR(shipments[[#This Row],[Sales]]/shipments[[#This Row],[Boxes]], 0)</f>
        <v>15.714285714285714</v>
      </c>
      <c r="J3054">
        <f>_xlfn.XLOOKUP(shipments[[#This Row],[Product]],'Dimension Data'!B:B,'Dimension Data'!D:D)</f>
        <v>7.73</v>
      </c>
      <c r="K3054">
        <f>shipments[[#This Row],[Total cost]]*shipments[[#This Row],[Boxes]]</f>
        <v>2921.94</v>
      </c>
      <c r="L3054">
        <f>shipments[[#This Row],[Sale for 1 box]]-shipments[[#This Row],[Total cost]]</f>
        <v>7.9842857142857131</v>
      </c>
      <c r="M3054">
        <f>shipments[[#This Row],[Profit]]*5%</f>
        <v>0.39921428571428569</v>
      </c>
      <c r="N3054">
        <f>shipments[[#This Row],[Profit]]-shipments[[#This Row],[Tax]]</f>
        <v>7.5850714285714274</v>
      </c>
    </row>
    <row r="3055" spans="3:14" x14ac:dyDescent="0.35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  <c r="I3055">
        <f>IFERROR(shipments[[#This Row],[Sales]]/shipments[[#This Row],[Boxes]], 0)</f>
        <v>30.479381443298969</v>
      </c>
      <c r="J3055">
        <f>_xlfn.XLOOKUP(shipments[[#This Row],[Product]],'Dimension Data'!B:B,'Dimension Data'!D:D)</f>
        <v>12.41</v>
      </c>
      <c r="K3055">
        <f>shipments[[#This Row],[Total cost]]*shipments[[#This Row],[Boxes]]</f>
        <v>1203.77</v>
      </c>
      <c r="L3055">
        <f>shipments[[#This Row],[Sale for 1 box]]-shipments[[#This Row],[Total cost]]</f>
        <v>18.069381443298969</v>
      </c>
      <c r="M3055">
        <f>shipments[[#This Row],[Profit]]*5%</f>
        <v>0.90346907216494854</v>
      </c>
      <c r="N3055">
        <f>shipments[[#This Row],[Profit]]-shipments[[#This Row],[Tax]]</f>
        <v>17.16591237113402</v>
      </c>
    </row>
    <row r="3056" spans="3:14" x14ac:dyDescent="0.35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  <c r="I3056">
        <f>IFERROR(shipments[[#This Row],[Sales]]/shipments[[#This Row],[Boxes]], 0)</f>
        <v>2.6394230769230771</v>
      </c>
      <c r="J3056">
        <f>_xlfn.XLOOKUP(shipments[[#This Row],[Product]],'Dimension Data'!B:B,'Dimension Data'!D:D)</f>
        <v>5.26</v>
      </c>
      <c r="K3056">
        <f>shipments[[#This Row],[Total cost]]*shipments[[#This Row],[Boxes]]</f>
        <v>820.56</v>
      </c>
      <c r="L3056">
        <f>shipments[[#This Row],[Sale for 1 box]]-shipments[[#This Row],[Total cost]]</f>
        <v>-2.6205769230769227</v>
      </c>
      <c r="M3056">
        <f>shipments[[#This Row],[Profit]]*5%</f>
        <v>-0.13102884615384613</v>
      </c>
      <c r="N3056">
        <f>shipments[[#This Row],[Profit]]-shipments[[#This Row],[Tax]]</f>
        <v>-2.4895480769230764</v>
      </c>
    </row>
    <row r="3057" spans="3:14" x14ac:dyDescent="0.35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  <c r="I3057">
        <f>IFERROR(shipments[[#This Row],[Sales]]/shipments[[#This Row],[Boxes]], 0)</f>
        <v>15.685169491525423</v>
      </c>
      <c r="J3057">
        <f>_xlfn.XLOOKUP(shipments[[#This Row],[Product]],'Dimension Data'!B:B,'Dimension Data'!D:D)</f>
        <v>10.51</v>
      </c>
      <c r="K3057">
        <f>shipments[[#This Row],[Total cost]]*shipments[[#This Row],[Boxes]]</f>
        <v>6200.9</v>
      </c>
      <c r="L3057">
        <f>shipments[[#This Row],[Sale for 1 box]]-shipments[[#This Row],[Total cost]]</f>
        <v>5.1751694915254234</v>
      </c>
      <c r="M3057">
        <f>shipments[[#This Row],[Profit]]*5%</f>
        <v>0.25875847457627116</v>
      </c>
      <c r="N3057">
        <f>shipments[[#This Row],[Profit]]-shipments[[#This Row],[Tax]]</f>
        <v>4.9164110169491524</v>
      </c>
    </row>
    <row r="3058" spans="3:14" x14ac:dyDescent="0.35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  <c r="I3058">
        <f>IFERROR(shipments[[#This Row],[Sales]]/shipments[[#This Row],[Boxes]], 0)</f>
        <v>1.3359375</v>
      </c>
      <c r="J3058">
        <f>_xlfn.XLOOKUP(shipments[[#This Row],[Product]],'Dimension Data'!B:B,'Dimension Data'!D:D)</f>
        <v>5.26</v>
      </c>
      <c r="K3058">
        <f>shipments[[#This Row],[Total cost]]*shipments[[#This Row],[Boxes]]</f>
        <v>1178.24</v>
      </c>
      <c r="L3058">
        <f>shipments[[#This Row],[Sale for 1 box]]-shipments[[#This Row],[Total cost]]</f>
        <v>-3.9240624999999998</v>
      </c>
      <c r="M3058">
        <f>shipments[[#This Row],[Profit]]*5%</f>
        <v>-0.19620312500000001</v>
      </c>
      <c r="N3058">
        <f>shipments[[#This Row],[Profit]]-shipments[[#This Row],[Tax]]</f>
        <v>-3.727859375</v>
      </c>
    </row>
    <row r="3059" spans="3:14" x14ac:dyDescent="0.35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  <c r="I3059">
        <f>IFERROR(shipments[[#This Row],[Sales]]/shipments[[#This Row],[Boxes]], 0)</f>
        <v>2.9041155866900175</v>
      </c>
      <c r="J3059">
        <f>_xlfn.XLOOKUP(shipments[[#This Row],[Product]],'Dimension Data'!B:B,'Dimension Data'!D:D)</f>
        <v>3.68</v>
      </c>
      <c r="K3059">
        <f>shipments[[#This Row],[Total cost]]*shipments[[#This Row],[Boxes]]</f>
        <v>2101.2800000000002</v>
      </c>
      <c r="L3059">
        <f>shipments[[#This Row],[Sale for 1 box]]-shipments[[#This Row],[Total cost]]</f>
        <v>-0.7758844133099827</v>
      </c>
      <c r="M3059">
        <f>shipments[[#This Row],[Profit]]*5%</f>
        <v>-3.8794220665499139E-2</v>
      </c>
      <c r="N3059">
        <f>shipments[[#This Row],[Profit]]-shipments[[#This Row],[Tax]]</f>
        <v>-0.73709019264448361</v>
      </c>
    </row>
    <row r="3060" spans="3:14" x14ac:dyDescent="0.35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  <c r="I3060">
        <f>IFERROR(shipments[[#This Row],[Sales]]/shipments[[#This Row],[Boxes]], 0)</f>
        <v>5.2274096385542173</v>
      </c>
      <c r="J3060">
        <f>_xlfn.XLOOKUP(shipments[[#This Row],[Product]],'Dimension Data'!B:B,'Dimension Data'!D:D)</f>
        <v>12.41</v>
      </c>
      <c r="K3060">
        <f>shipments[[#This Row],[Total cost]]*shipments[[#This Row],[Boxes]]</f>
        <v>6180.18</v>
      </c>
      <c r="L3060">
        <f>shipments[[#This Row],[Sale for 1 box]]-shipments[[#This Row],[Total cost]]</f>
        <v>-7.1825903614457829</v>
      </c>
      <c r="M3060">
        <f>shipments[[#This Row],[Profit]]*5%</f>
        <v>-0.35912951807228916</v>
      </c>
      <c r="N3060">
        <f>shipments[[#This Row],[Profit]]-shipments[[#This Row],[Tax]]</f>
        <v>-6.8234608433734936</v>
      </c>
    </row>
    <row r="3061" spans="3:14" x14ac:dyDescent="0.35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  <c r="I3061">
        <f>IFERROR(shipments[[#This Row],[Sales]]/shipments[[#This Row],[Boxes]], 0)</f>
        <v>33.592500000000001</v>
      </c>
      <c r="J3061">
        <f>_xlfn.XLOOKUP(shipments[[#This Row],[Product]],'Dimension Data'!B:B,'Dimension Data'!D:D)</f>
        <v>3.85</v>
      </c>
      <c r="K3061">
        <f>shipments[[#This Row],[Total cost]]*shipments[[#This Row],[Boxes]]</f>
        <v>770</v>
      </c>
      <c r="L3061">
        <f>shipments[[#This Row],[Sale for 1 box]]-shipments[[#This Row],[Total cost]]</f>
        <v>29.7425</v>
      </c>
      <c r="M3061">
        <f>shipments[[#This Row],[Profit]]*5%</f>
        <v>1.487125</v>
      </c>
      <c r="N3061">
        <f>shipments[[#This Row],[Profit]]-shipments[[#This Row],[Tax]]</f>
        <v>28.255375000000001</v>
      </c>
    </row>
    <row r="3062" spans="3:14" x14ac:dyDescent="0.35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  <c r="I3062">
        <f>IFERROR(shipments[[#This Row],[Sales]]/shipments[[#This Row],[Boxes]], 0)</f>
        <v>0.25796178343949044</v>
      </c>
      <c r="J3062">
        <f>_xlfn.XLOOKUP(shipments[[#This Row],[Product]],'Dimension Data'!B:B,'Dimension Data'!D:D)</f>
        <v>6.8</v>
      </c>
      <c r="K3062">
        <f>shipments[[#This Row],[Total cost]]*shipments[[#This Row],[Boxes]]</f>
        <v>1067.5999999999999</v>
      </c>
      <c r="L3062">
        <f>shipments[[#This Row],[Sale for 1 box]]-shipments[[#This Row],[Total cost]]</f>
        <v>-6.5420382165605098</v>
      </c>
      <c r="M3062">
        <f>shipments[[#This Row],[Profit]]*5%</f>
        <v>-0.32710191082802553</v>
      </c>
      <c r="N3062">
        <f>shipments[[#This Row],[Profit]]-shipments[[#This Row],[Tax]]</f>
        <v>-6.2149363057324845</v>
      </c>
    </row>
    <row r="3063" spans="3:14" x14ac:dyDescent="0.35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  <c r="I3063">
        <f>IFERROR(shipments[[#This Row],[Sales]]/shipments[[#This Row],[Boxes]], 0)</f>
        <v>98.193396226415089</v>
      </c>
      <c r="J3063">
        <f>_xlfn.XLOOKUP(shipments[[#This Row],[Product]],'Dimension Data'!B:B,'Dimension Data'!D:D)</f>
        <v>6.31</v>
      </c>
      <c r="K3063">
        <f>shipments[[#This Row],[Total cost]]*shipments[[#This Row],[Boxes]]</f>
        <v>334.43</v>
      </c>
      <c r="L3063">
        <f>shipments[[#This Row],[Sale for 1 box]]-shipments[[#This Row],[Total cost]]</f>
        <v>91.883396226415087</v>
      </c>
      <c r="M3063">
        <f>shipments[[#This Row],[Profit]]*5%</f>
        <v>4.5941698113207545</v>
      </c>
      <c r="N3063">
        <f>shipments[[#This Row],[Profit]]-shipments[[#This Row],[Tax]]</f>
        <v>87.289226415094333</v>
      </c>
    </row>
    <row r="3064" spans="3:14" x14ac:dyDescent="0.35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  <c r="I3064">
        <f>IFERROR(shipments[[#This Row],[Sales]]/shipments[[#This Row],[Boxes]], 0)</f>
        <v>16.547783933518005</v>
      </c>
      <c r="J3064">
        <f>_xlfn.XLOOKUP(shipments[[#This Row],[Product]],'Dimension Data'!B:B,'Dimension Data'!D:D)</f>
        <v>5.04</v>
      </c>
      <c r="K3064">
        <f>shipments[[#This Row],[Total cost]]*shipments[[#This Row],[Boxes]]</f>
        <v>1819.44</v>
      </c>
      <c r="L3064">
        <f>shipments[[#This Row],[Sale for 1 box]]-shipments[[#This Row],[Total cost]]</f>
        <v>11.507783933518006</v>
      </c>
      <c r="M3064">
        <f>shipments[[#This Row],[Profit]]*5%</f>
        <v>0.57538919667590027</v>
      </c>
      <c r="N3064">
        <f>shipments[[#This Row],[Profit]]-shipments[[#This Row],[Tax]]</f>
        <v>10.932394736842106</v>
      </c>
    </row>
    <row r="3065" spans="3:14" x14ac:dyDescent="0.35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  <c r="I3065">
        <f>IFERROR(shipments[[#This Row],[Sales]]/shipments[[#This Row],[Boxes]], 0)</f>
        <v>92.924999999999997</v>
      </c>
      <c r="J3065">
        <f>_xlfn.XLOOKUP(shipments[[#This Row],[Product]],'Dimension Data'!B:B,'Dimension Data'!D:D)</f>
        <v>10.51</v>
      </c>
      <c r="K3065">
        <f>shipments[[#This Row],[Total cost]]*shipments[[#This Row],[Boxes]]</f>
        <v>840.8</v>
      </c>
      <c r="L3065">
        <f>shipments[[#This Row],[Sale for 1 box]]-shipments[[#This Row],[Total cost]]</f>
        <v>82.414999999999992</v>
      </c>
      <c r="M3065">
        <f>shipments[[#This Row],[Profit]]*5%</f>
        <v>4.1207500000000001</v>
      </c>
      <c r="N3065">
        <f>shipments[[#This Row],[Profit]]-shipments[[#This Row],[Tax]]</f>
        <v>78.294249999999991</v>
      </c>
    </row>
    <row r="3066" spans="3:14" x14ac:dyDescent="0.35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  <c r="I3066">
        <f>IFERROR(shipments[[#This Row],[Sales]]/shipments[[#This Row],[Boxes]], 0)</f>
        <v>8.200378071833649</v>
      </c>
      <c r="J3066">
        <f>_xlfn.XLOOKUP(shipments[[#This Row],[Product]],'Dimension Data'!B:B,'Dimension Data'!D:D)</f>
        <v>7.48</v>
      </c>
      <c r="K3066">
        <f>shipments[[#This Row],[Total cost]]*shipments[[#This Row],[Boxes]]</f>
        <v>3956.92</v>
      </c>
      <c r="L3066">
        <f>shipments[[#This Row],[Sale for 1 box]]-shipments[[#This Row],[Total cost]]</f>
        <v>0.72037807183364855</v>
      </c>
      <c r="M3066">
        <f>shipments[[#This Row],[Profit]]*5%</f>
        <v>3.601890359168243E-2</v>
      </c>
      <c r="N3066">
        <f>shipments[[#This Row],[Profit]]-shipments[[#This Row],[Tax]]</f>
        <v>0.68435916824196608</v>
      </c>
    </row>
    <row r="3067" spans="3:14" x14ac:dyDescent="0.35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  <c r="I3067">
        <f>IFERROR(shipments[[#This Row],[Sales]]/shipments[[#This Row],[Boxes]], 0)</f>
        <v>12.508928571428571</v>
      </c>
      <c r="J3067">
        <f>_xlfn.XLOOKUP(shipments[[#This Row],[Product]],'Dimension Data'!B:B,'Dimension Data'!D:D)</f>
        <v>4.74</v>
      </c>
      <c r="K3067">
        <f>shipments[[#This Row],[Total cost]]*shipments[[#This Row],[Boxes]]</f>
        <v>3185.28</v>
      </c>
      <c r="L3067">
        <f>shipments[[#This Row],[Sale for 1 box]]-shipments[[#This Row],[Total cost]]</f>
        <v>7.768928571428571</v>
      </c>
      <c r="M3067">
        <f>shipments[[#This Row],[Profit]]*5%</f>
        <v>0.38844642857142858</v>
      </c>
      <c r="N3067">
        <f>shipments[[#This Row],[Profit]]-shipments[[#This Row],[Tax]]</f>
        <v>7.3804821428571428</v>
      </c>
    </row>
    <row r="3068" spans="3:14" x14ac:dyDescent="0.35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  <c r="I3068">
        <f>IFERROR(shipments[[#This Row],[Sales]]/shipments[[#This Row],[Boxes]], 0)</f>
        <v>3.6635362694300517</v>
      </c>
      <c r="J3068">
        <f>_xlfn.XLOOKUP(shipments[[#This Row],[Product]],'Dimension Data'!B:B,'Dimension Data'!D:D)</f>
        <v>5.15</v>
      </c>
      <c r="K3068">
        <f>shipments[[#This Row],[Total cost]]*shipments[[#This Row],[Boxes]]</f>
        <v>3975.8</v>
      </c>
      <c r="L3068">
        <f>shipments[[#This Row],[Sale for 1 box]]-shipments[[#This Row],[Total cost]]</f>
        <v>-1.4864637305699486</v>
      </c>
      <c r="M3068">
        <f>shipments[[#This Row],[Profit]]*5%</f>
        <v>-7.432318652849744E-2</v>
      </c>
      <c r="N3068">
        <f>shipments[[#This Row],[Profit]]-shipments[[#This Row],[Tax]]</f>
        <v>-1.4121405440414512</v>
      </c>
    </row>
    <row r="3069" spans="3:14" x14ac:dyDescent="0.35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  <c r="I3069">
        <f>IFERROR(shipments[[#This Row],[Sales]]/shipments[[#This Row],[Boxes]], 0)</f>
        <v>31.725000000000001</v>
      </c>
      <c r="J3069">
        <f>_xlfn.XLOOKUP(shipments[[#This Row],[Product]],'Dimension Data'!B:B,'Dimension Data'!D:D)</f>
        <v>3.32</v>
      </c>
      <c r="K3069">
        <f>shipments[[#This Row],[Total cost]]*shipments[[#This Row],[Boxes]]</f>
        <v>265.59999999999997</v>
      </c>
      <c r="L3069">
        <f>shipments[[#This Row],[Sale for 1 box]]-shipments[[#This Row],[Total cost]]</f>
        <v>28.405000000000001</v>
      </c>
      <c r="M3069">
        <f>shipments[[#This Row],[Profit]]*5%</f>
        <v>1.4202500000000002</v>
      </c>
      <c r="N3069">
        <f>shipments[[#This Row],[Profit]]-shipments[[#This Row],[Tax]]</f>
        <v>26.984750000000002</v>
      </c>
    </row>
    <row r="3070" spans="3:14" x14ac:dyDescent="0.35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  <c r="I3070">
        <f>IFERROR(shipments[[#This Row],[Sales]]/shipments[[#This Row],[Boxes]], 0)</f>
        <v>57.976027397260275</v>
      </c>
      <c r="J3070">
        <f>_xlfn.XLOOKUP(shipments[[#This Row],[Product]],'Dimension Data'!B:B,'Dimension Data'!D:D)</f>
        <v>8.2200000000000006</v>
      </c>
      <c r="K3070">
        <f>shipments[[#This Row],[Total cost]]*shipments[[#This Row],[Boxes]]</f>
        <v>600.06000000000006</v>
      </c>
      <c r="L3070">
        <f>shipments[[#This Row],[Sale for 1 box]]-shipments[[#This Row],[Total cost]]</f>
        <v>49.756027397260276</v>
      </c>
      <c r="M3070">
        <f>shipments[[#This Row],[Profit]]*5%</f>
        <v>2.4878013698630141</v>
      </c>
      <c r="N3070">
        <f>shipments[[#This Row],[Profit]]-shipments[[#This Row],[Tax]]</f>
        <v>47.268226027397262</v>
      </c>
    </row>
    <row r="3071" spans="3:14" x14ac:dyDescent="0.35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  <c r="I3071">
        <f>IFERROR(shipments[[#This Row],[Sales]]/shipments[[#This Row],[Boxes]], 0)</f>
        <v>1.1756756756756757</v>
      </c>
      <c r="J3071">
        <f>_xlfn.XLOOKUP(shipments[[#This Row],[Product]],'Dimension Data'!B:B,'Dimension Data'!D:D)</f>
        <v>4.74</v>
      </c>
      <c r="K3071">
        <f>shipments[[#This Row],[Total cost]]*shipments[[#This Row],[Boxes]]</f>
        <v>2104.56</v>
      </c>
      <c r="L3071">
        <f>shipments[[#This Row],[Sale for 1 box]]-shipments[[#This Row],[Total cost]]</f>
        <v>-3.5643243243243248</v>
      </c>
      <c r="M3071">
        <f>shipments[[#This Row],[Profit]]*5%</f>
        <v>-0.17821621621621625</v>
      </c>
      <c r="N3071">
        <f>shipments[[#This Row],[Profit]]-shipments[[#This Row],[Tax]]</f>
        <v>-3.3861081081081084</v>
      </c>
    </row>
    <row r="3072" spans="3:14" x14ac:dyDescent="0.35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  <c r="I3072">
        <f>IFERROR(shipments[[#This Row],[Sales]]/shipments[[#This Row],[Boxes]], 0)</f>
        <v>8.3847184986595167</v>
      </c>
      <c r="J3072">
        <f>_xlfn.XLOOKUP(shipments[[#This Row],[Product]],'Dimension Data'!B:B,'Dimension Data'!D:D)</f>
        <v>2.76</v>
      </c>
      <c r="K3072">
        <f>shipments[[#This Row],[Total cost]]*shipments[[#This Row],[Boxes]]</f>
        <v>1029.48</v>
      </c>
      <c r="L3072">
        <f>shipments[[#This Row],[Sale for 1 box]]-shipments[[#This Row],[Total cost]]</f>
        <v>5.6247184986595169</v>
      </c>
      <c r="M3072">
        <f>shipments[[#This Row],[Profit]]*5%</f>
        <v>0.28123592493297583</v>
      </c>
      <c r="N3072">
        <f>shipments[[#This Row],[Profit]]-shipments[[#This Row],[Tax]]</f>
        <v>5.3434825737265408</v>
      </c>
    </row>
    <row r="3073" spans="3:14" x14ac:dyDescent="0.35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  <c r="I3073">
        <f>IFERROR(shipments[[#This Row],[Sales]]/shipments[[#This Row],[Boxes]], 0)</f>
        <v>22.415413533834588</v>
      </c>
      <c r="J3073">
        <f>_xlfn.XLOOKUP(shipments[[#This Row],[Product]],'Dimension Data'!B:B,'Dimension Data'!D:D)</f>
        <v>7.48</v>
      </c>
      <c r="K3073">
        <f>shipments[[#This Row],[Total cost]]*shipments[[#This Row],[Boxes]]</f>
        <v>994.84</v>
      </c>
      <c r="L3073">
        <f>shipments[[#This Row],[Sale for 1 box]]-shipments[[#This Row],[Total cost]]</f>
        <v>14.935413533834588</v>
      </c>
      <c r="M3073">
        <f>shipments[[#This Row],[Profit]]*5%</f>
        <v>0.74677067669172947</v>
      </c>
      <c r="N3073">
        <f>shipments[[#This Row],[Profit]]-shipments[[#This Row],[Tax]]</f>
        <v>14.188642857142858</v>
      </c>
    </row>
    <row r="3074" spans="3:14" x14ac:dyDescent="0.35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  <c r="I3074">
        <f>IFERROR(shipments[[#This Row],[Sales]]/shipments[[#This Row],[Boxes]], 0)</f>
        <v>2.5961538461538463</v>
      </c>
      <c r="J3074">
        <f>_xlfn.XLOOKUP(shipments[[#This Row],[Product]],'Dimension Data'!B:B,'Dimension Data'!D:D)</f>
        <v>5.26</v>
      </c>
      <c r="K3074">
        <f>shipments[[#This Row],[Total cost]]*shipments[[#This Row],[Boxes]]</f>
        <v>1025.7</v>
      </c>
      <c r="L3074">
        <f>shipments[[#This Row],[Sale for 1 box]]-shipments[[#This Row],[Total cost]]</f>
        <v>-2.6638461538461535</v>
      </c>
      <c r="M3074">
        <f>shipments[[#This Row],[Profit]]*5%</f>
        <v>-0.13319230769230769</v>
      </c>
      <c r="N3074">
        <f>shipments[[#This Row],[Profit]]-shipments[[#This Row],[Tax]]</f>
        <v>-2.5306538461538457</v>
      </c>
    </row>
    <row r="3075" spans="3:14" x14ac:dyDescent="0.35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  <c r="I3075">
        <f>IFERROR(shipments[[#This Row],[Sales]]/shipments[[#This Row],[Boxes]], 0)</f>
        <v>8.9445422535211261</v>
      </c>
      <c r="J3075">
        <f>_xlfn.XLOOKUP(shipments[[#This Row],[Product]],'Dimension Data'!B:B,'Dimension Data'!D:D)</f>
        <v>3.68</v>
      </c>
      <c r="K3075">
        <f>shipments[[#This Row],[Total cost]]*shipments[[#This Row],[Boxes]]</f>
        <v>1045.1200000000001</v>
      </c>
      <c r="L3075">
        <f>shipments[[#This Row],[Sale for 1 box]]-shipments[[#This Row],[Total cost]]</f>
        <v>5.2645422535211264</v>
      </c>
      <c r="M3075">
        <f>shipments[[#This Row],[Profit]]*5%</f>
        <v>0.26322711267605631</v>
      </c>
      <c r="N3075">
        <f>shipments[[#This Row],[Profit]]-shipments[[#This Row],[Tax]]</f>
        <v>5.0013151408450698</v>
      </c>
    </row>
    <row r="3076" spans="3:14" x14ac:dyDescent="0.35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  <c r="I3076">
        <f>IFERROR(shipments[[#This Row],[Sales]]/shipments[[#This Row],[Boxes]], 0)</f>
        <v>0.40863228699551568</v>
      </c>
      <c r="J3076">
        <f>_xlfn.XLOOKUP(shipments[[#This Row],[Product]],'Dimension Data'!B:B,'Dimension Data'!D:D)</f>
        <v>10.51</v>
      </c>
      <c r="K3076">
        <f>shipments[[#This Row],[Total cost]]*shipments[[#This Row],[Boxes]]</f>
        <v>4687.46</v>
      </c>
      <c r="L3076">
        <f>shipments[[#This Row],[Sale for 1 box]]-shipments[[#This Row],[Total cost]]</f>
        <v>-10.101367713004484</v>
      </c>
      <c r="M3076">
        <f>shipments[[#This Row],[Profit]]*5%</f>
        <v>-0.50506838565022416</v>
      </c>
      <c r="N3076">
        <f>shipments[[#This Row],[Profit]]-shipments[[#This Row],[Tax]]</f>
        <v>-9.5962993273542594</v>
      </c>
    </row>
    <row r="3077" spans="3:14" x14ac:dyDescent="0.35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  <c r="I3077">
        <f>IFERROR(shipments[[#This Row],[Sales]]/shipments[[#This Row],[Boxes]], 0)</f>
        <v>25.482142857142858</v>
      </c>
      <c r="J3077">
        <f>_xlfn.XLOOKUP(shipments[[#This Row],[Product]],'Dimension Data'!B:B,'Dimension Data'!D:D)</f>
        <v>6.43</v>
      </c>
      <c r="K3077">
        <f>shipments[[#This Row],[Total cost]]*shipments[[#This Row],[Boxes]]</f>
        <v>810.18</v>
      </c>
      <c r="L3077">
        <f>shipments[[#This Row],[Sale for 1 box]]-shipments[[#This Row],[Total cost]]</f>
        <v>19.052142857142858</v>
      </c>
      <c r="M3077">
        <f>shipments[[#This Row],[Profit]]*5%</f>
        <v>0.95260714285714299</v>
      </c>
      <c r="N3077">
        <f>shipments[[#This Row],[Profit]]-shipments[[#This Row],[Tax]]</f>
        <v>18.099535714285715</v>
      </c>
    </row>
    <row r="3078" spans="3:14" x14ac:dyDescent="0.35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  <c r="I3078">
        <f>IFERROR(shipments[[#This Row],[Sales]]/shipments[[#This Row],[Boxes]], 0)</f>
        <v>15.623869801084991</v>
      </c>
      <c r="J3078">
        <f>_xlfn.XLOOKUP(shipments[[#This Row],[Product]],'Dimension Data'!B:B,'Dimension Data'!D:D)</f>
        <v>9.57</v>
      </c>
      <c r="K3078">
        <f>shipments[[#This Row],[Total cost]]*shipments[[#This Row],[Boxes]]</f>
        <v>5292.21</v>
      </c>
      <c r="L3078">
        <f>shipments[[#This Row],[Sale for 1 box]]-shipments[[#This Row],[Total cost]]</f>
        <v>6.053869801084991</v>
      </c>
      <c r="M3078">
        <f>shipments[[#This Row],[Profit]]*5%</f>
        <v>0.30269349005424956</v>
      </c>
      <c r="N3078">
        <f>shipments[[#This Row],[Profit]]-shipments[[#This Row],[Tax]]</f>
        <v>5.7511763110307417</v>
      </c>
    </row>
    <row r="3079" spans="3:14" x14ac:dyDescent="0.35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  <c r="I3079">
        <f>IFERROR(shipments[[#This Row],[Sales]]/shipments[[#This Row],[Boxes]], 0)</f>
        <v>3.8635714285714284</v>
      </c>
      <c r="J3079">
        <f>_xlfn.XLOOKUP(shipments[[#This Row],[Product]],'Dimension Data'!B:B,'Dimension Data'!D:D)</f>
        <v>6.31</v>
      </c>
      <c r="K3079">
        <f>shipments[[#This Row],[Total cost]]*shipments[[#This Row],[Boxes]]</f>
        <v>2208.5</v>
      </c>
      <c r="L3079">
        <f>shipments[[#This Row],[Sale for 1 box]]-shipments[[#This Row],[Total cost]]</f>
        <v>-2.4464285714285712</v>
      </c>
      <c r="M3079">
        <f>shipments[[#This Row],[Profit]]*5%</f>
        <v>-0.12232142857142857</v>
      </c>
      <c r="N3079">
        <f>shipments[[#This Row],[Profit]]-shipments[[#This Row],[Tax]]</f>
        <v>-2.3241071428571427</v>
      </c>
    </row>
    <row r="3080" spans="3:14" x14ac:dyDescent="0.35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  <c r="I3080">
        <f>IFERROR(shipments[[#This Row],[Sales]]/shipments[[#This Row],[Boxes]], 0)</f>
        <v>28.779545454545456</v>
      </c>
      <c r="J3080">
        <f>_xlfn.XLOOKUP(shipments[[#This Row],[Product]],'Dimension Data'!B:B,'Dimension Data'!D:D)</f>
        <v>5.26</v>
      </c>
      <c r="K3080">
        <f>shipments[[#This Row],[Total cost]]*shipments[[#This Row],[Boxes]]</f>
        <v>1157.2</v>
      </c>
      <c r="L3080">
        <f>shipments[[#This Row],[Sale for 1 box]]-shipments[[#This Row],[Total cost]]</f>
        <v>23.519545454545458</v>
      </c>
      <c r="M3080">
        <f>shipments[[#This Row],[Profit]]*5%</f>
        <v>1.175977272727273</v>
      </c>
      <c r="N3080">
        <f>shipments[[#This Row],[Profit]]-shipments[[#This Row],[Tax]]</f>
        <v>22.343568181818185</v>
      </c>
    </row>
    <row r="3081" spans="3:14" x14ac:dyDescent="0.35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  <c r="I3081">
        <f>IFERROR(shipments[[#This Row],[Sales]]/shipments[[#This Row],[Boxes]], 0)</f>
        <v>18.02477973568282</v>
      </c>
      <c r="J3081">
        <f>_xlfn.XLOOKUP(shipments[[#This Row],[Product]],'Dimension Data'!B:B,'Dimension Data'!D:D)</f>
        <v>7.73</v>
      </c>
      <c r="K3081">
        <f>shipments[[#This Row],[Total cost]]*shipments[[#This Row],[Boxes]]</f>
        <v>3509.42</v>
      </c>
      <c r="L3081">
        <f>shipments[[#This Row],[Sale for 1 box]]-shipments[[#This Row],[Total cost]]</f>
        <v>10.29477973568282</v>
      </c>
      <c r="M3081">
        <f>shipments[[#This Row],[Profit]]*5%</f>
        <v>0.51473898678414098</v>
      </c>
      <c r="N3081">
        <f>shipments[[#This Row],[Profit]]-shipments[[#This Row],[Tax]]</f>
        <v>9.7800407488986778</v>
      </c>
    </row>
    <row r="3082" spans="3:14" x14ac:dyDescent="0.35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  <c r="I3082">
        <f>IFERROR(shipments[[#This Row],[Sales]]/shipments[[#This Row],[Boxes]], 0)</f>
        <v>52.384228187919462</v>
      </c>
      <c r="J3082">
        <f>_xlfn.XLOOKUP(shipments[[#This Row],[Product]],'Dimension Data'!B:B,'Dimension Data'!D:D)</f>
        <v>3.32</v>
      </c>
      <c r="K3082">
        <f>shipments[[#This Row],[Total cost]]*shipments[[#This Row],[Boxes]]</f>
        <v>494.67999999999995</v>
      </c>
      <c r="L3082">
        <f>shipments[[#This Row],[Sale for 1 box]]-shipments[[#This Row],[Total cost]]</f>
        <v>49.064228187919461</v>
      </c>
      <c r="M3082">
        <f>shipments[[#This Row],[Profit]]*5%</f>
        <v>2.4532114093959732</v>
      </c>
      <c r="N3082">
        <f>shipments[[#This Row],[Profit]]-shipments[[#This Row],[Tax]]</f>
        <v>46.611016778523485</v>
      </c>
    </row>
    <row r="3083" spans="3:14" x14ac:dyDescent="0.35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  <c r="I3083">
        <f>IFERROR(shipments[[#This Row],[Sales]]/shipments[[#This Row],[Boxes]], 0)</f>
        <v>100.55232558139535</v>
      </c>
      <c r="J3083">
        <f>_xlfn.XLOOKUP(shipments[[#This Row],[Product]],'Dimension Data'!B:B,'Dimension Data'!D:D)</f>
        <v>6.8</v>
      </c>
      <c r="K3083">
        <f>shipments[[#This Row],[Total cost]]*shipments[[#This Row],[Boxes]]</f>
        <v>877.19999999999993</v>
      </c>
      <c r="L3083">
        <f>shipments[[#This Row],[Sale for 1 box]]-shipments[[#This Row],[Total cost]]</f>
        <v>93.752325581395354</v>
      </c>
      <c r="M3083">
        <f>shipments[[#This Row],[Profit]]*5%</f>
        <v>4.6876162790697675</v>
      </c>
      <c r="N3083">
        <f>shipments[[#This Row],[Profit]]-shipments[[#This Row],[Tax]]</f>
        <v>89.064709302325582</v>
      </c>
    </row>
    <row r="3084" spans="3:14" x14ac:dyDescent="0.35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  <c r="I3084">
        <f>IFERROR(shipments[[#This Row],[Sales]]/shipments[[#This Row],[Boxes]], 0)</f>
        <v>463.875</v>
      </c>
      <c r="J3084">
        <f>_xlfn.XLOOKUP(shipments[[#This Row],[Product]],'Dimension Data'!B:B,'Dimension Data'!D:D)</f>
        <v>2.76</v>
      </c>
      <c r="K3084">
        <f>shipments[[#This Row],[Total cost]]*shipments[[#This Row],[Boxes]]</f>
        <v>66.239999999999995</v>
      </c>
      <c r="L3084">
        <f>shipments[[#This Row],[Sale for 1 box]]-shipments[[#This Row],[Total cost]]</f>
        <v>461.11500000000001</v>
      </c>
      <c r="M3084">
        <f>shipments[[#This Row],[Profit]]*5%</f>
        <v>23.055750000000003</v>
      </c>
      <c r="N3084">
        <f>shipments[[#This Row],[Profit]]-shipments[[#This Row],[Tax]]</f>
        <v>438.05925000000002</v>
      </c>
    </row>
    <row r="3085" spans="3:14" x14ac:dyDescent="0.35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  <c r="I3085">
        <f>IFERROR(shipments[[#This Row],[Sales]]/shipments[[#This Row],[Boxes]], 0)</f>
        <v>0.25343406593406592</v>
      </c>
      <c r="J3085">
        <f>_xlfn.XLOOKUP(shipments[[#This Row],[Product]],'Dimension Data'!B:B,'Dimension Data'!D:D)</f>
        <v>12.41</v>
      </c>
      <c r="K3085">
        <f>shipments[[#This Row],[Total cost]]*shipments[[#This Row],[Boxes]]</f>
        <v>13551.72</v>
      </c>
      <c r="L3085">
        <f>shipments[[#This Row],[Sale for 1 box]]-shipments[[#This Row],[Total cost]]</f>
        <v>-12.156565934065934</v>
      </c>
      <c r="M3085">
        <f>shipments[[#This Row],[Profit]]*5%</f>
        <v>-0.60782829670329674</v>
      </c>
      <c r="N3085">
        <f>shipments[[#This Row],[Profit]]-shipments[[#This Row],[Tax]]</f>
        <v>-11.548737637362638</v>
      </c>
    </row>
    <row r="3086" spans="3:14" x14ac:dyDescent="0.35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  <c r="I3086">
        <f>IFERROR(shipments[[#This Row],[Sales]]/shipments[[#This Row],[Boxes]], 0)</f>
        <v>48.806074766355138</v>
      </c>
      <c r="J3086">
        <f>_xlfn.XLOOKUP(shipments[[#This Row],[Product]],'Dimension Data'!B:B,'Dimension Data'!D:D)</f>
        <v>7.73</v>
      </c>
      <c r="K3086">
        <f>shipments[[#This Row],[Total cost]]*shipments[[#This Row],[Boxes]]</f>
        <v>1654.22</v>
      </c>
      <c r="L3086">
        <f>shipments[[#This Row],[Sale for 1 box]]-shipments[[#This Row],[Total cost]]</f>
        <v>41.076074766355134</v>
      </c>
      <c r="M3086">
        <f>shipments[[#This Row],[Profit]]*5%</f>
        <v>2.053803738317757</v>
      </c>
      <c r="N3086">
        <f>shipments[[#This Row],[Profit]]-shipments[[#This Row],[Tax]]</f>
        <v>39.02227102803738</v>
      </c>
    </row>
    <row r="3087" spans="3:14" x14ac:dyDescent="0.35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  <c r="I3087">
        <f>IFERROR(shipments[[#This Row],[Sales]]/shipments[[#This Row],[Boxes]], 0)</f>
        <v>24.33050847457627</v>
      </c>
      <c r="J3087">
        <f>_xlfn.XLOOKUP(shipments[[#This Row],[Product]],'Dimension Data'!B:B,'Dimension Data'!D:D)</f>
        <v>6.8</v>
      </c>
      <c r="K3087">
        <f>shipments[[#This Row],[Total cost]]*shipments[[#This Row],[Boxes]]</f>
        <v>1203.5999999999999</v>
      </c>
      <c r="L3087">
        <f>shipments[[#This Row],[Sale for 1 box]]-shipments[[#This Row],[Total cost]]</f>
        <v>17.530508474576269</v>
      </c>
      <c r="M3087">
        <f>shipments[[#This Row],[Profit]]*5%</f>
        <v>0.87652542372881348</v>
      </c>
      <c r="N3087">
        <f>shipments[[#This Row],[Profit]]-shipments[[#This Row],[Tax]]</f>
        <v>16.653983050847454</v>
      </c>
    </row>
    <row r="3088" spans="3:14" x14ac:dyDescent="0.35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  <c r="I3088">
        <f>IFERROR(shipments[[#This Row],[Sales]]/shipments[[#This Row],[Boxes]], 0)</f>
        <v>11.009745762711864</v>
      </c>
      <c r="J3088">
        <f>_xlfn.XLOOKUP(shipments[[#This Row],[Product]],'Dimension Data'!B:B,'Dimension Data'!D:D)</f>
        <v>2.76</v>
      </c>
      <c r="K3088">
        <f>shipments[[#This Row],[Total cost]]*shipments[[#This Row],[Boxes]]</f>
        <v>1628.3999999999999</v>
      </c>
      <c r="L3088">
        <f>shipments[[#This Row],[Sale for 1 box]]-shipments[[#This Row],[Total cost]]</f>
        <v>8.2497457627118642</v>
      </c>
      <c r="M3088">
        <f>shipments[[#This Row],[Profit]]*5%</f>
        <v>0.41248728813559321</v>
      </c>
      <c r="N3088">
        <f>shipments[[#This Row],[Profit]]-shipments[[#This Row],[Tax]]</f>
        <v>7.837258474576271</v>
      </c>
    </row>
    <row r="3089" spans="3:14" x14ac:dyDescent="0.35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  <c r="I3089">
        <f>IFERROR(shipments[[#This Row],[Sales]]/shipments[[#This Row],[Boxes]], 0)</f>
        <v>17.992307692307691</v>
      </c>
      <c r="J3089">
        <f>_xlfn.XLOOKUP(shipments[[#This Row],[Product]],'Dimension Data'!B:B,'Dimension Data'!D:D)</f>
        <v>5.15</v>
      </c>
      <c r="K3089">
        <f>shipments[[#This Row],[Total cost]]*shipments[[#This Row],[Boxes]]</f>
        <v>3012.75</v>
      </c>
      <c r="L3089">
        <f>shipments[[#This Row],[Sale for 1 box]]-shipments[[#This Row],[Total cost]]</f>
        <v>12.84230769230769</v>
      </c>
      <c r="M3089">
        <f>shipments[[#This Row],[Profit]]*5%</f>
        <v>0.64211538461538453</v>
      </c>
      <c r="N3089">
        <f>shipments[[#This Row],[Profit]]-shipments[[#This Row],[Tax]]</f>
        <v>12.200192307692305</v>
      </c>
    </row>
    <row r="3090" spans="3:14" x14ac:dyDescent="0.35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  <c r="I3090">
        <f>IFERROR(shipments[[#This Row],[Sales]]/shipments[[#This Row],[Boxes]], 0)</f>
        <v>84.671052631578945</v>
      </c>
      <c r="J3090">
        <f>_xlfn.XLOOKUP(shipments[[#This Row],[Product]],'Dimension Data'!B:B,'Dimension Data'!D:D)</f>
        <v>6.8</v>
      </c>
      <c r="K3090">
        <f>shipments[[#This Row],[Total cost]]*shipments[[#This Row],[Boxes]]</f>
        <v>129.19999999999999</v>
      </c>
      <c r="L3090">
        <f>shipments[[#This Row],[Sale for 1 box]]-shipments[[#This Row],[Total cost]]</f>
        <v>77.871052631578948</v>
      </c>
      <c r="M3090">
        <f>shipments[[#This Row],[Profit]]*5%</f>
        <v>3.8935526315789475</v>
      </c>
      <c r="N3090">
        <f>shipments[[#This Row],[Profit]]-shipments[[#This Row],[Tax]]</f>
        <v>73.977500000000006</v>
      </c>
    </row>
    <row r="3091" spans="3:14" x14ac:dyDescent="0.35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  <c r="I3091">
        <f>IFERROR(shipments[[#This Row],[Sales]]/shipments[[#This Row],[Boxes]], 0)</f>
        <v>2.401929260450161</v>
      </c>
      <c r="J3091">
        <f>_xlfn.XLOOKUP(shipments[[#This Row],[Product]],'Dimension Data'!B:B,'Dimension Data'!D:D)</f>
        <v>10.23</v>
      </c>
      <c r="K3091">
        <f>shipments[[#This Row],[Total cost]]*shipments[[#This Row],[Boxes]]</f>
        <v>3181.53</v>
      </c>
      <c r="L3091">
        <f>shipments[[#This Row],[Sale for 1 box]]-shipments[[#This Row],[Total cost]]</f>
        <v>-7.8280707395498395</v>
      </c>
      <c r="M3091">
        <f>shipments[[#This Row],[Profit]]*5%</f>
        <v>-0.39140353697749197</v>
      </c>
      <c r="N3091">
        <f>shipments[[#This Row],[Profit]]-shipments[[#This Row],[Tax]]</f>
        <v>-7.4366672025723473</v>
      </c>
    </row>
    <row r="3092" spans="3:14" x14ac:dyDescent="0.35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  <c r="I3092">
        <f>IFERROR(shipments[[#This Row],[Sales]]/shipments[[#This Row],[Boxes]], 0)</f>
        <v>78.077319587628864</v>
      </c>
      <c r="J3092">
        <f>_xlfn.XLOOKUP(shipments[[#This Row],[Product]],'Dimension Data'!B:B,'Dimension Data'!D:D)</f>
        <v>10.23</v>
      </c>
      <c r="K3092">
        <f>shipments[[#This Row],[Total cost]]*shipments[[#This Row],[Boxes]]</f>
        <v>992.31000000000006</v>
      </c>
      <c r="L3092">
        <f>shipments[[#This Row],[Sale for 1 box]]-shipments[[#This Row],[Total cost]]</f>
        <v>67.84731958762886</v>
      </c>
      <c r="M3092">
        <f>shipments[[#This Row],[Profit]]*5%</f>
        <v>3.3923659793814434</v>
      </c>
      <c r="N3092">
        <f>shipments[[#This Row],[Profit]]-shipments[[#This Row],[Tax]]</f>
        <v>64.454953608247422</v>
      </c>
    </row>
    <row r="3093" spans="3:14" x14ac:dyDescent="0.35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  <c r="I3093">
        <f>IFERROR(shipments[[#This Row],[Sales]]/shipments[[#This Row],[Boxes]], 0)</f>
        <v>4.7220113851992407</v>
      </c>
      <c r="J3093">
        <f>_xlfn.XLOOKUP(shipments[[#This Row],[Product]],'Dimension Data'!B:B,'Dimension Data'!D:D)</f>
        <v>9.57</v>
      </c>
      <c r="K3093">
        <f>shipments[[#This Row],[Total cost]]*shipments[[#This Row],[Boxes]]</f>
        <v>5043.3900000000003</v>
      </c>
      <c r="L3093">
        <f>shipments[[#This Row],[Sale for 1 box]]-shipments[[#This Row],[Total cost]]</f>
        <v>-4.8479886148007596</v>
      </c>
      <c r="M3093">
        <f>shipments[[#This Row],[Profit]]*5%</f>
        <v>-0.242399430740038</v>
      </c>
      <c r="N3093">
        <f>shipments[[#This Row],[Profit]]-shipments[[#This Row],[Tax]]</f>
        <v>-4.6055891840607215</v>
      </c>
    </row>
    <row r="3094" spans="3:14" x14ac:dyDescent="0.35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  <c r="I3094">
        <f>IFERROR(shipments[[#This Row],[Sales]]/shipments[[#This Row],[Boxes]], 0)</f>
        <v>153.87096774193549</v>
      </c>
      <c r="J3094">
        <f>_xlfn.XLOOKUP(shipments[[#This Row],[Product]],'Dimension Data'!B:B,'Dimension Data'!D:D)</f>
        <v>2.65</v>
      </c>
      <c r="K3094">
        <f>shipments[[#This Row],[Total cost]]*shipments[[#This Row],[Boxes]]</f>
        <v>164.29999999999998</v>
      </c>
      <c r="L3094">
        <f>shipments[[#This Row],[Sale for 1 box]]-shipments[[#This Row],[Total cost]]</f>
        <v>151.22096774193548</v>
      </c>
      <c r="M3094">
        <f>shipments[[#This Row],[Profit]]*5%</f>
        <v>7.5610483870967746</v>
      </c>
      <c r="N3094">
        <f>shipments[[#This Row],[Profit]]-shipments[[#This Row],[Tax]]</f>
        <v>143.65991935483871</v>
      </c>
    </row>
    <row r="3095" spans="3:14" x14ac:dyDescent="0.35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  <c r="I3095">
        <f>IFERROR(shipments[[#This Row],[Sales]]/shipments[[#This Row],[Boxes]], 0)</f>
        <v>32.34375</v>
      </c>
      <c r="J3095">
        <f>_xlfn.XLOOKUP(shipments[[#This Row],[Product]],'Dimension Data'!B:B,'Dimension Data'!D:D)</f>
        <v>7.48</v>
      </c>
      <c r="K3095">
        <f>shipments[[#This Row],[Total cost]]*shipments[[#This Row],[Boxes]]</f>
        <v>2393.6000000000004</v>
      </c>
      <c r="L3095">
        <f>shipments[[#This Row],[Sale for 1 box]]-shipments[[#This Row],[Total cost]]</f>
        <v>24.86375</v>
      </c>
      <c r="M3095">
        <f>shipments[[#This Row],[Profit]]*5%</f>
        <v>1.2431875000000001</v>
      </c>
      <c r="N3095">
        <f>shipments[[#This Row],[Profit]]-shipments[[#This Row],[Tax]]</f>
        <v>23.620562499999998</v>
      </c>
    </row>
    <row r="3096" spans="3:14" x14ac:dyDescent="0.35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  <c r="I3096">
        <f>IFERROR(shipments[[#This Row],[Sales]]/shipments[[#This Row],[Boxes]], 0)</f>
        <v>95.090163934426229</v>
      </c>
      <c r="J3096">
        <f>_xlfn.XLOOKUP(shipments[[#This Row],[Product]],'Dimension Data'!B:B,'Dimension Data'!D:D)</f>
        <v>5.26</v>
      </c>
      <c r="K3096">
        <f>shipments[[#This Row],[Total cost]]*shipments[[#This Row],[Boxes]]</f>
        <v>320.86</v>
      </c>
      <c r="L3096">
        <f>shipments[[#This Row],[Sale for 1 box]]-shipments[[#This Row],[Total cost]]</f>
        <v>89.830163934426224</v>
      </c>
      <c r="M3096">
        <f>shipments[[#This Row],[Profit]]*5%</f>
        <v>4.4915081967213117</v>
      </c>
      <c r="N3096">
        <f>shipments[[#This Row],[Profit]]-shipments[[#This Row],[Tax]]</f>
        <v>85.338655737704912</v>
      </c>
    </row>
    <row r="3097" spans="3:14" x14ac:dyDescent="0.35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  <c r="I3097">
        <f>IFERROR(shipments[[#This Row],[Sales]]/shipments[[#This Row],[Boxes]], 0)</f>
        <v>66.313186813186817</v>
      </c>
      <c r="J3097">
        <f>_xlfn.XLOOKUP(shipments[[#This Row],[Product]],'Dimension Data'!B:B,'Dimension Data'!D:D)</f>
        <v>3.32</v>
      </c>
      <c r="K3097">
        <f>shipments[[#This Row],[Total cost]]*shipments[[#This Row],[Boxes]]</f>
        <v>302.12</v>
      </c>
      <c r="L3097">
        <f>shipments[[#This Row],[Sale for 1 box]]-shipments[[#This Row],[Total cost]]</f>
        <v>62.993186813186817</v>
      </c>
      <c r="M3097">
        <f>shipments[[#This Row],[Profit]]*5%</f>
        <v>3.1496593406593409</v>
      </c>
      <c r="N3097">
        <f>shipments[[#This Row],[Profit]]-shipments[[#This Row],[Tax]]</f>
        <v>59.843527472527477</v>
      </c>
    </row>
    <row r="3098" spans="3:14" x14ac:dyDescent="0.35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  <c r="I3098">
        <f>IFERROR(shipments[[#This Row],[Sales]]/shipments[[#This Row],[Boxes]], 0)</f>
        <v>20.188858695652176</v>
      </c>
      <c r="J3098">
        <f>_xlfn.XLOOKUP(shipments[[#This Row],[Product]],'Dimension Data'!B:B,'Dimension Data'!D:D)</f>
        <v>10.51</v>
      </c>
      <c r="K3098">
        <f>shipments[[#This Row],[Total cost]]*shipments[[#This Row],[Boxes]]</f>
        <v>1933.84</v>
      </c>
      <c r="L3098">
        <f>shipments[[#This Row],[Sale for 1 box]]-shipments[[#This Row],[Total cost]]</f>
        <v>9.6788586956521758</v>
      </c>
      <c r="M3098">
        <f>shipments[[#This Row],[Profit]]*5%</f>
        <v>0.4839429347826088</v>
      </c>
      <c r="N3098">
        <f>shipments[[#This Row],[Profit]]-shipments[[#This Row],[Tax]]</f>
        <v>9.1949157608695664</v>
      </c>
    </row>
    <row r="3099" spans="3:14" x14ac:dyDescent="0.35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  <c r="I3099">
        <f>IFERROR(shipments[[#This Row],[Sales]]/shipments[[#This Row],[Boxes]], 0)</f>
        <v>10.763221153846153</v>
      </c>
      <c r="J3099">
        <f>_xlfn.XLOOKUP(shipments[[#This Row],[Product]],'Dimension Data'!B:B,'Dimension Data'!D:D)</f>
        <v>7.73</v>
      </c>
      <c r="K3099">
        <f>shipments[[#This Row],[Total cost]]*shipments[[#This Row],[Boxes]]</f>
        <v>1607.8400000000001</v>
      </c>
      <c r="L3099">
        <f>shipments[[#This Row],[Sale for 1 box]]-shipments[[#This Row],[Total cost]]</f>
        <v>3.0332211538461529</v>
      </c>
      <c r="M3099">
        <f>shipments[[#This Row],[Profit]]*5%</f>
        <v>0.15166105769230764</v>
      </c>
      <c r="N3099">
        <f>shipments[[#This Row],[Profit]]-shipments[[#This Row],[Tax]]</f>
        <v>2.8815600961538452</v>
      </c>
    </row>
    <row r="3100" spans="3:14" x14ac:dyDescent="0.35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  <c r="I3100">
        <f>IFERROR(shipments[[#This Row],[Sales]]/shipments[[#This Row],[Boxes]], 0)</f>
        <v>6.3660714285714288</v>
      </c>
      <c r="J3100">
        <f>_xlfn.XLOOKUP(shipments[[#This Row],[Product]],'Dimension Data'!B:B,'Dimension Data'!D:D)</f>
        <v>6.8</v>
      </c>
      <c r="K3100">
        <f>shipments[[#This Row],[Total cost]]*shipments[[#This Row],[Boxes]]</f>
        <v>1713.6</v>
      </c>
      <c r="L3100">
        <f>shipments[[#This Row],[Sale for 1 box]]-shipments[[#This Row],[Total cost]]</f>
        <v>-0.433928571428571</v>
      </c>
      <c r="M3100">
        <f>shipments[[#This Row],[Profit]]*5%</f>
        <v>-2.1696428571428551E-2</v>
      </c>
      <c r="N3100">
        <f>shipments[[#This Row],[Profit]]-shipments[[#This Row],[Tax]]</f>
        <v>-0.41223214285714244</v>
      </c>
    </row>
    <row r="3101" spans="3:14" x14ac:dyDescent="0.35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  <c r="I3101">
        <f>IFERROR(shipments[[#This Row],[Sales]]/shipments[[#This Row],[Boxes]], 0)</f>
        <v>6.9467213114754101</v>
      </c>
      <c r="J3101">
        <f>_xlfn.XLOOKUP(shipments[[#This Row],[Product]],'Dimension Data'!B:B,'Dimension Data'!D:D)</f>
        <v>8.43</v>
      </c>
      <c r="K3101">
        <f>shipments[[#This Row],[Total cost]]*shipments[[#This Row],[Boxes]]</f>
        <v>4628.07</v>
      </c>
      <c r="L3101">
        <f>shipments[[#This Row],[Sale for 1 box]]-shipments[[#This Row],[Total cost]]</f>
        <v>-1.4832786885245897</v>
      </c>
      <c r="M3101">
        <f>shipments[[#This Row],[Profit]]*5%</f>
        <v>-7.4163934426229483E-2</v>
      </c>
      <c r="N3101">
        <f>shipments[[#This Row],[Profit]]-shipments[[#This Row],[Tax]]</f>
        <v>-1.4091147540983602</v>
      </c>
    </row>
    <row r="3102" spans="3:14" x14ac:dyDescent="0.35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  <c r="I3102">
        <f>IFERROR(shipments[[#This Row],[Sales]]/shipments[[#This Row],[Boxes]], 0)</f>
        <v>33.734154929577464</v>
      </c>
      <c r="J3102">
        <f>_xlfn.XLOOKUP(shipments[[#This Row],[Product]],'Dimension Data'!B:B,'Dimension Data'!D:D)</f>
        <v>10.51</v>
      </c>
      <c r="K3102">
        <f>shipments[[#This Row],[Total cost]]*shipments[[#This Row],[Boxes]]</f>
        <v>1492.42</v>
      </c>
      <c r="L3102">
        <f>shipments[[#This Row],[Sale for 1 box]]-shipments[[#This Row],[Total cost]]</f>
        <v>23.224154929577466</v>
      </c>
      <c r="M3102">
        <f>shipments[[#This Row],[Profit]]*5%</f>
        <v>1.1612077464788733</v>
      </c>
      <c r="N3102">
        <f>shipments[[#This Row],[Profit]]-shipments[[#This Row],[Tax]]</f>
        <v>22.062947183098593</v>
      </c>
    </row>
    <row r="3103" spans="3:14" x14ac:dyDescent="0.35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  <c r="I3103">
        <f>IFERROR(shipments[[#This Row],[Sales]]/shipments[[#This Row],[Boxes]], 0)</f>
        <v>272.31081081081084</v>
      </c>
      <c r="J3103">
        <f>_xlfn.XLOOKUP(shipments[[#This Row],[Product]],'Dimension Data'!B:B,'Dimension Data'!D:D)</f>
        <v>6.43</v>
      </c>
      <c r="K3103">
        <f>shipments[[#This Row],[Total cost]]*shipments[[#This Row],[Boxes]]</f>
        <v>237.91</v>
      </c>
      <c r="L3103">
        <f>shipments[[#This Row],[Sale for 1 box]]-shipments[[#This Row],[Total cost]]</f>
        <v>265.88081081081083</v>
      </c>
      <c r="M3103">
        <f>shipments[[#This Row],[Profit]]*5%</f>
        <v>13.294040540540543</v>
      </c>
      <c r="N3103">
        <f>shipments[[#This Row],[Profit]]-shipments[[#This Row],[Tax]]</f>
        <v>252.58677027027028</v>
      </c>
    </row>
    <row r="3104" spans="3:14" x14ac:dyDescent="0.35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  <c r="I3104">
        <f>IFERROR(shipments[[#This Row],[Sales]]/shipments[[#This Row],[Boxes]], 0)</f>
        <v>54.87341772151899</v>
      </c>
      <c r="J3104">
        <f>_xlfn.XLOOKUP(shipments[[#This Row],[Product]],'Dimension Data'!B:B,'Dimension Data'!D:D)</f>
        <v>3.85</v>
      </c>
      <c r="K3104">
        <f>shipments[[#This Row],[Total cost]]*shipments[[#This Row],[Boxes]]</f>
        <v>912.45</v>
      </c>
      <c r="L3104">
        <f>shipments[[#This Row],[Sale for 1 box]]-shipments[[#This Row],[Total cost]]</f>
        <v>51.023417721518989</v>
      </c>
      <c r="M3104">
        <f>shipments[[#This Row],[Profit]]*5%</f>
        <v>2.5511708860759494</v>
      </c>
      <c r="N3104">
        <f>shipments[[#This Row],[Profit]]-shipments[[#This Row],[Tax]]</f>
        <v>48.472246835443038</v>
      </c>
    </row>
    <row r="3105" spans="3:14" x14ac:dyDescent="0.35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  <c r="I3105">
        <f>IFERROR(shipments[[#This Row],[Sales]]/shipments[[#This Row],[Boxes]], 0)</f>
        <v>21.260829207920793</v>
      </c>
      <c r="J3105">
        <f>_xlfn.XLOOKUP(shipments[[#This Row],[Product]],'Dimension Data'!B:B,'Dimension Data'!D:D)</f>
        <v>9.57</v>
      </c>
      <c r="K3105">
        <f>shipments[[#This Row],[Total cost]]*shipments[[#This Row],[Boxes]]</f>
        <v>7732.56</v>
      </c>
      <c r="L3105">
        <f>shipments[[#This Row],[Sale for 1 box]]-shipments[[#This Row],[Total cost]]</f>
        <v>11.690829207920792</v>
      </c>
      <c r="M3105">
        <f>shipments[[#This Row],[Profit]]*5%</f>
        <v>0.5845414603960396</v>
      </c>
      <c r="N3105">
        <f>shipments[[#This Row],[Profit]]-shipments[[#This Row],[Tax]]</f>
        <v>11.106287747524753</v>
      </c>
    </row>
    <row r="3106" spans="3:14" x14ac:dyDescent="0.35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  <c r="I3106">
        <f>IFERROR(shipments[[#This Row],[Sales]]/shipments[[#This Row],[Boxes]], 0)</f>
        <v>59.233957219251337</v>
      </c>
      <c r="J3106">
        <f>_xlfn.XLOOKUP(shipments[[#This Row],[Product]],'Dimension Data'!B:B,'Dimension Data'!D:D)</f>
        <v>9.57</v>
      </c>
      <c r="K3106">
        <f>shipments[[#This Row],[Total cost]]*shipments[[#This Row],[Boxes]]</f>
        <v>1789.5900000000001</v>
      </c>
      <c r="L3106">
        <f>shipments[[#This Row],[Sale for 1 box]]-shipments[[#This Row],[Total cost]]</f>
        <v>49.663957219251337</v>
      </c>
      <c r="M3106">
        <f>shipments[[#This Row],[Profit]]*5%</f>
        <v>2.4831978609625671</v>
      </c>
      <c r="N3106">
        <f>shipments[[#This Row],[Profit]]-shipments[[#This Row],[Tax]]</f>
        <v>47.180759358288768</v>
      </c>
    </row>
    <row r="3107" spans="3:14" x14ac:dyDescent="0.35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  <c r="I3107">
        <f>IFERROR(shipments[[#This Row],[Sales]]/shipments[[#This Row],[Boxes]], 0)</f>
        <v>127.83552631578948</v>
      </c>
      <c r="J3107">
        <f>_xlfn.XLOOKUP(shipments[[#This Row],[Product]],'Dimension Data'!B:B,'Dimension Data'!D:D)</f>
        <v>6.43</v>
      </c>
      <c r="K3107">
        <f>shipments[[#This Row],[Total cost]]*shipments[[#This Row],[Boxes]]</f>
        <v>488.67999999999995</v>
      </c>
      <c r="L3107">
        <f>shipments[[#This Row],[Sale for 1 box]]-shipments[[#This Row],[Total cost]]</f>
        <v>121.40552631578947</v>
      </c>
      <c r="M3107">
        <f>shipments[[#This Row],[Profit]]*5%</f>
        <v>6.0702763157894744</v>
      </c>
      <c r="N3107">
        <f>shipments[[#This Row],[Profit]]-shipments[[#This Row],[Tax]]</f>
        <v>115.33525</v>
      </c>
    </row>
    <row r="3108" spans="3:14" x14ac:dyDescent="0.35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  <c r="I3108">
        <f>IFERROR(shipments[[#This Row],[Sales]]/shipments[[#This Row],[Boxes]], 0)</f>
        <v>17.586322869955158</v>
      </c>
      <c r="J3108">
        <f>_xlfn.XLOOKUP(shipments[[#This Row],[Product]],'Dimension Data'!B:B,'Dimension Data'!D:D)</f>
        <v>4.74</v>
      </c>
      <c r="K3108">
        <f>shipments[[#This Row],[Total cost]]*shipments[[#This Row],[Boxes]]</f>
        <v>2114.04</v>
      </c>
      <c r="L3108">
        <f>shipments[[#This Row],[Sale for 1 box]]-shipments[[#This Row],[Total cost]]</f>
        <v>12.846322869955157</v>
      </c>
      <c r="M3108">
        <f>shipments[[#This Row],[Profit]]*5%</f>
        <v>0.6423161434977579</v>
      </c>
      <c r="N3108">
        <f>shipments[[#This Row],[Profit]]-shipments[[#This Row],[Tax]]</f>
        <v>12.204006726457399</v>
      </c>
    </row>
    <row r="3109" spans="3:14" x14ac:dyDescent="0.35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  <c r="I3109">
        <f>IFERROR(shipments[[#This Row],[Sales]]/shipments[[#This Row],[Boxes]], 0)</f>
        <v>5.8982558139534884</v>
      </c>
      <c r="J3109">
        <f>_xlfn.XLOOKUP(shipments[[#This Row],[Product]],'Dimension Data'!B:B,'Dimension Data'!D:D)</f>
        <v>9.57</v>
      </c>
      <c r="K3109">
        <f>shipments[[#This Row],[Total cost]]*shipments[[#This Row],[Boxes]]</f>
        <v>7407.18</v>
      </c>
      <c r="L3109">
        <f>shipments[[#This Row],[Sale for 1 box]]-shipments[[#This Row],[Total cost]]</f>
        <v>-3.6717441860465119</v>
      </c>
      <c r="M3109">
        <f>shipments[[#This Row],[Profit]]*5%</f>
        <v>-0.18358720930232561</v>
      </c>
      <c r="N3109">
        <f>shipments[[#This Row],[Profit]]-shipments[[#This Row],[Tax]]</f>
        <v>-3.4881569767441865</v>
      </c>
    </row>
    <row r="3110" spans="3:14" x14ac:dyDescent="0.35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  <c r="I3110">
        <f>IFERROR(shipments[[#This Row],[Sales]]/shipments[[#This Row],[Boxes]], 0)</f>
        <v>14.4</v>
      </c>
      <c r="J3110">
        <f>_xlfn.XLOOKUP(shipments[[#This Row],[Product]],'Dimension Data'!B:B,'Dimension Data'!D:D)</f>
        <v>9.94</v>
      </c>
      <c r="K3110">
        <f>shipments[[#This Row],[Total cost]]*shipments[[#This Row],[Boxes]]</f>
        <v>3081.3999999999996</v>
      </c>
      <c r="L3110">
        <f>shipments[[#This Row],[Sale for 1 box]]-shipments[[#This Row],[Total cost]]</f>
        <v>4.4600000000000009</v>
      </c>
      <c r="M3110">
        <f>shipments[[#This Row],[Profit]]*5%</f>
        <v>0.22300000000000006</v>
      </c>
      <c r="N3110">
        <f>shipments[[#This Row],[Profit]]-shipments[[#This Row],[Tax]]</f>
        <v>4.237000000000001</v>
      </c>
    </row>
    <row r="3111" spans="3:14" x14ac:dyDescent="0.35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  <c r="I3111">
        <f>IFERROR(shipments[[#This Row],[Sales]]/shipments[[#This Row],[Boxes]], 0)</f>
        <v>15.064024390243903</v>
      </c>
      <c r="J3111">
        <f>_xlfn.XLOOKUP(shipments[[#This Row],[Product]],'Dimension Data'!B:B,'Dimension Data'!D:D)</f>
        <v>9.57</v>
      </c>
      <c r="K3111">
        <f>shipments[[#This Row],[Total cost]]*shipments[[#This Row],[Boxes]]</f>
        <v>2354.2200000000003</v>
      </c>
      <c r="L3111">
        <f>shipments[[#This Row],[Sale for 1 box]]-shipments[[#This Row],[Total cost]]</f>
        <v>5.4940243902439025</v>
      </c>
      <c r="M3111">
        <f>shipments[[#This Row],[Profit]]*5%</f>
        <v>0.27470121951219512</v>
      </c>
      <c r="N3111">
        <f>shipments[[#This Row],[Profit]]-shipments[[#This Row],[Tax]]</f>
        <v>5.2193231707317072</v>
      </c>
    </row>
    <row r="3112" spans="3:14" x14ac:dyDescent="0.35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  <c r="I3112">
        <f>IFERROR(shipments[[#This Row],[Sales]]/shipments[[#This Row],[Boxes]], 0)</f>
        <v>83.102459016393439</v>
      </c>
      <c r="J3112">
        <f>_xlfn.XLOOKUP(shipments[[#This Row],[Product]],'Dimension Data'!B:B,'Dimension Data'!D:D)</f>
        <v>8.2200000000000006</v>
      </c>
      <c r="K3112">
        <f>shipments[[#This Row],[Total cost]]*shipments[[#This Row],[Boxes]]</f>
        <v>501.42</v>
      </c>
      <c r="L3112">
        <f>shipments[[#This Row],[Sale for 1 box]]-shipments[[#This Row],[Total cost]]</f>
        <v>74.88245901639344</v>
      </c>
      <c r="M3112">
        <f>shipments[[#This Row],[Profit]]*5%</f>
        <v>3.7441229508196723</v>
      </c>
      <c r="N3112">
        <f>shipments[[#This Row],[Profit]]-shipments[[#This Row],[Tax]]</f>
        <v>71.138336065573768</v>
      </c>
    </row>
    <row r="3113" spans="3:14" x14ac:dyDescent="0.35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  <c r="I3113">
        <f>IFERROR(shipments[[#This Row],[Sales]]/shipments[[#This Row],[Boxes]], 0)</f>
        <v>9.8389830508474585</v>
      </c>
      <c r="J3113">
        <f>_xlfn.XLOOKUP(shipments[[#This Row],[Product]],'Dimension Data'!B:B,'Dimension Data'!D:D)</f>
        <v>12.41</v>
      </c>
      <c r="K3113">
        <f>shipments[[#This Row],[Total cost]]*shipments[[#This Row],[Boxes]]</f>
        <v>10250.66</v>
      </c>
      <c r="L3113">
        <f>shipments[[#This Row],[Sale for 1 box]]-shipments[[#This Row],[Total cost]]</f>
        <v>-2.5710169491525416</v>
      </c>
      <c r="M3113">
        <f>shipments[[#This Row],[Profit]]*5%</f>
        <v>-0.1285508474576271</v>
      </c>
      <c r="N3113">
        <f>shipments[[#This Row],[Profit]]-shipments[[#This Row],[Tax]]</f>
        <v>-2.4424661016949147</v>
      </c>
    </row>
    <row r="3114" spans="3:14" x14ac:dyDescent="0.35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  <c r="I3114">
        <f>IFERROR(shipments[[#This Row],[Sales]]/shipments[[#This Row],[Boxes]], 0)</f>
        <v>0.42352941176470588</v>
      </c>
      <c r="J3114">
        <f>_xlfn.XLOOKUP(shipments[[#This Row],[Product]],'Dimension Data'!B:B,'Dimension Data'!D:D)</f>
        <v>6.43</v>
      </c>
      <c r="K3114">
        <f>shipments[[#This Row],[Total cost]]*shipments[[#This Row],[Boxes]]</f>
        <v>3279.2999999999997</v>
      </c>
      <c r="L3114">
        <f>shipments[[#This Row],[Sale for 1 box]]-shipments[[#This Row],[Total cost]]</f>
        <v>-6.0064705882352936</v>
      </c>
      <c r="M3114">
        <f>shipments[[#This Row],[Profit]]*5%</f>
        <v>-0.30032352941176471</v>
      </c>
      <c r="N3114">
        <f>shipments[[#This Row],[Profit]]-shipments[[#This Row],[Tax]]</f>
        <v>-5.7061470588235288</v>
      </c>
    </row>
    <row r="3115" spans="3:14" x14ac:dyDescent="0.35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  <c r="I3115">
        <f>IFERROR(shipments[[#This Row],[Sales]]/shipments[[#This Row],[Boxes]], 0)</f>
        <v>50.019230769230766</v>
      </c>
      <c r="J3115">
        <f>_xlfn.XLOOKUP(shipments[[#This Row],[Product]],'Dimension Data'!B:B,'Dimension Data'!D:D)</f>
        <v>4.74</v>
      </c>
      <c r="K3115">
        <f>shipments[[#This Row],[Total cost]]*shipments[[#This Row],[Boxes]]</f>
        <v>123.24000000000001</v>
      </c>
      <c r="L3115">
        <f>shipments[[#This Row],[Sale for 1 box]]-shipments[[#This Row],[Total cost]]</f>
        <v>45.279230769230765</v>
      </c>
      <c r="M3115">
        <f>shipments[[#This Row],[Profit]]*5%</f>
        <v>2.2639615384615381</v>
      </c>
      <c r="N3115">
        <f>shipments[[#This Row],[Profit]]-shipments[[#This Row],[Tax]]</f>
        <v>43.015269230769228</v>
      </c>
    </row>
    <row r="3116" spans="3:14" x14ac:dyDescent="0.35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  <c r="I3116">
        <f>IFERROR(shipments[[#This Row],[Sales]]/shipments[[#This Row],[Boxes]], 0)</f>
        <v>14.929054054054054</v>
      </c>
      <c r="J3116">
        <f>_xlfn.XLOOKUP(shipments[[#This Row],[Product]],'Dimension Data'!B:B,'Dimension Data'!D:D)</f>
        <v>7.48</v>
      </c>
      <c r="K3116">
        <f>shipments[[#This Row],[Total cost]]*shipments[[#This Row],[Boxes]]</f>
        <v>2214.08</v>
      </c>
      <c r="L3116">
        <f>shipments[[#This Row],[Sale for 1 box]]-shipments[[#This Row],[Total cost]]</f>
        <v>7.449054054054054</v>
      </c>
      <c r="M3116">
        <f>shipments[[#This Row],[Profit]]*5%</f>
        <v>0.3724527027027027</v>
      </c>
      <c r="N3116">
        <f>shipments[[#This Row],[Profit]]-shipments[[#This Row],[Tax]]</f>
        <v>7.0766013513513517</v>
      </c>
    </row>
    <row r="3117" spans="3:14" x14ac:dyDescent="0.35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  <c r="I3117">
        <f>IFERROR(shipments[[#This Row],[Sales]]/shipments[[#This Row],[Boxes]], 0)</f>
        <v>102.29104477611941</v>
      </c>
      <c r="J3117">
        <f>_xlfn.XLOOKUP(shipments[[#This Row],[Product]],'Dimension Data'!B:B,'Dimension Data'!D:D)</f>
        <v>6.43</v>
      </c>
      <c r="K3117">
        <f>shipments[[#This Row],[Total cost]]*shipments[[#This Row],[Boxes]]</f>
        <v>430.81</v>
      </c>
      <c r="L3117">
        <f>shipments[[#This Row],[Sale for 1 box]]-shipments[[#This Row],[Total cost]]</f>
        <v>95.8610447761194</v>
      </c>
      <c r="M3117">
        <f>shipments[[#This Row],[Profit]]*5%</f>
        <v>4.79305223880597</v>
      </c>
      <c r="N3117">
        <f>shipments[[#This Row],[Profit]]-shipments[[#This Row],[Tax]]</f>
        <v>91.06799253731343</v>
      </c>
    </row>
    <row r="3118" spans="3:14" x14ac:dyDescent="0.35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  <c r="I3118">
        <f>IFERROR(shipments[[#This Row],[Sales]]/shipments[[#This Row],[Boxes]], 0)</f>
        <v>7.2427953890489913</v>
      </c>
      <c r="J3118">
        <f>_xlfn.XLOOKUP(shipments[[#This Row],[Product]],'Dimension Data'!B:B,'Dimension Data'!D:D)</f>
        <v>5.72</v>
      </c>
      <c r="K3118">
        <f>shipments[[#This Row],[Total cost]]*shipments[[#This Row],[Boxes]]</f>
        <v>1984.84</v>
      </c>
      <c r="L3118">
        <f>shipments[[#This Row],[Sale for 1 box]]-shipments[[#This Row],[Total cost]]</f>
        <v>1.5227953890489916</v>
      </c>
      <c r="M3118">
        <f>shipments[[#This Row],[Profit]]*5%</f>
        <v>7.6139769452449588E-2</v>
      </c>
      <c r="N3118">
        <f>shipments[[#This Row],[Profit]]-shipments[[#This Row],[Tax]]</f>
        <v>1.4466556195965421</v>
      </c>
    </row>
    <row r="3119" spans="3:14" x14ac:dyDescent="0.35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  <c r="I3119">
        <f>IFERROR(shipments[[#This Row],[Sales]]/shipments[[#This Row],[Boxes]], 0)</f>
        <v>0.37012987012987014</v>
      </c>
      <c r="J3119">
        <f>_xlfn.XLOOKUP(shipments[[#This Row],[Product]],'Dimension Data'!B:B,'Dimension Data'!D:D)</f>
        <v>8.43</v>
      </c>
      <c r="K3119">
        <f>shipments[[#This Row],[Total cost]]*shipments[[#This Row],[Boxes]]</f>
        <v>11683.98</v>
      </c>
      <c r="L3119">
        <f>shipments[[#This Row],[Sale for 1 box]]-shipments[[#This Row],[Total cost]]</f>
        <v>-8.059870129870129</v>
      </c>
      <c r="M3119">
        <f>shipments[[#This Row],[Profit]]*5%</f>
        <v>-0.40299350649350646</v>
      </c>
      <c r="N3119">
        <f>shipments[[#This Row],[Profit]]-shipments[[#This Row],[Tax]]</f>
        <v>-7.6568766233766228</v>
      </c>
    </row>
    <row r="3120" spans="3:14" x14ac:dyDescent="0.35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  <c r="I3120">
        <f>IFERROR(shipments[[#This Row],[Sales]]/shipments[[#This Row],[Boxes]], 0)</f>
        <v>224.61702127659575</v>
      </c>
      <c r="J3120">
        <f>_xlfn.XLOOKUP(shipments[[#This Row],[Product]],'Dimension Data'!B:B,'Dimension Data'!D:D)</f>
        <v>8.2200000000000006</v>
      </c>
      <c r="K3120">
        <f>shipments[[#This Row],[Total cost]]*shipments[[#This Row],[Boxes]]</f>
        <v>386.34000000000003</v>
      </c>
      <c r="L3120">
        <f>shipments[[#This Row],[Sale for 1 box]]-shipments[[#This Row],[Total cost]]</f>
        <v>216.39702127659575</v>
      </c>
      <c r="M3120">
        <f>shipments[[#This Row],[Profit]]*5%</f>
        <v>10.819851063829788</v>
      </c>
      <c r="N3120">
        <f>shipments[[#This Row],[Profit]]-shipments[[#This Row],[Tax]]</f>
        <v>205.57717021276596</v>
      </c>
    </row>
    <row r="3121" spans="3:14" x14ac:dyDescent="0.35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  <c r="I3121">
        <f>IFERROR(shipments[[#This Row],[Sales]]/shipments[[#This Row],[Boxes]], 0)</f>
        <v>1.2412613981762919</v>
      </c>
      <c r="J3121">
        <f>_xlfn.XLOOKUP(shipments[[#This Row],[Product]],'Dimension Data'!B:B,'Dimension Data'!D:D)</f>
        <v>5.72</v>
      </c>
      <c r="K3121">
        <f>shipments[[#This Row],[Total cost]]*shipments[[#This Row],[Boxes]]</f>
        <v>3763.7599999999998</v>
      </c>
      <c r="L3121">
        <f>shipments[[#This Row],[Sale for 1 box]]-shipments[[#This Row],[Total cost]]</f>
        <v>-4.4787386018237081</v>
      </c>
      <c r="M3121">
        <f>shipments[[#This Row],[Profit]]*5%</f>
        <v>-0.22393693009118543</v>
      </c>
      <c r="N3121">
        <f>shipments[[#This Row],[Profit]]-shipments[[#This Row],[Tax]]</f>
        <v>-4.2548016717325225</v>
      </c>
    </row>
    <row r="3122" spans="3:14" x14ac:dyDescent="0.35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  <c r="I3122">
        <f>IFERROR(shipments[[#This Row],[Sales]]/shipments[[#This Row],[Boxes]], 0)</f>
        <v>0.82361222847948512</v>
      </c>
      <c r="J3122">
        <f>_xlfn.XLOOKUP(shipments[[#This Row],[Product]],'Dimension Data'!B:B,'Dimension Data'!D:D)</f>
        <v>6.31</v>
      </c>
      <c r="K3122">
        <f>shipments[[#This Row],[Total cost]]*shipments[[#This Row],[Boxes]]</f>
        <v>7843.33</v>
      </c>
      <c r="L3122">
        <f>shipments[[#This Row],[Sale for 1 box]]-shipments[[#This Row],[Total cost]]</f>
        <v>-5.4863877715205147</v>
      </c>
      <c r="M3122">
        <f>shipments[[#This Row],[Profit]]*5%</f>
        <v>-0.27431938857602572</v>
      </c>
      <c r="N3122">
        <f>shipments[[#This Row],[Profit]]-shipments[[#This Row],[Tax]]</f>
        <v>-5.2120683829444889</v>
      </c>
    </row>
    <row r="3123" spans="3:14" x14ac:dyDescent="0.35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  <c r="I3123">
        <f>IFERROR(shipments[[#This Row],[Sales]]/shipments[[#This Row],[Boxes]], 0)</f>
        <v>57.320270270270271</v>
      </c>
      <c r="J3123">
        <f>_xlfn.XLOOKUP(shipments[[#This Row],[Product]],'Dimension Data'!B:B,'Dimension Data'!D:D)</f>
        <v>2.65</v>
      </c>
      <c r="K3123">
        <f>shipments[[#This Row],[Total cost]]*shipments[[#This Row],[Boxes]]</f>
        <v>490.25</v>
      </c>
      <c r="L3123">
        <f>shipments[[#This Row],[Sale for 1 box]]-shipments[[#This Row],[Total cost]]</f>
        <v>54.670270270270272</v>
      </c>
      <c r="M3123">
        <f>shipments[[#This Row],[Profit]]*5%</f>
        <v>2.7335135135135138</v>
      </c>
      <c r="N3123">
        <f>shipments[[#This Row],[Profit]]-shipments[[#This Row],[Tax]]</f>
        <v>51.936756756756758</v>
      </c>
    </row>
    <row r="3124" spans="3:14" x14ac:dyDescent="0.35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  <c r="I3124">
        <f>IFERROR(shipments[[#This Row],[Sales]]/shipments[[#This Row],[Boxes]], 0)</f>
        <v>6.5934782608695652</v>
      </c>
      <c r="J3124">
        <f>_xlfn.XLOOKUP(shipments[[#This Row],[Product]],'Dimension Data'!B:B,'Dimension Data'!D:D)</f>
        <v>8.43</v>
      </c>
      <c r="K3124">
        <f>shipments[[#This Row],[Total cost]]*shipments[[#This Row],[Boxes]]</f>
        <v>969.44999999999993</v>
      </c>
      <c r="L3124">
        <f>shipments[[#This Row],[Sale for 1 box]]-shipments[[#This Row],[Total cost]]</f>
        <v>-1.8365217391304345</v>
      </c>
      <c r="M3124">
        <f>shipments[[#This Row],[Profit]]*5%</f>
        <v>-9.1826086956521724E-2</v>
      </c>
      <c r="N3124">
        <f>shipments[[#This Row],[Profit]]-shipments[[#This Row],[Tax]]</f>
        <v>-1.7446956521739128</v>
      </c>
    </row>
    <row r="3125" spans="3:14" x14ac:dyDescent="0.35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  <c r="I3125">
        <f>IFERROR(shipments[[#This Row],[Sales]]/shipments[[#This Row],[Boxes]], 0)</f>
        <v>16.762499999999999</v>
      </c>
      <c r="J3125">
        <f>_xlfn.XLOOKUP(shipments[[#This Row],[Product]],'Dimension Data'!B:B,'Dimension Data'!D:D)</f>
        <v>2.76</v>
      </c>
      <c r="K3125">
        <f>shipments[[#This Row],[Total cost]]*shipments[[#This Row],[Boxes]]</f>
        <v>717.59999999999991</v>
      </c>
      <c r="L3125">
        <f>shipments[[#This Row],[Sale for 1 box]]-shipments[[#This Row],[Total cost]]</f>
        <v>14.0025</v>
      </c>
      <c r="M3125">
        <f>shipments[[#This Row],[Profit]]*5%</f>
        <v>0.700125</v>
      </c>
      <c r="N3125">
        <f>shipments[[#This Row],[Profit]]-shipments[[#This Row],[Tax]]</f>
        <v>13.302375</v>
      </c>
    </row>
    <row r="3126" spans="3:14" x14ac:dyDescent="0.35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  <c r="I3126">
        <f>IFERROR(shipments[[#This Row],[Sales]]/shipments[[#This Row],[Boxes]], 0)</f>
        <v>625.17857142857144</v>
      </c>
      <c r="J3126">
        <f>_xlfn.XLOOKUP(shipments[[#This Row],[Product]],'Dimension Data'!B:B,'Dimension Data'!D:D)</f>
        <v>3.85</v>
      </c>
      <c r="K3126">
        <f>shipments[[#This Row],[Total cost]]*shipments[[#This Row],[Boxes]]</f>
        <v>26.95</v>
      </c>
      <c r="L3126">
        <f>shipments[[#This Row],[Sale for 1 box]]-shipments[[#This Row],[Total cost]]</f>
        <v>621.32857142857142</v>
      </c>
      <c r="M3126">
        <f>shipments[[#This Row],[Profit]]*5%</f>
        <v>31.066428571428574</v>
      </c>
      <c r="N3126">
        <f>shipments[[#This Row],[Profit]]-shipments[[#This Row],[Tax]]</f>
        <v>590.26214285714286</v>
      </c>
    </row>
    <row r="3127" spans="3:14" x14ac:dyDescent="0.35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  <c r="I3127">
        <f>IFERROR(shipments[[#This Row],[Sales]]/shipments[[#This Row],[Boxes]], 0)</f>
        <v>2.3850658857979501</v>
      </c>
      <c r="J3127">
        <f>_xlfn.XLOOKUP(shipments[[#This Row],[Product]],'Dimension Data'!B:B,'Dimension Data'!D:D)</f>
        <v>6.31</v>
      </c>
      <c r="K3127">
        <f>shipments[[#This Row],[Total cost]]*shipments[[#This Row],[Boxes]]</f>
        <v>4309.7299999999996</v>
      </c>
      <c r="L3127">
        <f>shipments[[#This Row],[Sale for 1 box]]-shipments[[#This Row],[Total cost]]</f>
        <v>-3.9249341142020495</v>
      </c>
      <c r="M3127">
        <f>shipments[[#This Row],[Profit]]*5%</f>
        <v>-0.1962467057101025</v>
      </c>
      <c r="N3127">
        <f>shipments[[#This Row],[Profit]]-shipments[[#This Row],[Tax]]</f>
        <v>-3.7286874084919468</v>
      </c>
    </row>
    <row r="3128" spans="3:14" x14ac:dyDescent="0.35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  <c r="I3128">
        <f>IFERROR(shipments[[#This Row],[Sales]]/shipments[[#This Row],[Boxes]], 0)</f>
        <v>4.2441086065573774</v>
      </c>
      <c r="J3128">
        <f>_xlfn.XLOOKUP(shipments[[#This Row],[Product]],'Dimension Data'!B:B,'Dimension Data'!D:D)</f>
        <v>6.31</v>
      </c>
      <c r="K3128">
        <f>shipments[[#This Row],[Total cost]]*shipments[[#This Row],[Boxes]]</f>
        <v>6158.5599999999995</v>
      </c>
      <c r="L3128">
        <f>shipments[[#This Row],[Sale for 1 box]]-shipments[[#This Row],[Total cost]]</f>
        <v>-2.0658913934426222</v>
      </c>
      <c r="M3128">
        <f>shipments[[#This Row],[Profit]]*5%</f>
        <v>-0.10329456967213112</v>
      </c>
      <c r="N3128">
        <f>shipments[[#This Row],[Profit]]-shipments[[#This Row],[Tax]]</f>
        <v>-1.9625968237704912</v>
      </c>
    </row>
    <row r="3129" spans="3:14" x14ac:dyDescent="0.35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  <c r="I3129">
        <f>IFERROR(shipments[[#This Row],[Sales]]/shipments[[#This Row],[Boxes]], 0)</f>
        <v>18.818181818181817</v>
      </c>
      <c r="J3129">
        <f>_xlfn.XLOOKUP(shipments[[#This Row],[Product]],'Dimension Data'!B:B,'Dimension Data'!D:D)</f>
        <v>9.94</v>
      </c>
      <c r="K3129">
        <f>shipments[[#This Row],[Total cost]]*shipments[[#This Row],[Boxes]]</f>
        <v>2842.8399999999997</v>
      </c>
      <c r="L3129">
        <f>shipments[[#This Row],[Sale for 1 box]]-shipments[[#This Row],[Total cost]]</f>
        <v>8.8781818181818171</v>
      </c>
      <c r="M3129">
        <f>shipments[[#This Row],[Profit]]*5%</f>
        <v>0.44390909090909086</v>
      </c>
      <c r="N3129">
        <f>shipments[[#This Row],[Profit]]-shipments[[#This Row],[Tax]]</f>
        <v>8.4342727272727256</v>
      </c>
    </row>
    <row r="3130" spans="3:14" x14ac:dyDescent="0.35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  <c r="I3130">
        <f>IFERROR(shipments[[#This Row],[Sales]]/shipments[[#This Row],[Boxes]], 0)</f>
        <v>48.690789473684212</v>
      </c>
      <c r="J3130">
        <f>_xlfn.XLOOKUP(shipments[[#This Row],[Product]],'Dimension Data'!B:B,'Dimension Data'!D:D)</f>
        <v>2.65</v>
      </c>
      <c r="K3130">
        <f>shipments[[#This Row],[Total cost]]*shipments[[#This Row],[Boxes]]</f>
        <v>604.19999999999993</v>
      </c>
      <c r="L3130">
        <f>shipments[[#This Row],[Sale for 1 box]]-shipments[[#This Row],[Total cost]]</f>
        <v>46.040789473684214</v>
      </c>
      <c r="M3130">
        <f>shipments[[#This Row],[Profit]]*5%</f>
        <v>2.3020394736842107</v>
      </c>
      <c r="N3130">
        <f>shipments[[#This Row],[Profit]]-shipments[[#This Row],[Tax]]</f>
        <v>43.738750000000003</v>
      </c>
    </row>
    <row r="3131" spans="3:14" x14ac:dyDescent="0.35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  <c r="I3131">
        <f>IFERROR(shipments[[#This Row],[Sales]]/shipments[[#This Row],[Boxes]], 0)</f>
        <v>29.885869565217391</v>
      </c>
      <c r="J3131">
        <f>_xlfn.XLOOKUP(shipments[[#This Row],[Product]],'Dimension Data'!B:B,'Dimension Data'!D:D)</f>
        <v>5.26</v>
      </c>
      <c r="K3131">
        <f>shipments[[#This Row],[Total cost]]*shipments[[#This Row],[Boxes]]</f>
        <v>1209.8</v>
      </c>
      <c r="L3131">
        <f>shipments[[#This Row],[Sale for 1 box]]-shipments[[#This Row],[Total cost]]</f>
        <v>24.625869565217393</v>
      </c>
      <c r="M3131">
        <f>shipments[[#This Row],[Profit]]*5%</f>
        <v>1.2312934782608698</v>
      </c>
      <c r="N3131">
        <f>shipments[[#This Row],[Profit]]-shipments[[#This Row],[Tax]]</f>
        <v>23.394576086956523</v>
      </c>
    </row>
    <row r="3132" spans="3:14" x14ac:dyDescent="0.35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  <c r="I3132">
        <f>IFERROR(shipments[[#This Row],[Sales]]/shipments[[#This Row],[Boxes]], 0)</f>
        <v>16.106177606177607</v>
      </c>
      <c r="J3132">
        <f>_xlfn.XLOOKUP(shipments[[#This Row],[Product]],'Dimension Data'!B:B,'Dimension Data'!D:D)</f>
        <v>5.72</v>
      </c>
      <c r="K3132">
        <f>shipments[[#This Row],[Total cost]]*shipments[[#This Row],[Boxes]]</f>
        <v>1481.48</v>
      </c>
      <c r="L3132">
        <f>shipments[[#This Row],[Sale for 1 box]]-shipments[[#This Row],[Total cost]]</f>
        <v>10.386177606177608</v>
      </c>
      <c r="M3132">
        <f>shipments[[#This Row],[Profit]]*5%</f>
        <v>0.51930888030888045</v>
      </c>
      <c r="N3132">
        <f>shipments[[#This Row],[Profit]]-shipments[[#This Row],[Tax]]</f>
        <v>9.8668687258687271</v>
      </c>
    </row>
    <row r="3133" spans="3:14" x14ac:dyDescent="0.35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  <c r="I3133">
        <f>IFERROR(shipments[[#This Row],[Sales]]/shipments[[#This Row],[Boxes]], 0)</f>
        <v>14.428082191780822</v>
      </c>
      <c r="J3133">
        <f>_xlfn.XLOOKUP(shipments[[#This Row],[Product]],'Dimension Data'!B:B,'Dimension Data'!D:D)</f>
        <v>3.68</v>
      </c>
      <c r="K3133">
        <f>shipments[[#This Row],[Total cost]]*shipments[[#This Row],[Boxes]]</f>
        <v>2417.7600000000002</v>
      </c>
      <c r="L3133">
        <f>shipments[[#This Row],[Sale for 1 box]]-shipments[[#This Row],[Total cost]]</f>
        <v>10.748082191780822</v>
      </c>
      <c r="M3133">
        <f>shipments[[#This Row],[Profit]]*5%</f>
        <v>0.53740410958904117</v>
      </c>
      <c r="N3133">
        <f>shipments[[#This Row],[Profit]]-shipments[[#This Row],[Tax]]</f>
        <v>10.210678082191782</v>
      </c>
    </row>
    <row r="3134" spans="3:14" x14ac:dyDescent="0.35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  <c r="I3134">
        <f>IFERROR(shipments[[#This Row],[Sales]]/shipments[[#This Row],[Boxes]], 0)</f>
        <v>9.0990566037735849</v>
      </c>
      <c r="J3134">
        <f>_xlfn.XLOOKUP(shipments[[#This Row],[Product]],'Dimension Data'!B:B,'Dimension Data'!D:D)</f>
        <v>8.43</v>
      </c>
      <c r="K3134">
        <f>shipments[[#This Row],[Total cost]]*shipments[[#This Row],[Boxes]]</f>
        <v>5361.48</v>
      </c>
      <c r="L3134">
        <f>shipments[[#This Row],[Sale for 1 box]]-shipments[[#This Row],[Total cost]]</f>
        <v>0.66905660377358522</v>
      </c>
      <c r="M3134">
        <f>shipments[[#This Row],[Profit]]*5%</f>
        <v>3.3452830188679263E-2</v>
      </c>
      <c r="N3134">
        <f>shipments[[#This Row],[Profit]]-shipments[[#This Row],[Tax]]</f>
        <v>0.63560377358490594</v>
      </c>
    </row>
    <row r="3135" spans="3:14" x14ac:dyDescent="0.35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  <c r="I3135">
        <f>IFERROR(shipments[[#This Row],[Sales]]/shipments[[#This Row],[Boxes]], 0)</f>
        <v>23.95945945945946</v>
      </c>
      <c r="J3135">
        <f>_xlfn.XLOOKUP(shipments[[#This Row],[Product]],'Dimension Data'!B:B,'Dimension Data'!D:D)</f>
        <v>7.73</v>
      </c>
      <c r="K3135">
        <f>shipments[[#This Row],[Total cost]]*shipments[[#This Row],[Boxes]]</f>
        <v>2002.0700000000002</v>
      </c>
      <c r="L3135">
        <f>shipments[[#This Row],[Sale for 1 box]]-shipments[[#This Row],[Total cost]]</f>
        <v>16.229459459459459</v>
      </c>
      <c r="M3135">
        <f>shipments[[#This Row],[Profit]]*5%</f>
        <v>0.81147297297297305</v>
      </c>
      <c r="N3135">
        <f>shipments[[#This Row],[Profit]]-shipments[[#This Row],[Tax]]</f>
        <v>15.417986486486486</v>
      </c>
    </row>
    <row r="3136" spans="3:14" x14ac:dyDescent="0.35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  <c r="I3136">
        <f>IFERROR(shipments[[#This Row],[Sales]]/shipments[[#This Row],[Boxes]], 0)</f>
        <v>15.387096774193548</v>
      </c>
      <c r="J3136">
        <f>_xlfn.XLOOKUP(shipments[[#This Row],[Product]],'Dimension Data'!B:B,'Dimension Data'!D:D)</f>
        <v>7.48</v>
      </c>
      <c r="K3136">
        <f>shipments[[#This Row],[Total cost]]*shipments[[#This Row],[Boxes]]</f>
        <v>231.88000000000002</v>
      </c>
      <c r="L3136">
        <f>shipments[[#This Row],[Sale for 1 box]]-shipments[[#This Row],[Total cost]]</f>
        <v>7.9070967741935476</v>
      </c>
      <c r="M3136">
        <f>shipments[[#This Row],[Profit]]*5%</f>
        <v>0.39535483870967741</v>
      </c>
      <c r="N3136">
        <f>shipments[[#This Row],[Profit]]-shipments[[#This Row],[Tax]]</f>
        <v>7.5117419354838706</v>
      </c>
    </row>
    <row r="3137" spans="3:14" x14ac:dyDescent="0.35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  <c r="I3137">
        <f>IFERROR(shipments[[#This Row],[Sales]]/shipments[[#This Row],[Boxes]], 0)</f>
        <v>38.555825242718448</v>
      </c>
      <c r="J3137">
        <f>_xlfn.XLOOKUP(shipments[[#This Row],[Product]],'Dimension Data'!B:B,'Dimension Data'!D:D)</f>
        <v>12.41</v>
      </c>
      <c r="K3137">
        <f>shipments[[#This Row],[Total cost]]*shipments[[#This Row],[Boxes]]</f>
        <v>1278.23</v>
      </c>
      <c r="L3137">
        <f>shipments[[#This Row],[Sale for 1 box]]-shipments[[#This Row],[Total cost]]</f>
        <v>26.145825242718448</v>
      </c>
      <c r="M3137">
        <f>shipments[[#This Row],[Profit]]*5%</f>
        <v>1.3072912621359225</v>
      </c>
      <c r="N3137">
        <f>shipments[[#This Row],[Profit]]-shipments[[#This Row],[Tax]]</f>
        <v>24.838533980582525</v>
      </c>
    </row>
    <row r="3138" spans="3:14" x14ac:dyDescent="0.35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  <c r="I3138">
        <f>IFERROR(shipments[[#This Row],[Sales]]/shipments[[#This Row],[Boxes]], 0)</f>
        <v>5.3283847980997621</v>
      </c>
      <c r="J3138">
        <f>_xlfn.XLOOKUP(shipments[[#This Row],[Product]],'Dimension Data'!B:B,'Dimension Data'!D:D)</f>
        <v>7.48</v>
      </c>
      <c r="K3138">
        <f>shipments[[#This Row],[Total cost]]*shipments[[#This Row],[Boxes]]</f>
        <v>3149.0800000000004</v>
      </c>
      <c r="L3138">
        <f>shipments[[#This Row],[Sale for 1 box]]-shipments[[#This Row],[Total cost]]</f>
        <v>-2.1516152019002384</v>
      </c>
      <c r="M3138">
        <f>shipments[[#This Row],[Profit]]*5%</f>
        <v>-0.10758076009501193</v>
      </c>
      <c r="N3138">
        <f>shipments[[#This Row],[Profit]]-shipments[[#This Row],[Tax]]</f>
        <v>-2.0440344418052265</v>
      </c>
    </row>
    <row r="3139" spans="3:14" x14ac:dyDescent="0.35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  <c r="I3139">
        <f>IFERROR(shipments[[#This Row],[Sales]]/shipments[[#This Row],[Boxes]], 0)</f>
        <v>8.5422207446808507</v>
      </c>
      <c r="J3139">
        <f>_xlfn.XLOOKUP(shipments[[#This Row],[Product]],'Dimension Data'!B:B,'Dimension Data'!D:D)</f>
        <v>8.43</v>
      </c>
      <c r="K3139">
        <f>shipments[[#This Row],[Total cost]]*shipments[[#This Row],[Boxes]]</f>
        <v>6339.36</v>
      </c>
      <c r="L3139">
        <f>shipments[[#This Row],[Sale for 1 box]]-shipments[[#This Row],[Total cost]]</f>
        <v>0.11222074468085097</v>
      </c>
      <c r="M3139">
        <f>shipments[[#This Row],[Profit]]*5%</f>
        <v>5.6110372340425485E-3</v>
      </c>
      <c r="N3139">
        <f>shipments[[#This Row],[Profit]]-shipments[[#This Row],[Tax]]</f>
        <v>0.10660970744680842</v>
      </c>
    </row>
    <row r="3140" spans="3:14" x14ac:dyDescent="0.35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  <c r="I3140">
        <f>IFERROR(shipments[[#This Row],[Sales]]/shipments[[#This Row],[Boxes]], 0)</f>
        <v>10.415853658536586</v>
      </c>
      <c r="J3140">
        <f>_xlfn.XLOOKUP(shipments[[#This Row],[Product]],'Dimension Data'!B:B,'Dimension Data'!D:D)</f>
        <v>5.72</v>
      </c>
      <c r="K3140">
        <f>shipments[[#This Row],[Total cost]]*shipments[[#This Row],[Boxes]]</f>
        <v>1172.5999999999999</v>
      </c>
      <c r="L3140">
        <f>shipments[[#This Row],[Sale for 1 box]]-shipments[[#This Row],[Total cost]]</f>
        <v>4.6958536585365858</v>
      </c>
      <c r="M3140">
        <f>shipments[[#This Row],[Profit]]*5%</f>
        <v>0.23479268292682931</v>
      </c>
      <c r="N3140">
        <f>shipments[[#This Row],[Profit]]-shipments[[#This Row],[Tax]]</f>
        <v>4.4610609756097563</v>
      </c>
    </row>
    <row r="3141" spans="3:14" x14ac:dyDescent="0.35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  <c r="I3141">
        <f>IFERROR(shipments[[#This Row],[Sales]]/shipments[[#This Row],[Boxes]], 0)</f>
        <v>13.116329479768787</v>
      </c>
      <c r="J3141">
        <f>_xlfn.XLOOKUP(shipments[[#This Row],[Product]],'Dimension Data'!B:B,'Dimension Data'!D:D)</f>
        <v>7.73</v>
      </c>
      <c r="K3141">
        <f>shipments[[#This Row],[Total cost]]*shipments[[#This Row],[Boxes]]</f>
        <v>2674.58</v>
      </c>
      <c r="L3141">
        <f>shipments[[#This Row],[Sale for 1 box]]-shipments[[#This Row],[Total cost]]</f>
        <v>5.3863294797687864</v>
      </c>
      <c r="M3141">
        <f>shipments[[#This Row],[Profit]]*5%</f>
        <v>0.26931647398843933</v>
      </c>
      <c r="N3141">
        <f>shipments[[#This Row],[Profit]]-shipments[[#This Row],[Tax]]</f>
        <v>5.1170130057803469</v>
      </c>
    </row>
    <row r="3142" spans="3:14" x14ac:dyDescent="0.35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  <c r="I3142">
        <f>IFERROR(shipments[[#This Row],[Sales]]/shipments[[#This Row],[Boxes]], 0)</f>
        <v>134.91262135922329</v>
      </c>
      <c r="J3142">
        <f>_xlfn.XLOOKUP(shipments[[#This Row],[Product]],'Dimension Data'!B:B,'Dimension Data'!D:D)</f>
        <v>8.2200000000000006</v>
      </c>
      <c r="K3142">
        <f>shipments[[#This Row],[Total cost]]*shipments[[#This Row],[Boxes]]</f>
        <v>846.66000000000008</v>
      </c>
      <c r="L3142">
        <f>shipments[[#This Row],[Sale for 1 box]]-shipments[[#This Row],[Total cost]]</f>
        <v>126.6926213592233</v>
      </c>
      <c r="M3142">
        <f>shipments[[#This Row],[Profit]]*5%</f>
        <v>6.3346310679611655</v>
      </c>
      <c r="N3142">
        <f>shipments[[#This Row],[Profit]]-shipments[[#This Row],[Tax]]</f>
        <v>120.35799029126213</v>
      </c>
    </row>
    <row r="3143" spans="3:14" x14ac:dyDescent="0.35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  <c r="I3143">
        <f>IFERROR(shipments[[#This Row],[Sales]]/shipments[[#This Row],[Boxes]], 0)</f>
        <v>3.6781437125748502</v>
      </c>
      <c r="J3143">
        <f>_xlfn.XLOOKUP(shipments[[#This Row],[Product]],'Dimension Data'!B:B,'Dimension Data'!D:D)</f>
        <v>7.73</v>
      </c>
      <c r="K3143">
        <f>shipments[[#This Row],[Total cost]]*shipments[[#This Row],[Boxes]]</f>
        <v>2581.8200000000002</v>
      </c>
      <c r="L3143">
        <f>shipments[[#This Row],[Sale for 1 box]]-shipments[[#This Row],[Total cost]]</f>
        <v>-4.0518562874251502</v>
      </c>
      <c r="M3143">
        <f>shipments[[#This Row],[Profit]]*5%</f>
        <v>-0.20259281437125753</v>
      </c>
      <c r="N3143">
        <f>shipments[[#This Row],[Profit]]-shipments[[#This Row],[Tax]]</f>
        <v>-3.8492634730538926</v>
      </c>
    </row>
    <row r="3144" spans="3:14" x14ac:dyDescent="0.35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  <c r="I3144">
        <f>IFERROR(shipments[[#This Row],[Sales]]/shipments[[#This Row],[Boxes]], 0)</f>
        <v>70.635638297872347</v>
      </c>
      <c r="J3144">
        <f>_xlfn.XLOOKUP(shipments[[#This Row],[Product]],'Dimension Data'!B:B,'Dimension Data'!D:D)</f>
        <v>7.48</v>
      </c>
      <c r="K3144">
        <f>shipments[[#This Row],[Total cost]]*shipments[[#This Row],[Boxes]]</f>
        <v>703.12</v>
      </c>
      <c r="L3144">
        <f>shipments[[#This Row],[Sale for 1 box]]-shipments[[#This Row],[Total cost]]</f>
        <v>63.155638297872343</v>
      </c>
      <c r="M3144">
        <f>shipments[[#This Row],[Profit]]*5%</f>
        <v>3.1577819148936173</v>
      </c>
      <c r="N3144">
        <f>shipments[[#This Row],[Profit]]-shipments[[#This Row],[Tax]]</f>
        <v>59.997856382978725</v>
      </c>
    </row>
    <row r="3145" spans="3:14" x14ac:dyDescent="0.35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  <c r="I3145">
        <f>IFERROR(shipments[[#This Row],[Sales]]/shipments[[#This Row],[Boxes]], 0)</f>
        <v>34.225000000000001</v>
      </c>
      <c r="J3145">
        <f>_xlfn.XLOOKUP(shipments[[#This Row],[Product]],'Dimension Data'!B:B,'Dimension Data'!D:D)</f>
        <v>10.23</v>
      </c>
      <c r="K3145">
        <f>shipments[[#This Row],[Total cost]]*shipments[[#This Row],[Boxes]]</f>
        <v>920.7</v>
      </c>
      <c r="L3145">
        <f>shipments[[#This Row],[Sale for 1 box]]-shipments[[#This Row],[Total cost]]</f>
        <v>23.995000000000001</v>
      </c>
      <c r="M3145">
        <f>shipments[[#This Row],[Profit]]*5%</f>
        <v>1.1997500000000001</v>
      </c>
      <c r="N3145">
        <f>shipments[[#This Row],[Profit]]-shipments[[#This Row],[Tax]]</f>
        <v>22.795249999999999</v>
      </c>
    </row>
    <row r="3146" spans="3:14" x14ac:dyDescent="0.35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  <c r="I3146">
        <f>IFERROR(shipments[[#This Row],[Sales]]/shipments[[#This Row],[Boxes]], 0)</f>
        <v>5.2721402214022142</v>
      </c>
      <c r="J3146">
        <f>_xlfn.XLOOKUP(shipments[[#This Row],[Product]],'Dimension Data'!B:B,'Dimension Data'!D:D)</f>
        <v>7.48</v>
      </c>
      <c r="K3146">
        <f>shipments[[#This Row],[Total cost]]*shipments[[#This Row],[Boxes]]</f>
        <v>2027.0800000000002</v>
      </c>
      <c r="L3146">
        <f>shipments[[#This Row],[Sale for 1 box]]-shipments[[#This Row],[Total cost]]</f>
        <v>-2.2078597785977863</v>
      </c>
      <c r="M3146">
        <f>shipments[[#This Row],[Profit]]*5%</f>
        <v>-0.11039298892988932</v>
      </c>
      <c r="N3146">
        <f>shipments[[#This Row],[Profit]]-shipments[[#This Row],[Tax]]</f>
        <v>-2.0974667896678971</v>
      </c>
    </row>
    <row r="3147" spans="3:14" x14ac:dyDescent="0.35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  <c r="I3147">
        <f>IFERROR(shipments[[#This Row],[Sales]]/shipments[[#This Row],[Boxes]], 0)</f>
        <v>461.953125</v>
      </c>
      <c r="J3147">
        <f>_xlfn.XLOOKUP(shipments[[#This Row],[Product]],'Dimension Data'!B:B,'Dimension Data'!D:D)</f>
        <v>7.73</v>
      </c>
      <c r="K3147">
        <f>shipments[[#This Row],[Total cost]]*shipments[[#This Row],[Boxes]]</f>
        <v>123.68</v>
      </c>
      <c r="L3147">
        <f>shipments[[#This Row],[Sale for 1 box]]-shipments[[#This Row],[Total cost]]</f>
        <v>454.22312499999998</v>
      </c>
      <c r="M3147">
        <f>shipments[[#This Row],[Profit]]*5%</f>
        <v>22.711156250000002</v>
      </c>
      <c r="N3147">
        <f>shipments[[#This Row],[Profit]]-shipments[[#This Row],[Tax]]</f>
        <v>431.51196874999999</v>
      </c>
    </row>
    <row r="3148" spans="3:14" x14ac:dyDescent="0.35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  <c r="I3148">
        <f>IFERROR(shipments[[#This Row],[Sales]]/shipments[[#This Row],[Boxes]], 0)</f>
        <v>51.140794223826717</v>
      </c>
      <c r="J3148">
        <f>_xlfn.XLOOKUP(shipments[[#This Row],[Product]],'Dimension Data'!B:B,'Dimension Data'!D:D)</f>
        <v>12.41</v>
      </c>
      <c r="K3148">
        <f>shipments[[#This Row],[Total cost]]*shipments[[#This Row],[Boxes]]</f>
        <v>3437.57</v>
      </c>
      <c r="L3148">
        <f>shipments[[#This Row],[Sale for 1 box]]-shipments[[#This Row],[Total cost]]</f>
        <v>38.73079422382672</v>
      </c>
      <c r="M3148">
        <f>shipments[[#This Row],[Profit]]*5%</f>
        <v>1.9365397111913361</v>
      </c>
      <c r="N3148">
        <f>shipments[[#This Row],[Profit]]-shipments[[#This Row],[Tax]]</f>
        <v>36.794254512635383</v>
      </c>
    </row>
    <row r="3149" spans="3:14" x14ac:dyDescent="0.35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  <c r="I3149">
        <f>IFERROR(shipments[[#This Row],[Sales]]/shipments[[#This Row],[Boxes]], 0)</f>
        <v>60.558510638297875</v>
      </c>
      <c r="J3149">
        <f>_xlfn.XLOOKUP(shipments[[#This Row],[Product]],'Dimension Data'!B:B,'Dimension Data'!D:D)</f>
        <v>5.15</v>
      </c>
      <c r="K3149">
        <f>shipments[[#This Row],[Total cost]]*shipments[[#This Row],[Boxes]]</f>
        <v>968.2</v>
      </c>
      <c r="L3149">
        <f>shipments[[#This Row],[Sale for 1 box]]-shipments[[#This Row],[Total cost]]</f>
        <v>55.408510638297876</v>
      </c>
      <c r="M3149">
        <f>shipments[[#This Row],[Profit]]*5%</f>
        <v>2.7704255319148938</v>
      </c>
      <c r="N3149">
        <f>shipments[[#This Row],[Profit]]-shipments[[#This Row],[Tax]]</f>
        <v>52.638085106382981</v>
      </c>
    </row>
    <row r="3150" spans="3:14" x14ac:dyDescent="0.35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  <c r="I3150">
        <f>IFERROR(shipments[[#This Row],[Sales]]/shipments[[#This Row],[Boxes]], 0)</f>
        <v>24.524999999999999</v>
      </c>
      <c r="J3150">
        <f>_xlfn.XLOOKUP(shipments[[#This Row],[Product]],'Dimension Data'!B:B,'Dimension Data'!D:D)</f>
        <v>9.94</v>
      </c>
      <c r="K3150">
        <f>shipments[[#This Row],[Total cost]]*shipments[[#This Row],[Boxes]]</f>
        <v>2783.2</v>
      </c>
      <c r="L3150">
        <f>shipments[[#This Row],[Sale for 1 box]]-shipments[[#This Row],[Total cost]]</f>
        <v>14.584999999999999</v>
      </c>
      <c r="M3150">
        <f>shipments[[#This Row],[Profit]]*5%</f>
        <v>0.72924999999999995</v>
      </c>
      <c r="N3150">
        <f>shipments[[#This Row],[Profit]]-shipments[[#This Row],[Tax]]</f>
        <v>13.855749999999999</v>
      </c>
    </row>
    <row r="3151" spans="3:14" x14ac:dyDescent="0.35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  <c r="I3151">
        <f>IFERROR(shipments[[#This Row],[Sales]]/shipments[[#This Row],[Boxes]], 0)</f>
        <v>6.3768750000000001</v>
      </c>
      <c r="J3151">
        <f>_xlfn.XLOOKUP(shipments[[#This Row],[Product]],'Dimension Data'!B:B,'Dimension Data'!D:D)</f>
        <v>8.43</v>
      </c>
      <c r="K3151">
        <f>shipments[[#This Row],[Total cost]]*shipments[[#This Row],[Boxes]]</f>
        <v>10116</v>
      </c>
      <c r="L3151">
        <f>shipments[[#This Row],[Sale for 1 box]]-shipments[[#This Row],[Total cost]]</f>
        <v>-2.0531249999999996</v>
      </c>
      <c r="M3151">
        <f>shipments[[#This Row],[Profit]]*5%</f>
        <v>-0.10265624999999999</v>
      </c>
      <c r="N3151">
        <f>shipments[[#This Row],[Profit]]-shipments[[#This Row],[Tax]]</f>
        <v>-1.9504687499999998</v>
      </c>
    </row>
    <row r="3152" spans="3:14" x14ac:dyDescent="0.35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  <c r="I3152">
        <f>IFERROR(shipments[[#This Row],[Sales]]/shipments[[#This Row],[Boxes]], 0)</f>
        <v>43.247237569060772</v>
      </c>
      <c r="J3152">
        <f>_xlfn.XLOOKUP(shipments[[#This Row],[Product]],'Dimension Data'!B:B,'Dimension Data'!D:D)</f>
        <v>7.48</v>
      </c>
      <c r="K3152">
        <f>shipments[[#This Row],[Total cost]]*shipments[[#This Row],[Boxes]]</f>
        <v>1353.88</v>
      </c>
      <c r="L3152">
        <f>shipments[[#This Row],[Sale for 1 box]]-shipments[[#This Row],[Total cost]]</f>
        <v>35.767237569060768</v>
      </c>
      <c r="M3152">
        <f>shipments[[#This Row],[Profit]]*5%</f>
        <v>1.7883618784530384</v>
      </c>
      <c r="N3152">
        <f>shipments[[#This Row],[Profit]]-shipments[[#This Row],[Tax]]</f>
        <v>33.97887569060773</v>
      </c>
    </row>
    <row r="3153" spans="3:14" x14ac:dyDescent="0.35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  <c r="I3153">
        <f>IFERROR(shipments[[#This Row],[Sales]]/shipments[[#This Row],[Boxes]], 0)</f>
        <v>6.47465034965035</v>
      </c>
      <c r="J3153">
        <f>_xlfn.XLOOKUP(shipments[[#This Row],[Product]],'Dimension Data'!B:B,'Dimension Data'!D:D)</f>
        <v>6.31</v>
      </c>
      <c r="K3153">
        <f>shipments[[#This Row],[Total cost]]*shipments[[#This Row],[Boxes]]</f>
        <v>3609.3199999999997</v>
      </c>
      <c r="L3153">
        <f>shipments[[#This Row],[Sale for 1 box]]-shipments[[#This Row],[Total cost]]</f>
        <v>0.16465034965035041</v>
      </c>
      <c r="M3153">
        <f>shipments[[#This Row],[Profit]]*5%</f>
        <v>8.2325174825175207E-3</v>
      </c>
      <c r="N3153">
        <f>shipments[[#This Row],[Profit]]-shipments[[#This Row],[Tax]]</f>
        <v>0.15641783216783289</v>
      </c>
    </row>
    <row r="3154" spans="3:14" x14ac:dyDescent="0.35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  <c r="I3154">
        <f>IFERROR(shipments[[#This Row],[Sales]]/shipments[[#This Row],[Boxes]], 0)</f>
        <v>11.555949008498583</v>
      </c>
      <c r="J3154">
        <f>_xlfn.XLOOKUP(shipments[[#This Row],[Product]],'Dimension Data'!B:B,'Dimension Data'!D:D)</f>
        <v>12.41</v>
      </c>
      <c r="K3154">
        <f>shipments[[#This Row],[Total cost]]*shipments[[#This Row],[Boxes]]</f>
        <v>4380.7300000000005</v>
      </c>
      <c r="L3154">
        <f>shipments[[#This Row],[Sale for 1 box]]-shipments[[#This Row],[Total cost]]</f>
        <v>-0.85405099150141695</v>
      </c>
      <c r="M3154">
        <f>shipments[[#This Row],[Profit]]*5%</f>
        <v>-4.2702549575070851E-2</v>
      </c>
      <c r="N3154">
        <f>shipments[[#This Row],[Profit]]-shipments[[#This Row],[Tax]]</f>
        <v>-0.81134844192634614</v>
      </c>
    </row>
    <row r="3155" spans="3:14" x14ac:dyDescent="0.35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  <c r="I3155">
        <f>IFERROR(shipments[[#This Row],[Sales]]/shipments[[#This Row],[Boxes]], 0)</f>
        <v>6.3134328358208958</v>
      </c>
      <c r="J3155">
        <f>_xlfn.XLOOKUP(shipments[[#This Row],[Product]],'Dimension Data'!B:B,'Dimension Data'!D:D)</f>
        <v>3.32</v>
      </c>
      <c r="K3155">
        <f>shipments[[#This Row],[Total cost]]*shipments[[#This Row],[Boxes]]</f>
        <v>667.31999999999994</v>
      </c>
      <c r="L3155">
        <f>shipments[[#This Row],[Sale for 1 box]]-shipments[[#This Row],[Total cost]]</f>
        <v>2.9934328358208959</v>
      </c>
      <c r="M3155">
        <f>shipments[[#This Row],[Profit]]*5%</f>
        <v>0.14967164179104481</v>
      </c>
      <c r="N3155">
        <f>shipments[[#This Row],[Profit]]-shipments[[#This Row],[Tax]]</f>
        <v>2.8437611940298511</v>
      </c>
    </row>
    <row r="3156" spans="3:14" x14ac:dyDescent="0.35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  <c r="I3156">
        <f>IFERROR(shipments[[#This Row],[Sales]]/shipments[[#This Row],[Boxes]], 0)</f>
        <v>5.5178571428571432</v>
      </c>
      <c r="J3156">
        <f>_xlfn.XLOOKUP(shipments[[#This Row],[Product]],'Dimension Data'!B:B,'Dimension Data'!D:D)</f>
        <v>3.68</v>
      </c>
      <c r="K3156">
        <f>shipments[[#This Row],[Total cost]]*shipments[[#This Row],[Boxes]]</f>
        <v>2627.52</v>
      </c>
      <c r="L3156">
        <f>shipments[[#This Row],[Sale for 1 box]]-shipments[[#This Row],[Total cost]]</f>
        <v>1.8378571428571431</v>
      </c>
      <c r="M3156">
        <f>shipments[[#This Row],[Profit]]*5%</f>
        <v>9.1892857142857165E-2</v>
      </c>
      <c r="N3156">
        <f>shipments[[#This Row],[Profit]]-shipments[[#This Row],[Tax]]</f>
        <v>1.7459642857142859</v>
      </c>
    </row>
    <row r="3157" spans="3:14" x14ac:dyDescent="0.35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  <c r="I3157">
        <f>IFERROR(shipments[[#This Row],[Sales]]/shipments[[#This Row],[Boxes]], 0)</f>
        <v>13.230978260869565</v>
      </c>
      <c r="J3157">
        <f>_xlfn.XLOOKUP(shipments[[#This Row],[Product]],'Dimension Data'!B:B,'Dimension Data'!D:D)</f>
        <v>4.74</v>
      </c>
      <c r="K3157">
        <f>shipments[[#This Row],[Total cost]]*shipments[[#This Row],[Boxes]]</f>
        <v>2616.48</v>
      </c>
      <c r="L3157">
        <f>shipments[[#This Row],[Sale for 1 box]]-shipments[[#This Row],[Total cost]]</f>
        <v>8.4909782608695643</v>
      </c>
      <c r="M3157">
        <f>shipments[[#This Row],[Profit]]*5%</f>
        <v>0.42454891304347825</v>
      </c>
      <c r="N3157">
        <f>shipments[[#This Row],[Profit]]-shipments[[#This Row],[Tax]]</f>
        <v>8.0664293478260856</v>
      </c>
    </row>
    <row r="3158" spans="3:14" x14ac:dyDescent="0.35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  <c r="I3158">
        <f>IFERROR(shipments[[#This Row],[Sales]]/shipments[[#This Row],[Boxes]], 0)</f>
        <v>12.462034383954155</v>
      </c>
      <c r="J3158">
        <f>_xlfn.XLOOKUP(shipments[[#This Row],[Product]],'Dimension Data'!B:B,'Dimension Data'!D:D)</f>
        <v>3.68</v>
      </c>
      <c r="K3158">
        <f>shipments[[#This Row],[Total cost]]*shipments[[#This Row],[Boxes]]</f>
        <v>1284.3200000000002</v>
      </c>
      <c r="L3158">
        <f>shipments[[#This Row],[Sale for 1 box]]-shipments[[#This Row],[Total cost]]</f>
        <v>8.782034383954155</v>
      </c>
      <c r="M3158">
        <f>shipments[[#This Row],[Profit]]*5%</f>
        <v>0.4391017191977078</v>
      </c>
      <c r="N3158">
        <f>shipments[[#This Row],[Profit]]-shipments[[#This Row],[Tax]]</f>
        <v>8.3429326647564466</v>
      </c>
    </row>
    <row r="3159" spans="3:14" x14ac:dyDescent="0.35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  <c r="I3159">
        <f>IFERROR(shipments[[#This Row],[Sales]]/shipments[[#This Row],[Boxes]], 0)</f>
        <v>2.4642857142857144</v>
      </c>
      <c r="J3159">
        <f>_xlfn.XLOOKUP(shipments[[#This Row],[Product]],'Dimension Data'!B:B,'Dimension Data'!D:D)</f>
        <v>6.8</v>
      </c>
      <c r="K3159">
        <f>shipments[[#This Row],[Total cost]]*shipments[[#This Row],[Boxes]]</f>
        <v>2856</v>
      </c>
      <c r="L3159">
        <f>shipments[[#This Row],[Sale for 1 box]]-shipments[[#This Row],[Total cost]]</f>
        <v>-4.3357142857142854</v>
      </c>
      <c r="M3159">
        <f>shipments[[#This Row],[Profit]]*5%</f>
        <v>-0.21678571428571428</v>
      </c>
      <c r="N3159">
        <f>shipments[[#This Row],[Profit]]-shipments[[#This Row],[Tax]]</f>
        <v>-4.1189285714285715</v>
      </c>
    </row>
    <row r="3160" spans="3:14" x14ac:dyDescent="0.35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  <c r="I3160">
        <f>IFERROR(shipments[[#This Row],[Sales]]/shipments[[#This Row],[Boxes]], 0)</f>
        <v>19.96875</v>
      </c>
      <c r="J3160">
        <f>_xlfn.XLOOKUP(shipments[[#This Row],[Product]],'Dimension Data'!B:B,'Dimension Data'!D:D)</f>
        <v>3.68</v>
      </c>
      <c r="K3160">
        <f>shipments[[#This Row],[Total cost]]*shipments[[#This Row],[Boxes]]</f>
        <v>942.08</v>
      </c>
      <c r="L3160">
        <f>shipments[[#This Row],[Sale for 1 box]]-shipments[[#This Row],[Total cost]]</f>
        <v>16.28875</v>
      </c>
      <c r="M3160">
        <f>shipments[[#This Row],[Profit]]*5%</f>
        <v>0.81443750000000004</v>
      </c>
      <c r="N3160">
        <f>shipments[[#This Row],[Profit]]-shipments[[#This Row],[Tax]]</f>
        <v>15.4743125</v>
      </c>
    </row>
    <row r="3161" spans="3:14" x14ac:dyDescent="0.35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  <c r="I3161">
        <f>IFERROR(shipments[[#This Row],[Sales]]/shipments[[#This Row],[Boxes]], 0)</f>
        <v>23.136486486486486</v>
      </c>
      <c r="J3161">
        <f>_xlfn.XLOOKUP(shipments[[#This Row],[Product]],'Dimension Data'!B:B,'Dimension Data'!D:D)</f>
        <v>5.72</v>
      </c>
      <c r="K3161">
        <f>shipments[[#This Row],[Total cost]]*shipments[[#This Row],[Boxes]]</f>
        <v>3174.6</v>
      </c>
      <c r="L3161">
        <f>shipments[[#This Row],[Sale for 1 box]]-shipments[[#This Row],[Total cost]]</f>
        <v>17.416486486486487</v>
      </c>
      <c r="M3161">
        <f>shipments[[#This Row],[Profit]]*5%</f>
        <v>0.87082432432432444</v>
      </c>
      <c r="N3161">
        <f>shipments[[#This Row],[Profit]]-shipments[[#This Row],[Tax]]</f>
        <v>16.545662162162163</v>
      </c>
    </row>
    <row r="3162" spans="3:14" x14ac:dyDescent="0.35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  <c r="I3162">
        <f>IFERROR(shipments[[#This Row],[Sales]]/shipments[[#This Row],[Boxes]], 0)</f>
        <v>6.7336244541484715</v>
      </c>
      <c r="J3162">
        <f>_xlfn.XLOOKUP(shipments[[#This Row],[Product]],'Dimension Data'!B:B,'Dimension Data'!D:D)</f>
        <v>9.94</v>
      </c>
      <c r="K3162">
        <f>shipments[[#This Row],[Total cost]]*shipments[[#This Row],[Boxes]]</f>
        <v>6828.78</v>
      </c>
      <c r="L3162">
        <f>shipments[[#This Row],[Sale for 1 box]]-shipments[[#This Row],[Total cost]]</f>
        <v>-3.206375545851528</v>
      </c>
      <c r="M3162">
        <f>shipments[[#This Row],[Profit]]*5%</f>
        <v>-0.1603187772925764</v>
      </c>
      <c r="N3162">
        <f>shipments[[#This Row],[Profit]]-shipments[[#This Row],[Tax]]</f>
        <v>-3.0460567685589517</v>
      </c>
    </row>
    <row r="3163" spans="3:14" x14ac:dyDescent="0.35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  <c r="I3163">
        <f>IFERROR(shipments[[#This Row],[Sales]]/shipments[[#This Row],[Boxes]], 0)</f>
        <v>0.95134228187919467</v>
      </c>
      <c r="J3163">
        <f>_xlfn.XLOOKUP(shipments[[#This Row],[Product]],'Dimension Data'!B:B,'Dimension Data'!D:D)</f>
        <v>7.48</v>
      </c>
      <c r="K3163">
        <f>shipments[[#This Row],[Total cost]]*shipments[[#This Row],[Boxes]]</f>
        <v>2229.04</v>
      </c>
      <c r="L3163">
        <f>shipments[[#This Row],[Sale for 1 box]]-shipments[[#This Row],[Total cost]]</f>
        <v>-6.5286577181208054</v>
      </c>
      <c r="M3163">
        <f>shipments[[#This Row],[Profit]]*5%</f>
        <v>-0.3264328859060403</v>
      </c>
      <c r="N3163">
        <f>shipments[[#This Row],[Profit]]-shipments[[#This Row],[Tax]]</f>
        <v>-6.2022248322147648</v>
      </c>
    </row>
    <row r="3164" spans="3:14" x14ac:dyDescent="0.35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  <c r="I3164">
        <f>IFERROR(shipments[[#This Row],[Sales]]/shipments[[#This Row],[Boxes]], 0)</f>
        <v>10.407272727272728</v>
      </c>
      <c r="J3164">
        <f>_xlfn.XLOOKUP(shipments[[#This Row],[Product]],'Dimension Data'!B:B,'Dimension Data'!D:D)</f>
        <v>2.65</v>
      </c>
      <c r="K3164">
        <f>shipments[[#This Row],[Total cost]]*shipments[[#This Row],[Boxes]]</f>
        <v>728.75</v>
      </c>
      <c r="L3164">
        <f>shipments[[#This Row],[Sale for 1 box]]-shipments[[#This Row],[Total cost]]</f>
        <v>7.7572727272727278</v>
      </c>
      <c r="M3164">
        <f>shipments[[#This Row],[Profit]]*5%</f>
        <v>0.38786363636363641</v>
      </c>
      <c r="N3164">
        <f>shipments[[#This Row],[Profit]]-shipments[[#This Row],[Tax]]</f>
        <v>7.369409090909091</v>
      </c>
    </row>
    <row r="3165" spans="3:14" x14ac:dyDescent="0.35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  <c r="I3165">
        <f>IFERROR(shipments[[#This Row],[Sales]]/shipments[[#This Row],[Boxes]], 0)</f>
        <v>34.376086956521739</v>
      </c>
      <c r="J3165">
        <f>_xlfn.XLOOKUP(shipments[[#This Row],[Product]],'Dimension Data'!B:B,'Dimension Data'!D:D)</f>
        <v>7.73</v>
      </c>
      <c r="K3165">
        <f>shipments[[#This Row],[Total cost]]*shipments[[#This Row],[Boxes]]</f>
        <v>888.95</v>
      </c>
      <c r="L3165">
        <f>shipments[[#This Row],[Sale for 1 box]]-shipments[[#This Row],[Total cost]]</f>
        <v>26.646086956521739</v>
      </c>
      <c r="M3165">
        <f>shipments[[#This Row],[Profit]]*5%</f>
        <v>1.332304347826087</v>
      </c>
      <c r="N3165">
        <f>shipments[[#This Row],[Profit]]-shipments[[#This Row],[Tax]]</f>
        <v>25.31378260869565</v>
      </c>
    </row>
    <row r="3166" spans="3:14" x14ac:dyDescent="0.35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  <c r="I3166">
        <f>IFERROR(shipments[[#This Row],[Sales]]/shipments[[#This Row],[Boxes]], 0)</f>
        <v>21.002321981424149</v>
      </c>
      <c r="J3166">
        <f>_xlfn.XLOOKUP(shipments[[#This Row],[Product]],'Dimension Data'!B:B,'Dimension Data'!D:D)</f>
        <v>7.48</v>
      </c>
      <c r="K3166">
        <f>shipments[[#This Row],[Total cost]]*shipments[[#This Row],[Boxes]]</f>
        <v>2416.04</v>
      </c>
      <c r="L3166">
        <f>shipments[[#This Row],[Sale for 1 box]]-shipments[[#This Row],[Total cost]]</f>
        <v>13.522321981424149</v>
      </c>
      <c r="M3166">
        <f>shipments[[#This Row],[Profit]]*5%</f>
        <v>0.67611609907120751</v>
      </c>
      <c r="N3166">
        <f>shipments[[#This Row],[Profit]]-shipments[[#This Row],[Tax]]</f>
        <v>12.846205882352942</v>
      </c>
    </row>
    <row r="3167" spans="3:14" x14ac:dyDescent="0.35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  <c r="I3167">
        <f>IFERROR(shipments[[#This Row],[Sales]]/shipments[[#This Row],[Boxes]], 0)</f>
        <v>11.881027918781726</v>
      </c>
      <c r="J3167">
        <f>_xlfn.XLOOKUP(shipments[[#This Row],[Product]],'Dimension Data'!B:B,'Dimension Data'!D:D)</f>
        <v>4.74</v>
      </c>
      <c r="K3167">
        <f>shipments[[#This Row],[Total cost]]*shipments[[#This Row],[Boxes]]</f>
        <v>3735.1200000000003</v>
      </c>
      <c r="L3167">
        <f>shipments[[#This Row],[Sale for 1 box]]-shipments[[#This Row],[Total cost]]</f>
        <v>7.1410279187817256</v>
      </c>
      <c r="M3167">
        <f>shipments[[#This Row],[Profit]]*5%</f>
        <v>0.3570513959390863</v>
      </c>
      <c r="N3167">
        <f>shipments[[#This Row],[Profit]]-shipments[[#This Row],[Tax]]</f>
        <v>6.7839765228426394</v>
      </c>
    </row>
    <row r="3168" spans="3:14" x14ac:dyDescent="0.35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  <c r="I3168">
        <f>IFERROR(shipments[[#This Row],[Sales]]/shipments[[#This Row],[Boxes]], 0)</f>
        <v>62.735294117647058</v>
      </c>
      <c r="J3168">
        <f>_xlfn.XLOOKUP(shipments[[#This Row],[Product]],'Dimension Data'!B:B,'Dimension Data'!D:D)</f>
        <v>6.43</v>
      </c>
      <c r="K3168">
        <f>shipments[[#This Row],[Total cost]]*shipments[[#This Row],[Boxes]]</f>
        <v>546.54999999999995</v>
      </c>
      <c r="L3168">
        <f>shipments[[#This Row],[Sale for 1 box]]-shipments[[#This Row],[Total cost]]</f>
        <v>56.305294117647058</v>
      </c>
      <c r="M3168">
        <f>shipments[[#This Row],[Profit]]*5%</f>
        <v>2.815264705882353</v>
      </c>
      <c r="N3168">
        <f>shipments[[#This Row],[Profit]]-shipments[[#This Row],[Tax]]</f>
        <v>53.490029411764702</v>
      </c>
    </row>
    <row r="3169" spans="3:14" x14ac:dyDescent="0.35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  <c r="I3169">
        <f>IFERROR(shipments[[#This Row],[Sales]]/shipments[[#This Row],[Boxes]], 0)</f>
        <v>4.3365709459459456</v>
      </c>
      <c r="J3169">
        <f>_xlfn.XLOOKUP(shipments[[#This Row],[Product]],'Dimension Data'!B:B,'Dimension Data'!D:D)</f>
        <v>10.51</v>
      </c>
      <c r="K3169">
        <f>shipments[[#This Row],[Total cost]]*shipments[[#This Row],[Boxes]]</f>
        <v>6221.92</v>
      </c>
      <c r="L3169">
        <f>shipments[[#This Row],[Sale for 1 box]]-shipments[[#This Row],[Total cost]]</f>
        <v>-6.1734290540540542</v>
      </c>
      <c r="M3169">
        <f>shipments[[#This Row],[Profit]]*5%</f>
        <v>-0.30867145270270274</v>
      </c>
      <c r="N3169">
        <f>shipments[[#This Row],[Profit]]-shipments[[#This Row],[Tax]]</f>
        <v>-5.8647576013513518</v>
      </c>
    </row>
    <row r="3170" spans="3:14" x14ac:dyDescent="0.35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  <c r="I3170">
        <f>IFERROR(shipments[[#This Row],[Sales]]/shipments[[#This Row],[Boxes]], 0)</f>
        <v>14.026666666666667</v>
      </c>
      <c r="J3170">
        <f>_xlfn.XLOOKUP(shipments[[#This Row],[Product]],'Dimension Data'!B:B,'Dimension Data'!D:D)</f>
        <v>8.43</v>
      </c>
      <c r="K3170">
        <f>shipments[[#This Row],[Total cost]]*shipments[[#This Row],[Boxes]]</f>
        <v>5690.25</v>
      </c>
      <c r="L3170">
        <f>shipments[[#This Row],[Sale for 1 box]]-shipments[[#This Row],[Total cost]]</f>
        <v>5.5966666666666676</v>
      </c>
      <c r="M3170">
        <f>shipments[[#This Row],[Profit]]*5%</f>
        <v>0.27983333333333338</v>
      </c>
      <c r="N3170">
        <f>shipments[[#This Row],[Profit]]-shipments[[#This Row],[Tax]]</f>
        <v>5.3168333333333342</v>
      </c>
    </row>
    <row r="3171" spans="3:14" x14ac:dyDescent="0.35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  <c r="I3171">
        <f>IFERROR(shipments[[#This Row],[Sales]]/shipments[[#This Row],[Boxes]], 0)</f>
        <v>6.2904509283819632</v>
      </c>
      <c r="J3171">
        <f>_xlfn.XLOOKUP(shipments[[#This Row],[Product]],'Dimension Data'!B:B,'Dimension Data'!D:D)</f>
        <v>4.74</v>
      </c>
      <c r="K3171">
        <f>shipments[[#This Row],[Total cost]]*shipments[[#This Row],[Boxes]]</f>
        <v>1786.98</v>
      </c>
      <c r="L3171">
        <f>shipments[[#This Row],[Sale for 1 box]]-shipments[[#This Row],[Total cost]]</f>
        <v>1.550450928381963</v>
      </c>
      <c r="M3171">
        <f>shipments[[#This Row],[Profit]]*5%</f>
        <v>7.7522546419098157E-2</v>
      </c>
      <c r="N3171">
        <f>shipments[[#This Row],[Profit]]-shipments[[#This Row],[Tax]]</f>
        <v>1.4729283819628649</v>
      </c>
    </row>
    <row r="3172" spans="3:14" x14ac:dyDescent="0.35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  <c r="I3172">
        <f>IFERROR(shipments[[#This Row],[Sales]]/shipments[[#This Row],[Boxes]], 0)</f>
        <v>5.5271739130434785</v>
      </c>
      <c r="J3172">
        <f>_xlfn.XLOOKUP(shipments[[#This Row],[Product]],'Dimension Data'!B:B,'Dimension Data'!D:D)</f>
        <v>6.31</v>
      </c>
      <c r="K3172">
        <f>shipments[[#This Row],[Total cost]]*shipments[[#This Row],[Boxes]]</f>
        <v>2902.6</v>
      </c>
      <c r="L3172">
        <f>shipments[[#This Row],[Sale for 1 box]]-shipments[[#This Row],[Total cost]]</f>
        <v>-0.78282608695652112</v>
      </c>
      <c r="M3172">
        <f>shipments[[#This Row],[Profit]]*5%</f>
        <v>-3.9141304347826061E-2</v>
      </c>
      <c r="N3172">
        <f>shipments[[#This Row],[Profit]]-shipments[[#This Row],[Tax]]</f>
        <v>-0.74368478260869508</v>
      </c>
    </row>
    <row r="3173" spans="3:14" x14ac:dyDescent="0.35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  <c r="I3173">
        <f>IFERROR(shipments[[#This Row],[Sales]]/shipments[[#This Row],[Boxes]], 0)</f>
        <v>20.37857142857143</v>
      </c>
      <c r="J3173">
        <f>_xlfn.XLOOKUP(shipments[[#This Row],[Product]],'Dimension Data'!B:B,'Dimension Data'!D:D)</f>
        <v>8.2200000000000006</v>
      </c>
      <c r="K3173">
        <f>shipments[[#This Row],[Total cost]]*shipments[[#This Row],[Boxes]]</f>
        <v>3164.7000000000003</v>
      </c>
      <c r="L3173">
        <f>shipments[[#This Row],[Sale for 1 box]]-shipments[[#This Row],[Total cost]]</f>
        <v>12.158571428571429</v>
      </c>
      <c r="M3173">
        <f>shipments[[#This Row],[Profit]]*5%</f>
        <v>0.60792857142857148</v>
      </c>
      <c r="N3173">
        <f>shipments[[#This Row],[Profit]]-shipments[[#This Row],[Tax]]</f>
        <v>11.550642857142858</v>
      </c>
    </row>
    <row r="3174" spans="3:14" x14ac:dyDescent="0.35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  <c r="I3174">
        <f>IFERROR(shipments[[#This Row],[Sales]]/shipments[[#This Row],[Boxes]], 0)</f>
        <v>16.18639798488665</v>
      </c>
      <c r="J3174">
        <f>_xlfn.XLOOKUP(shipments[[#This Row],[Product]],'Dimension Data'!B:B,'Dimension Data'!D:D)</f>
        <v>7.73</v>
      </c>
      <c r="K3174">
        <f>shipments[[#This Row],[Total cost]]*shipments[[#This Row],[Boxes]]</f>
        <v>3068.81</v>
      </c>
      <c r="L3174">
        <f>shipments[[#This Row],[Sale for 1 box]]-shipments[[#This Row],[Total cost]]</f>
        <v>8.4563979848866495</v>
      </c>
      <c r="M3174">
        <f>shipments[[#This Row],[Profit]]*5%</f>
        <v>0.4228198992443325</v>
      </c>
      <c r="N3174">
        <f>shipments[[#This Row],[Profit]]-shipments[[#This Row],[Tax]]</f>
        <v>8.0335780856423167</v>
      </c>
    </row>
    <row r="3175" spans="3:14" x14ac:dyDescent="0.35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  <c r="I3175">
        <f>IFERROR(shipments[[#This Row],[Sales]]/shipments[[#This Row],[Boxes]], 0)</f>
        <v>5.1058688147295745</v>
      </c>
      <c r="J3175">
        <f>_xlfn.XLOOKUP(shipments[[#This Row],[Product]],'Dimension Data'!B:B,'Dimension Data'!D:D)</f>
        <v>3.68</v>
      </c>
      <c r="K3175">
        <f>shipments[[#This Row],[Total cost]]*shipments[[#This Row],[Boxes]]</f>
        <v>3197.92</v>
      </c>
      <c r="L3175">
        <f>shipments[[#This Row],[Sale for 1 box]]-shipments[[#This Row],[Total cost]]</f>
        <v>1.4258688147295744</v>
      </c>
      <c r="M3175">
        <f>shipments[[#This Row],[Profit]]*5%</f>
        <v>7.1293440736478725E-2</v>
      </c>
      <c r="N3175">
        <f>shipments[[#This Row],[Profit]]-shipments[[#This Row],[Tax]]</f>
        <v>1.3545753739930957</v>
      </c>
    </row>
    <row r="3176" spans="3:14" x14ac:dyDescent="0.35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  <c r="I3176">
        <f>IFERROR(shipments[[#This Row],[Sales]]/shipments[[#This Row],[Boxes]], 0)</f>
        <v>11.307692307692308</v>
      </c>
      <c r="J3176">
        <f>_xlfn.XLOOKUP(shipments[[#This Row],[Product]],'Dimension Data'!B:B,'Dimension Data'!D:D)</f>
        <v>6.43</v>
      </c>
      <c r="K3176">
        <f>shipments[[#This Row],[Total cost]]*shipments[[#This Row],[Boxes]]</f>
        <v>2006.1599999999999</v>
      </c>
      <c r="L3176">
        <f>shipments[[#This Row],[Sale for 1 box]]-shipments[[#This Row],[Total cost]]</f>
        <v>4.8776923076923087</v>
      </c>
      <c r="M3176">
        <f>shipments[[#This Row],[Profit]]*5%</f>
        <v>0.24388461538461545</v>
      </c>
      <c r="N3176">
        <f>shipments[[#This Row],[Profit]]-shipments[[#This Row],[Tax]]</f>
        <v>4.633807692307693</v>
      </c>
    </row>
    <row r="3177" spans="3:14" x14ac:dyDescent="0.35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  <c r="I3177">
        <f>IFERROR(shipments[[#This Row],[Sales]]/shipments[[#This Row],[Boxes]], 0)</f>
        <v>240.51315789473685</v>
      </c>
      <c r="J3177">
        <f>_xlfn.XLOOKUP(shipments[[#This Row],[Product]],'Dimension Data'!B:B,'Dimension Data'!D:D)</f>
        <v>3.32</v>
      </c>
      <c r="K3177">
        <f>shipments[[#This Row],[Total cost]]*shipments[[#This Row],[Boxes]]</f>
        <v>126.16</v>
      </c>
      <c r="L3177">
        <f>shipments[[#This Row],[Sale for 1 box]]-shipments[[#This Row],[Total cost]]</f>
        <v>237.19315789473686</v>
      </c>
      <c r="M3177">
        <f>shipments[[#This Row],[Profit]]*5%</f>
        <v>11.859657894736843</v>
      </c>
      <c r="N3177">
        <f>shipments[[#This Row],[Profit]]-shipments[[#This Row],[Tax]]</f>
        <v>225.33350000000002</v>
      </c>
    </row>
    <row r="3178" spans="3:14" x14ac:dyDescent="0.35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  <c r="I3178">
        <f>IFERROR(shipments[[#This Row],[Sales]]/shipments[[#This Row],[Boxes]], 0)</f>
        <v>19.463004484304932</v>
      </c>
      <c r="J3178">
        <f>_xlfn.XLOOKUP(shipments[[#This Row],[Product]],'Dimension Data'!B:B,'Dimension Data'!D:D)</f>
        <v>6.31</v>
      </c>
      <c r="K3178">
        <f>shipments[[#This Row],[Total cost]]*shipments[[#This Row],[Boxes]]</f>
        <v>1407.1299999999999</v>
      </c>
      <c r="L3178">
        <f>shipments[[#This Row],[Sale for 1 box]]-shipments[[#This Row],[Total cost]]</f>
        <v>13.153004484304933</v>
      </c>
      <c r="M3178">
        <f>shipments[[#This Row],[Profit]]*5%</f>
        <v>0.65765022421524666</v>
      </c>
      <c r="N3178">
        <f>shipments[[#This Row],[Profit]]-shipments[[#This Row],[Tax]]</f>
        <v>12.495354260089687</v>
      </c>
    </row>
    <row r="3179" spans="3:14" x14ac:dyDescent="0.35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  <c r="I3179">
        <f>IFERROR(shipments[[#This Row],[Sales]]/shipments[[#This Row],[Boxes]], 0)</f>
        <v>25.902709359605911</v>
      </c>
      <c r="J3179">
        <f>_xlfn.XLOOKUP(shipments[[#This Row],[Product]],'Dimension Data'!B:B,'Dimension Data'!D:D)</f>
        <v>7.73</v>
      </c>
      <c r="K3179">
        <f>shipments[[#This Row],[Total cost]]*shipments[[#This Row],[Boxes]]</f>
        <v>1569.19</v>
      </c>
      <c r="L3179">
        <f>shipments[[#This Row],[Sale for 1 box]]-shipments[[#This Row],[Total cost]]</f>
        <v>18.172709359605911</v>
      </c>
      <c r="M3179">
        <f>shipments[[#This Row],[Profit]]*5%</f>
        <v>0.9086354679802956</v>
      </c>
      <c r="N3179">
        <f>shipments[[#This Row],[Profit]]-shipments[[#This Row],[Tax]]</f>
        <v>17.264073891625614</v>
      </c>
    </row>
    <row r="3180" spans="3:14" x14ac:dyDescent="0.35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  <c r="I3180">
        <f>IFERROR(shipments[[#This Row],[Sales]]/shipments[[#This Row],[Boxes]], 0)</f>
        <v>3.8125</v>
      </c>
      <c r="J3180">
        <f>_xlfn.XLOOKUP(shipments[[#This Row],[Product]],'Dimension Data'!B:B,'Dimension Data'!D:D)</f>
        <v>8.2200000000000006</v>
      </c>
      <c r="K3180">
        <f>shipments[[#This Row],[Total cost]]*shipments[[#This Row],[Boxes]]</f>
        <v>2071.44</v>
      </c>
      <c r="L3180">
        <f>shipments[[#This Row],[Sale for 1 box]]-shipments[[#This Row],[Total cost]]</f>
        <v>-4.4075000000000006</v>
      </c>
      <c r="M3180">
        <f>shipments[[#This Row],[Profit]]*5%</f>
        <v>-0.22037500000000004</v>
      </c>
      <c r="N3180">
        <f>shipments[[#This Row],[Profit]]-shipments[[#This Row],[Tax]]</f>
        <v>-4.1871250000000009</v>
      </c>
    </row>
    <row r="3181" spans="3:14" x14ac:dyDescent="0.35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  <c r="I3181">
        <f>IFERROR(shipments[[#This Row],[Sales]]/shipments[[#This Row],[Boxes]], 0)</f>
        <v>5278.5</v>
      </c>
      <c r="J3181">
        <f>_xlfn.XLOOKUP(shipments[[#This Row],[Product]],'Dimension Data'!B:B,'Dimension Data'!D:D)</f>
        <v>2.76</v>
      </c>
      <c r="K3181">
        <f>shipments[[#This Row],[Total cost]]*shipments[[#This Row],[Boxes]]</f>
        <v>2.76</v>
      </c>
      <c r="L3181">
        <f>shipments[[#This Row],[Sale for 1 box]]-shipments[[#This Row],[Total cost]]</f>
        <v>5275.74</v>
      </c>
      <c r="M3181">
        <f>shipments[[#This Row],[Profit]]*5%</f>
        <v>263.78699999999998</v>
      </c>
      <c r="N3181">
        <f>shipments[[#This Row],[Profit]]-shipments[[#This Row],[Tax]]</f>
        <v>5011.9529999999995</v>
      </c>
    </row>
    <row r="3182" spans="3:14" x14ac:dyDescent="0.35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  <c r="I3182">
        <f>IFERROR(shipments[[#This Row],[Sales]]/shipments[[#This Row],[Boxes]], 0)</f>
        <v>57.4453125</v>
      </c>
      <c r="J3182">
        <f>_xlfn.XLOOKUP(shipments[[#This Row],[Product]],'Dimension Data'!B:B,'Dimension Data'!D:D)</f>
        <v>9.94</v>
      </c>
      <c r="K3182">
        <f>shipments[[#This Row],[Total cost]]*shipments[[#This Row],[Boxes]]</f>
        <v>954.24</v>
      </c>
      <c r="L3182">
        <f>shipments[[#This Row],[Sale for 1 box]]-shipments[[#This Row],[Total cost]]</f>
        <v>47.505312500000002</v>
      </c>
      <c r="M3182">
        <f>shipments[[#This Row],[Profit]]*5%</f>
        <v>2.3752656250000004</v>
      </c>
      <c r="N3182">
        <f>shipments[[#This Row],[Profit]]-shipments[[#This Row],[Tax]]</f>
        <v>45.130046875000005</v>
      </c>
    </row>
    <row r="3183" spans="3:14" x14ac:dyDescent="0.35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  <c r="I3183">
        <f>IFERROR(shipments[[#This Row],[Sales]]/shipments[[#This Row],[Boxes]], 0)</f>
        <v>29.412259615384617</v>
      </c>
      <c r="J3183">
        <f>_xlfn.XLOOKUP(shipments[[#This Row],[Product]],'Dimension Data'!B:B,'Dimension Data'!D:D)</f>
        <v>8.2200000000000006</v>
      </c>
      <c r="K3183">
        <f>shipments[[#This Row],[Total cost]]*shipments[[#This Row],[Boxes]]</f>
        <v>1709.7600000000002</v>
      </c>
      <c r="L3183">
        <f>shipments[[#This Row],[Sale for 1 box]]-shipments[[#This Row],[Total cost]]</f>
        <v>21.192259615384614</v>
      </c>
      <c r="M3183">
        <f>shipments[[#This Row],[Profit]]*5%</f>
        <v>1.0596129807692307</v>
      </c>
      <c r="N3183">
        <f>shipments[[#This Row],[Profit]]-shipments[[#This Row],[Tax]]</f>
        <v>20.132646634615384</v>
      </c>
    </row>
    <row r="3184" spans="3:14" x14ac:dyDescent="0.35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  <c r="I3184">
        <f>IFERROR(shipments[[#This Row],[Sales]]/shipments[[#This Row],[Boxes]], 0)</f>
        <v>19.514763779527559</v>
      </c>
      <c r="J3184">
        <f>_xlfn.XLOOKUP(shipments[[#This Row],[Product]],'Dimension Data'!B:B,'Dimension Data'!D:D)</f>
        <v>10.51</v>
      </c>
      <c r="K3184">
        <f>shipments[[#This Row],[Total cost]]*shipments[[#This Row],[Boxes]]</f>
        <v>2669.54</v>
      </c>
      <c r="L3184">
        <f>shipments[[#This Row],[Sale for 1 box]]-shipments[[#This Row],[Total cost]]</f>
        <v>9.0047637795275595</v>
      </c>
      <c r="M3184">
        <f>shipments[[#This Row],[Profit]]*5%</f>
        <v>0.45023818897637802</v>
      </c>
      <c r="N3184">
        <f>shipments[[#This Row],[Profit]]-shipments[[#This Row],[Tax]]</f>
        <v>8.5545255905511812</v>
      </c>
    </row>
    <row r="3185" spans="3:14" x14ac:dyDescent="0.35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  <c r="I3185">
        <f>IFERROR(shipments[[#This Row],[Sales]]/shipments[[#This Row],[Boxes]], 0)</f>
        <v>10.608433734939759</v>
      </c>
      <c r="J3185">
        <f>_xlfn.XLOOKUP(shipments[[#This Row],[Product]],'Dimension Data'!B:B,'Dimension Data'!D:D)</f>
        <v>8.2200000000000006</v>
      </c>
      <c r="K3185">
        <f>shipments[[#This Row],[Total cost]]*shipments[[#This Row],[Boxes]]</f>
        <v>2046.7800000000002</v>
      </c>
      <c r="L3185">
        <f>shipments[[#This Row],[Sale for 1 box]]-shipments[[#This Row],[Total cost]]</f>
        <v>2.388433734939758</v>
      </c>
      <c r="M3185">
        <f>shipments[[#This Row],[Profit]]*5%</f>
        <v>0.1194216867469879</v>
      </c>
      <c r="N3185">
        <f>shipments[[#This Row],[Profit]]-shipments[[#This Row],[Tax]]</f>
        <v>2.2690120481927702</v>
      </c>
    </row>
    <row r="3186" spans="3:14" x14ac:dyDescent="0.35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  <c r="I3186">
        <f>IFERROR(shipments[[#This Row],[Sales]]/shipments[[#This Row],[Boxes]], 0)</f>
        <v>7.970547945205479</v>
      </c>
      <c r="J3186">
        <f>_xlfn.XLOOKUP(shipments[[#This Row],[Product]],'Dimension Data'!B:B,'Dimension Data'!D:D)</f>
        <v>8.2200000000000006</v>
      </c>
      <c r="K3186">
        <f>shipments[[#This Row],[Total cost]]*shipments[[#This Row],[Boxes]]</f>
        <v>3000.3</v>
      </c>
      <c r="L3186">
        <f>shipments[[#This Row],[Sale for 1 box]]-shipments[[#This Row],[Total cost]]</f>
        <v>-0.24945205479452159</v>
      </c>
      <c r="M3186">
        <f>shipments[[#This Row],[Profit]]*5%</f>
        <v>-1.247260273972608E-2</v>
      </c>
      <c r="N3186">
        <f>shipments[[#This Row],[Profit]]-shipments[[#This Row],[Tax]]</f>
        <v>-0.23697945205479551</v>
      </c>
    </row>
    <row r="3187" spans="3:14" x14ac:dyDescent="0.35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  <c r="I3187">
        <f>IFERROR(shipments[[#This Row],[Sales]]/shipments[[#This Row],[Boxes]], 0)</f>
        <v>14.022887323943662</v>
      </c>
      <c r="J3187">
        <f>_xlfn.XLOOKUP(shipments[[#This Row],[Product]],'Dimension Data'!B:B,'Dimension Data'!D:D)</f>
        <v>2.76</v>
      </c>
      <c r="K3187">
        <f>shipments[[#This Row],[Total cost]]*shipments[[#This Row],[Boxes]]</f>
        <v>1175.76</v>
      </c>
      <c r="L3187">
        <f>shipments[[#This Row],[Sale for 1 box]]-shipments[[#This Row],[Total cost]]</f>
        <v>11.262887323943662</v>
      </c>
      <c r="M3187">
        <f>shipments[[#This Row],[Profit]]*5%</f>
        <v>0.56314436619718311</v>
      </c>
      <c r="N3187">
        <f>shipments[[#This Row],[Profit]]-shipments[[#This Row],[Tax]]</f>
        <v>10.69974295774648</v>
      </c>
    </row>
    <row r="3188" spans="3:14" x14ac:dyDescent="0.35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  <c r="I3188">
        <f>IFERROR(shipments[[#This Row],[Sales]]/shipments[[#This Row],[Boxes]], 0)</f>
        <v>4.6795933734939759</v>
      </c>
      <c r="J3188">
        <f>_xlfn.XLOOKUP(shipments[[#This Row],[Product]],'Dimension Data'!B:B,'Dimension Data'!D:D)</f>
        <v>6.8</v>
      </c>
      <c r="K3188">
        <f>shipments[[#This Row],[Total cost]]*shipments[[#This Row],[Boxes]]</f>
        <v>4515.2</v>
      </c>
      <c r="L3188">
        <f>shipments[[#This Row],[Sale for 1 box]]-shipments[[#This Row],[Total cost]]</f>
        <v>-2.120406626506024</v>
      </c>
      <c r="M3188">
        <f>shipments[[#This Row],[Profit]]*5%</f>
        <v>-0.1060203313253012</v>
      </c>
      <c r="N3188">
        <f>shipments[[#This Row],[Profit]]-shipments[[#This Row],[Tax]]</f>
        <v>-2.0143862951807225</v>
      </c>
    </row>
    <row r="3189" spans="3:14" x14ac:dyDescent="0.35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  <c r="I3189">
        <f>IFERROR(shipments[[#This Row],[Sales]]/shipments[[#This Row],[Boxes]], 0)</f>
        <v>94.366071428571431</v>
      </c>
      <c r="J3189">
        <f>_xlfn.XLOOKUP(shipments[[#This Row],[Product]],'Dimension Data'!B:B,'Dimension Data'!D:D)</f>
        <v>2.65</v>
      </c>
      <c r="K3189">
        <f>shipments[[#This Row],[Total cost]]*shipments[[#This Row],[Boxes]]</f>
        <v>222.6</v>
      </c>
      <c r="L3189">
        <f>shipments[[#This Row],[Sale for 1 box]]-shipments[[#This Row],[Total cost]]</f>
        <v>91.716071428571425</v>
      </c>
      <c r="M3189">
        <f>shipments[[#This Row],[Profit]]*5%</f>
        <v>4.5858035714285714</v>
      </c>
      <c r="N3189">
        <f>shipments[[#This Row],[Profit]]-shipments[[#This Row],[Tax]]</f>
        <v>87.130267857142854</v>
      </c>
    </row>
    <row r="3190" spans="3:14" x14ac:dyDescent="0.35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  <c r="I3190">
        <f>IFERROR(shipments[[#This Row],[Sales]]/shipments[[#This Row],[Boxes]], 0)</f>
        <v>69.053571428571431</v>
      </c>
      <c r="J3190">
        <f>_xlfn.XLOOKUP(shipments[[#This Row],[Product]],'Dimension Data'!B:B,'Dimension Data'!D:D)</f>
        <v>4.74</v>
      </c>
      <c r="K3190">
        <f>shipments[[#This Row],[Total cost]]*shipments[[#This Row],[Boxes]]</f>
        <v>398.16</v>
      </c>
      <c r="L3190">
        <f>shipments[[#This Row],[Sale for 1 box]]-shipments[[#This Row],[Total cost]]</f>
        <v>64.313571428571436</v>
      </c>
      <c r="M3190">
        <f>shipments[[#This Row],[Profit]]*5%</f>
        <v>3.2156785714285721</v>
      </c>
      <c r="N3190">
        <f>shipments[[#This Row],[Profit]]-shipments[[#This Row],[Tax]]</f>
        <v>61.097892857142867</v>
      </c>
    </row>
    <row r="3191" spans="3:14" x14ac:dyDescent="0.35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  <c r="I3191">
        <f>IFERROR(shipments[[#This Row],[Sales]]/shipments[[#This Row],[Boxes]], 0)</f>
        <v>23.482394366197184</v>
      </c>
      <c r="J3191">
        <f>_xlfn.XLOOKUP(shipments[[#This Row],[Product]],'Dimension Data'!B:B,'Dimension Data'!D:D)</f>
        <v>7.73</v>
      </c>
      <c r="K3191">
        <f>shipments[[#This Row],[Total cost]]*shipments[[#This Row],[Boxes]]</f>
        <v>2744.15</v>
      </c>
      <c r="L3191">
        <f>shipments[[#This Row],[Sale for 1 box]]-shipments[[#This Row],[Total cost]]</f>
        <v>15.752394366197183</v>
      </c>
      <c r="M3191">
        <f>shipments[[#This Row],[Profit]]*5%</f>
        <v>0.78761971830985922</v>
      </c>
      <c r="N3191">
        <f>shipments[[#This Row],[Profit]]-shipments[[#This Row],[Tax]]</f>
        <v>14.964774647887324</v>
      </c>
    </row>
    <row r="3192" spans="3:14" x14ac:dyDescent="0.35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  <c r="I3192">
        <f>IFERROR(shipments[[#This Row],[Sales]]/shipments[[#This Row],[Boxes]], 0)</f>
        <v>3.0458776595744679</v>
      </c>
      <c r="J3192">
        <f>_xlfn.XLOOKUP(shipments[[#This Row],[Product]],'Dimension Data'!B:B,'Dimension Data'!D:D)</f>
        <v>12.41</v>
      </c>
      <c r="K3192">
        <f>shipments[[#This Row],[Total cost]]*shipments[[#This Row],[Boxes]]</f>
        <v>13998.48</v>
      </c>
      <c r="L3192">
        <f>shipments[[#This Row],[Sale for 1 box]]-shipments[[#This Row],[Total cost]]</f>
        <v>-9.3641223404255314</v>
      </c>
      <c r="M3192">
        <f>shipments[[#This Row],[Profit]]*5%</f>
        <v>-0.46820611702127657</v>
      </c>
      <c r="N3192">
        <f>shipments[[#This Row],[Profit]]-shipments[[#This Row],[Tax]]</f>
        <v>-8.8959162234042548</v>
      </c>
    </row>
    <row r="3193" spans="3:14" x14ac:dyDescent="0.35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  <c r="I3193">
        <f>IFERROR(shipments[[#This Row],[Sales]]/shipments[[#This Row],[Boxes]], 0)</f>
        <v>25.923913043478262</v>
      </c>
      <c r="J3193">
        <f>_xlfn.XLOOKUP(shipments[[#This Row],[Product]],'Dimension Data'!B:B,'Dimension Data'!D:D)</f>
        <v>4.74</v>
      </c>
      <c r="K3193">
        <f>shipments[[#This Row],[Total cost]]*shipments[[#This Row],[Boxes]]</f>
        <v>2180.4</v>
      </c>
      <c r="L3193">
        <f>shipments[[#This Row],[Sale for 1 box]]-shipments[[#This Row],[Total cost]]</f>
        <v>21.183913043478263</v>
      </c>
      <c r="M3193">
        <f>shipments[[#This Row],[Profit]]*5%</f>
        <v>1.0591956521739132</v>
      </c>
      <c r="N3193">
        <f>shipments[[#This Row],[Profit]]-shipments[[#This Row],[Tax]]</f>
        <v>20.124717391304351</v>
      </c>
    </row>
    <row r="3194" spans="3:14" x14ac:dyDescent="0.35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  <c r="I3194">
        <f>IFERROR(shipments[[#This Row],[Sales]]/shipments[[#This Row],[Boxes]], 0)</f>
        <v>6.6402439024390247</v>
      </c>
      <c r="J3194">
        <f>_xlfn.XLOOKUP(shipments[[#This Row],[Product]],'Dimension Data'!B:B,'Dimension Data'!D:D)</f>
        <v>5.26</v>
      </c>
      <c r="K3194">
        <f>shipments[[#This Row],[Total cost]]*shipments[[#This Row],[Boxes]]</f>
        <v>1940.9399999999998</v>
      </c>
      <c r="L3194">
        <f>shipments[[#This Row],[Sale for 1 box]]-shipments[[#This Row],[Total cost]]</f>
        <v>1.380243902439025</v>
      </c>
      <c r="M3194">
        <f>shipments[[#This Row],[Profit]]*5%</f>
        <v>6.9012195121951253E-2</v>
      </c>
      <c r="N3194">
        <f>shipments[[#This Row],[Profit]]-shipments[[#This Row],[Tax]]</f>
        <v>1.3112317073170736</v>
      </c>
    </row>
    <row r="3195" spans="3:14" x14ac:dyDescent="0.35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  <c r="I3195">
        <f>IFERROR(shipments[[#This Row],[Sales]]/shipments[[#This Row],[Boxes]], 0)</f>
        <v>18.949748743718594</v>
      </c>
      <c r="J3195">
        <f>_xlfn.XLOOKUP(shipments[[#This Row],[Product]],'Dimension Data'!B:B,'Dimension Data'!D:D)</f>
        <v>2.65</v>
      </c>
      <c r="K3195">
        <f>shipments[[#This Row],[Total cost]]*shipments[[#This Row],[Boxes]]</f>
        <v>527.35</v>
      </c>
      <c r="L3195">
        <f>shipments[[#This Row],[Sale for 1 box]]-shipments[[#This Row],[Total cost]]</f>
        <v>16.299748743718595</v>
      </c>
      <c r="M3195">
        <f>shipments[[#This Row],[Profit]]*5%</f>
        <v>0.81498743718592981</v>
      </c>
      <c r="N3195">
        <f>shipments[[#This Row],[Profit]]-shipments[[#This Row],[Tax]]</f>
        <v>15.484761306532665</v>
      </c>
    </row>
    <row r="3196" spans="3:14" x14ac:dyDescent="0.35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  <c r="I3196">
        <f>IFERROR(shipments[[#This Row],[Sales]]/shipments[[#This Row],[Boxes]], 0)</f>
        <v>58.37323943661972</v>
      </c>
      <c r="J3196">
        <f>_xlfn.XLOOKUP(shipments[[#This Row],[Product]],'Dimension Data'!B:B,'Dimension Data'!D:D)</f>
        <v>12.41</v>
      </c>
      <c r="K3196">
        <f>shipments[[#This Row],[Total cost]]*shipments[[#This Row],[Boxes]]</f>
        <v>881.11</v>
      </c>
      <c r="L3196">
        <f>shipments[[#This Row],[Sale for 1 box]]-shipments[[#This Row],[Total cost]]</f>
        <v>45.963239436619716</v>
      </c>
      <c r="M3196">
        <f>shipments[[#This Row],[Profit]]*5%</f>
        <v>2.2981619718309858</v>
      </c>
      <c r="N3196">
        <f>shipments[[#This Row],[Profit]]-shipments[[#This Row],[Tax]]</f>
        <v>43.66507746478873</v>
      </c>
    </row>
    <row r="3197" spans="3:14" x14ac:dyDescent="0.35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  <c r="I3197">
        <f>IFERROR(shipments[[#This Row],[Sales]]/shipments[[#This Row],[Boxes]], 0)</f>
        <v>82.185267857142861</v>
      </c>
      <c r="J3197">
        <f>_xlfn.XLOOKUP(shipments[[#This Row],[Product]],'Dimension Data'!B:B,'Dimension Data'!D:D)</f>
        <v>4.74</v>
      </c>
      <c r="K3197">
        <f>shipments[[#This Row],[Total cost]]*shipments[[#This Row],[Boxes]]</f>
        <v>530.88</v>
      </c>
      <c r="L3197">
        <f>shipments[[#This Row],[Sale for 1 box]]-shipments[[#This Row],[Total cost]]</f>
        <v>77.445267857142866</v>
      </c>
      <c r="M3197">
        <f>shipments[[#This Row],[Profit]]*5%</f>
        <v>3.8722633928571435</v>
      </c>
      <c r="N3197">
        <f>shipments[[#This Row],[Profit]]-shipments[[#This Row],[Tax]]</f>
        <v>73.573004464285717</v>
      </c>
    </row>
    <row r="3198" spans="3:14" x14ac:dyDescent="0.35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  <c r="I3198">
        <f>IFERROR(shipments[[#This Row],[Sales]]/shipments[[#This Row],[Boxes]], 0)</f>
        <v>116.66489361702128</v>
      </c>
      <c r="J3198">
        <f>_xlfn.XLOOKUP(shipments[[#This Row],[Product]],'Dimension Data'!B:B,'Dimension Data'!D:D)</f>
        <v>5.72</v>
      </c>
      <c r="K3198">
        <f>shipments[[#This Row],[Total cost]]*shipments[[#This Row],[Boxes]]</f>
        <v>537.67999999999995</v>
      </c>
      <c r="L3198">
        <f>shipments[[#This Row],[Sale for 1 box]]-shipments[[#This Row],[Total cost]]</f>
        <v>110.94489361702128</v>
      </c>
      <c r="M3198">
        <f>shipments[[#This Row],[Profit]]*5%</f>
        <v>5.5472446808510645</v>
      </c>
      <c r="N3198">
        <f>shipments[[#This Row],[Profit]]-shipments[[#This Row],[Tax]]</f>
        <v>105.39764893617021</v>
      </c>
    </row>
    <row r="3199" spans="3:14" x14ac:dyDescent="0.35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  <c r="I3199">
        <f>IFERROR(shipments[[#This Row],[Sales]]/shipments[[#This Row],[Boxes]], 0)</f>
        <v>1.0507915567282322</v>
      </c>
      <c r="J3199">
        <f>_xlfn.XLOOKUP(shipments[[#This Row],[Product]],'Dimension Data'!B:B,'Dimension Data'!D:D)</f>
        <v>10.23</v>
      </c>
      <c r="K3199">
        <f>shipments[[#This Row],[Total cost]]*shipments[[#This Row],[Boxes]]</f>
        <v>3877.17</v>
      </c>
      <c r="L3199">
        <f>shipments[[#This Row],[Sale for 1 box]]-shipments[[#This Row],[Total cost]]</f>
        <v>-9.1792084432717687</v>
      </c>
      <c r="M3199">
        <f>shipments[[#This Row],[Profit]]*5%</f>
        <v>-0.45896042216358846</v>
      </c>
      <c r="N3199">
        <f>shipments[[#This Row],[Profit]]-shipments[[#This Row],[Tax]]</f>
        <v>-8.7202480211081799</v>
      </c>
    </row>
    <row r="3200" spans="3:14" x14ac:dyDescent="0.35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  <c r="I3200">
        <f>IFERROR(shipments[[#This Row],[Sales]]/shipments[[#This Row],[Boxes]], 0)</f>
        <v>6.3300589390962676</v>
      </c>
      <c r="J3200">
        <f>_xlfn.XLOOKUP(shipments[[#This Row],[Product]],'Dimension Data'!B:B,'Dimension Data'!D:D)</f>
        <v>12.41</v>
      </c>
      <c r="K3200">
        <f>shipments[[#This Row],[Total cost]]*shipments[[#This Row],[Boxes]]</f>
        <v>12633.380000000001</v>
      </c>
      <c r="L3200">
        <f>shipments[[#This Row],[Sale for 1 box]]-shipments[[#This Row],[Total cost]]</f>
        <v>-6.0799410609037325</v>
      </c>
      <c r="M3200">
        <f>shipments[[#This Row],[Profit]]*5%</f>
        <v>-0.30399705304518665</v>
      </c>
      <c r="N3200">
        <f>shipments[[#This Row],[Profit]]-shipments[[#This Row],[Tax]]</f>
        <v>-5.7759440078585458</v>
      </c>
    </row>
    <row r="3201" spans="3:14" x14ac:dyDescent="0.35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  <c r="I3201">
        <f>IFERROR(shipments[[#This Row],[Sales]]/shipments[[#This Row],[Boxes]], 0)</f>
        <v>7.3424556213017755</v>
      </c>
      <c r="J3201">
        <f>_xlfn.XLOOKUP(shipments[[#This Row],[Product]],'Dimension Data'!B:B,'Dimension Data'!D:D)</f>
        <v>3.68</v>
      </c>
      <c r="K3201">
        <f>shipments[[#This Row],[Total cost]]*shipments[[#This Row],[Boxes]]</f>
        <v>1243.8400000000001</v>
      </c>
      <c r="L3201">
        <f>shipments[[#This Row],[Sale for 1 box]]-shipments[[#This Row],[Total cost]]</f>
        <v>3.6624556213017754</v>
      </c>
      <c r="M3201">
        <f>shipments[[#This Row],[Profit]]*5%</f>
        <v>0.18312278106508878</v>
      </c>
      <c r="N3201">
        <f>shipments[[#This Row],[Profit]]-shipments[[#This Row],[Tax]]</f>
        <v>3.4793328402366868</v>
      </c>
    </row>
    <row r="3202" spans="3:14" x14ac:dyDescent="0.35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  <c r="I3202">
        <f>IFERROR(shipments[[#This Row],[Sales]]/shipments[[#This Row],[Boxes]], 0)</f>
        <v>3.3601973684210527</v>
      </c>
      <c r="J3202">
        <f>_xlfn.XLOOKUP(shipments[[#This Row],[Product]],'Dimension Data'!B:B,'Dimension Data'!D:D)</f>
        <v>3.85</v>
      </c>
      <c r="K3202">
        <f>shipments[[#This Row],[Total cost]]*shipments[[#This Row],[Boxes]]</f>
        <v>585.20000000000005</v>
      </c>
      <c r="L3202">
        <f>shipments[[#This Row],[Sale for 1 box]]-shipments[[#This Row],[Total cost]]</f>
        <v>-0.48980263157894743</v>
      </c>
      <c r="M3202">
        <f>shipments[[#This Row],[Profit]]*5%</f>
        <v>-2.4490131578947374E-2</v>
      </c>
      <c r="N3202">
        <f>shipments[[#This Row],[Profit]]-shipments[[#This Row],[Tax]]</f>
        <v>-0.46531250000000007</v>
      </c>
    </row>
    <row r="3203" spans="3:14" x14ac:dyDescent="0.35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  <c r="I3203">
        <f>IFERROR(shipments[[#This Row],[Sales]]/shipments[[#This Row],[Boxes]], 0)</f>
        <v>55.928571428571431</v>
      </c>
      <c r="J3203">
        <f>_xlfn.XLOOKUP(shipments[[#This Row],[Product]],'Dimension Data'!B:B,'Dimension Data'!D:D)</f>
        <v>6.43</v>
      </c>
      <c r="K3203">
        <f>shipments[[#This Row],[Total cost]]*shipments[[#This Row],[Boxes]]</f>
        <v>585.13</v>
      </c>
      <c r="L3203">
        <f>shipments[[#This Row],[Sale for 1 box]]-shipments[[#This Row],[Total cost]]</f>
        <v>49.498571428571431</v>
      </c>
      <c r="M3203">
        <f>shipments[[#This Row],[Profit]]*5%</f>
        <v>2.4749285714285718</v>
      </c>
      <c r="N3203">
        <f>shipments[[#This Row],[Profit]]-shipments[[#This Row],[Tax]]</f>
        <v>47.02364285714286</v>
      </c>
    </row>
    <row r="3204" spans="3:14" x14ac:dyDescent="0.35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  <c r="I3204">
        <f>IFERROR(shipments[[#This Row],[Sales]]/shipments[[#This Row],[Boxes]], 0)</f>
        <v>15.12742718446602</v>
      </c>
      <c r="J3204">
        <f>_xlfn.XLOOKUP(shipments[[#This Row],[Product]],'Dimension Data'!B:B,'Dimension Data'!D:D)</f>
        <v>8.2200000000000006</v>
      </c>
      <c r="K3204">
        <f>shipments[[#This Row],[Total cost]]*shipments[[#This Row],[Boxes]]</f>
        <v>1693.3200000000002</v>
      </c>
      <c r="L3204">
        <f>shipments[[#This Row],[Sale for 1 box]]-shipments[[#This Row],[Total cost]]</f>
        <v>6.9074271844660196</v>
      </c>
      <c r="M3204">
        <f>shipments[[#This Row],[Profit]]*5%</f>
        <v>0.34537135922330098</v>
      </c>
      <c r="N3204">
        <f>shipments[[#This Row],[Profit]]-shipments[[#This Row],[Tax]]</f>
        <v>6.5620558252427186</v>
      </c>
    </row>
    <row r="3205" spans="3:14" x14ac:dyDescent="0.35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  <c r="I3205">
        <f>IFERROR(shipments[[#This Row],[Sales]]/shipments[[#This Row],[Boxes]], 0)</f>
        <v>58.557106598984774</v>
      </c>
      <c r="J3205">
        <f>_xlfn.XLOOKUP(shipments[[#This Row],[Product]],'Dimension Data'!B:B,'Dimension Data'!D:D)</f>
        <v>4.74</v>
      </c>
      <c r="K3205">
        <f>shipments[[#This Row],[Total cost]]*shipments[[#This Row],[Boxes]]</f>
        <v>933.78000000000009</v>
      </c>
      <c r="L3205">
        <f>shipments[[#This Row],[Sale for 1 box]]-shipments[[#This Row],[Total cost]]</f>
        <v>53.817106598984772</v>
      </c>
      <c r="M3205">
        <f>shipments[[#This Row],[Profit]]*5%</f>
        <v>2.6908553299492386</v>
      </c>
      <c r="N3205">
        <f>shipments[[#This Row],[Profit]]-shipments[[#This Row],[Tax]]</f>
        <v>51.126251269035535</v>
      </c>
    </row>
    <row r="3206" spans="3:14" x14ac:dyDescent="0.35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  <c r="I3206">
        <f>IFERROR(shipments[[#This Row],[Sales]]/shipments[[#This Row],[Boxes]], 0)</f>
        <v>3.0868421052631581</v>
      </c>
      <c r="J3206">
        <f>_xlfn.XLOOKUP(shipments[[#This Row],[Product]],'Dimension Data'!B:B,'Dimension Data'!D:D)</f>
        <v>5.04</v>
      </c>
      <c r="K3206">
        <f>shipments[[#This Row],[Total cost]]*shipments[[#This Row],[Boxes]]</f>
        <v>7182</v>
      </c>
      <c r="L3206">
        <f>shipments[[#This Row],[Sale for 1 box]]-shipments[[#This Row],[Total cost]]</f>
        <v>-1.953157894736842</v>
      </c>
      <c r="M3206">
        <f>shipments[[#This Row],[Profit]]*5%</f>
        <v>-9.765789473684211E-2</v>
      </c>
      <c r="N3206">
        <f>shipments[[#This Row],[Profit]]-shipments[[#This Row],[Tax]]</f>
        <v>-1.8554999999999999</v>
      </c>
    </row>
    <row r="3207" spans="3:14" x14ac:dyDescent="0.35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  <c r="I3207">
        <f>IFERROR(shipments[[#This Row],[Sales]]/shipments[[#This Row],[Boxes]], 0)</f>
        <v>106.125</v>
      </c>
      <c r="J3207">
        <f>_xlfn.XLOOKUP(shipments[[#This Row],[Product]],'Dimension Data'!B:B,'Dimension Data'!D:D)</f>
        <v>12.41</v>
      </c>
      <c r="K3207">
        <f>shipments[[#This Row],[Total cost]]*shipments[[#This Row],[Boxes]]</f>
        <v>297.84000000000003</v>
      </c>
      <c r="L3207">
        <f>shipments[[#This Row],[Sale for 1 box]]-shipments[[#This Row],[Total cost]]</f>
        <v>93.715000000000003</v>
      </c>
      <c r="M3207">
        <f>shipments[[#This Row],[Profit]]*5%</f>
        <v>4.6857500000000005</v>
      </c>
      <c r="N3207">
        <f>shipments[[#This Row],[Profit]]-shipments[[#This Row],[Tax]]</f>
        <v>89.029250000000005</v>
      </c>
    </row>
    <row r="3208" spans="3:14" x14ac:dyDescent="0.35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  <c r="I3208">
        <f>IFERROR(shipments[[#This Row],[Sales]]/shipments[[#This Row],[Boxes]], 0)</f>
        <v>11.137499999999999</v>
      </c>
      <c r="J3208">
        <f>_xlfn.XLOOKUP(shipments[[#This Row],[Product]],'Dimension Data'!B:B,'Dimension Data'!D:D)</f>
        <v>7.48</v>
      </c>
      <c r="K3208">
        <f>shipments[[#This Row],[Total cost]]*shipments[[#This Row],[Boxes]]</f>
        <v>1346.4</v>
      </c>
      <c r="L3208">
        <f>shipments[[#This Row],[Sale for 1 box]]-shipments[[#This Row],[Total cost]]</f>
        <v>3.6574999999999989</v>
      </c>
      <c r="M3208">
        <f>shipments[[#This Row],[Profit]]*5%</f>
        <v>0.18287499999999995</v>
      </c>
      <c r="N3208">
        <f>shipments[[#This Row],[Profit]]-shipments[[#This Row],[Tax]]</f>
        <v>3.4746249999999987</v>
      </c>
    </row>
    <row r="3209" spans="3:14" x14ac:dyDescent="0.35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  <c r="I3209">
        <f>IFERROR(shipments[[#This Row],[Sales]]/shipments[[#This Row],[Boxes]], 0)</f>
        <v>2.497599704579025</v>
      </c>
      <c r="J3209">
        <f>_xlfn.XLOOKUP(shipments[[#This Row],[Product]],'Dimension Data'!B:B,'Dimension Data'!D:D)</f>
        <v>6.31</v>
      </c>
      <c r="K3209">
        <f>shipments[[#This Row],[Total cost]]*shipments[[#This Row],[Boxes]]</f>
        <v>8543.74</v>
      </c>
      <c r="L3209">
        <f>shipments[[#This Row],[Sale for 1 box]]-shipments[[#This Row],[Total cost]]</f>
        <v>-3.8124002954209746</v>
      </c>
      <c r="M3209">
        <f>shipments[[#This Row],[Profit]]*5%</f>
        <v>-0.19062001477104873</v>
      </c>
      <c r="N3209">
        <f>shipments[[#This Row],[Profit]]-shipments[[#This Row],[Tax]]</f>
        <v>-3.6217802806499257</v>
      </c>
    </row>
    <row r="3210" spans="3:14" x14ac:dyDescent="0.35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  <c r="I3210">
        <f>IFERROR(shipments[[#This Row],[Sales]]/shipments[[#This Row],[Boxes]], 0)</f>
        <v>13.346808510638297</v>
      </c>
      <c r="J3210">
        <f>_xlfn.XLOOKUP(shipments[[#This Row],[Product]],'Dimension Data'!B:B,'Dimension Data'!D:D)</f>
        <v>3.85</v>
      </c>
      <c r="K3210">
        <f>shipments[[#This Row],[Total cost]]*shipments[[#This Row],[Boxes]]</f>
        <v>1809.5</v>
      </c>
      <c r="L3210">
        <f>shipments[[#This Row],[Sale for 1 box]]-shipments[[#This Row],[Total cost]]</f>
        <v>9.4968085106382976</v>
      </c>
      <c r="M3210">
        <f>shipments[[#This Row],[Profit]]*5%</f>
        <v>0.47484042553191491</v>
      </c>
      <c r="N3210">
        <f>shipments[[#This Row],[Profit]]-shipments[[#This Row],[Tax]]</f>
        <v>9.0219680851063835</v>
      </c>
    </row>
    <row r="3211" spans="3:14" x14ac:dyDescent="0.35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  <c r="I3211">
        <f>IFERROR(shipments[[#This Row],[Sales]]/shipments[[#This Row],[Boxes]], 0)</f>
        <v>0.6184448462929476</v>
      </c>
      <c r="J3211">
        <f>_xlfn.XLOOKUP(shipments[[#This Row],[Product]],'Dimension Data'!B:B,'Dimension Data'!D:D)</f>
        <v>5.72</v>
      </c>
      <c r="K3211">
        <f>shipments[[#This Row],[Total cost]]*shipments[[#This Row],[Boxes]]</f>
        <v>3163.16</v>
      </c>
      <c r="L3211">
        <f>shipments[[#This Row],[Sale for 1 box]]-shipments[[#This Row],[Total cost]]</f>
        <v>-5.1015551537070518</v>
      </c>
      <c r="M3211">
        <f>shipments[[#This Row],[Profit]]*5%</f>
        <v>-0.25507775768535262</v>
      </c>
      <c r="N3211">
        <f>shipments[[#This Row],[Profit]]-shipments[[#This Row],[Tax]]</f>
        <v>-4.8464773960216991</v>
      </c>
    </row>
    <row r="3212" spans="3:14" x14ac:dyDescent="0.35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  <c r="I3212">
        <f>IFERROR(shipments[[#This Row],[Sales]]/shipments[[#This Row],[Boxes]], 0)</f>
        <v>26.44179389312977</v>
      </c>
      <c r="J3212">
        <f>_xlfn.XLOOKUP(shipments[[#This Row],[Product]],'Dimension Data'!B:B,'Dimension Data'!D:D)</f>
        <v>2.65</v>
      </c>
      <c r="K3212">
        <f>shipments[[#This Row],[Total cost]]*shipments[[#This Row],[Boxes]]</f>
        <v>694.3</v>
      </c>
      <c r="L3212">
        <f>shipments[[#This Row],[Sale for 1 box]]-shipments[[#This Row],[Total cost]]</f>
        <v>23.791793893129771</v>
      </c>
      <c r="M3212">
        <f>shipments[[#This Row],[Profit]]*5%</f>
        <v>1.1895896946564886</v>
      </c>
      <c r="N3212">
        <f>shipments[[#This Row],[Profit]]-shipments[[#This Row],[Tax]]</f>
        <v>22.602204198473281</v>
      </c>
    </row>
    <row r="3213" spans="3:14" x14ac:dyDescent="0.35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  <c r="I3213">
        <f>IFERROR(shipments[[#This Row],[Sales]]/shipments[[#This Row],[Boxes]], 0)</f>
        <v>7.6223076923076922</v>
      </c>
      <c r="J3213">
        <f>_xlfn.XLOOKUP(shipments[[#This Row],[Product]],'Dimension Data'!B:B,'Dimension Data'!D:D)</f>
        <v>10.23</v>
      </c>
      <c r="K3213">
        <f>shipments[[#This Row],[Total cost]]*shipments[[#This Row],[Boxes]]</f>
        <v>3324.75</v>
      </c>
      <c r="L3213">
        <f>shipments[[#This Row],[Sale for 1 box]]-shipments[[#This Row],[Total cost]]</f>
        <v>-2.6076923076923082</v>
      </c>
      <c r="M3213">
        <f>shipments[[#This Row],[Profit]]*5%</f>
        <v>-0.1303846153846154</v>
      </c>
      <c r="N3213">
        <f>shipments[[#This Row],[Profit]]-shipments[[#This Row],[Tax]]</f>
        <v>-2.4773076923076927</v>
      </c>
    </row>
    <row r="3214" spans="3:14" x14ac:dyDescent="0.35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  <c r="I3214">
        <f>IFERROR(shipments[[#This Row],[Sales]]/shipments[[#This Row],[Boxes]], 0)</f>
        <v>30.278963414634145</v>
      </c>
      <c r="J3214">
        <f>_xlfn.XLOOKUP(shipments[[#This Row],[Product]],'Dimension Data'!B:B,'Dimension Data'!D:D)</f>
        <v>9.57</v>
      </c>
      <c r="K3214">
        <f>shipments[[#This Row],[Total cost]]*shipments[[#This Row],[Boxes]]</f>
        <v>1569.48</v>
      </c>
      <c r="L3214">
        <f>shipments[[#This Row],[Sale for 1 box]]-shipments[[#This Row],[Total cost]]</f>
        <v>20.708963414634145</v>
      </c>
      <c r="M3214">
        <f>shipments[[#This Row],[Profit]]*5%</f>
        <v>1.0354481707317074</v>
      </c>
      <c r="N3214">
        <f>shipments[[#This Row],[Profit]]-shipments[[#This Row],[Tax]]</f>
        <v>19.673515243902436</v>
      </c>
    </row>
    <row r="3215" spans="3:14" x14ac:dyDescent="0.35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  <c r="I3215">
        <f>IFERROR(shipments[[#This Row],[Sales]]/shipments[[#This Row],[Boxes]], 0)</f>
        <v>14.1</v>
      </c>
      <c r="J3215">
        <f>_xlfn.XLOOKUP(shipments[[#This Row],[Product]],'Dimension Data'!B:B,'Dimension Data'!D:D)</f>
        <v>12.41</v>
      </c>
      <c r="K3215">
        <f>shipments[[#This Row],[Total cost]]*shipments[[#This Row],[Boxes]]</f>
        <v>2233.8000000000002</v>
      </c>
      <c r="L3215">
        <f>shipments[[#This Row],[Sale for 1 box]]-shipments[[#This Row],[Total cost]]</f>
        <v>1.6899999999999995</v>
      </c>
      <c r="M3215">
        <f>shipments[[#This Row],[Profit]]*5%</f>
        <v>8.4499999999999978E-2</v>
      </c>
      <c r="N3215">
        <f>shipments[[#This Row],[Profit]]-shipments[[#This Row],[Tax]]</f>
        <v>1.6054999999999995</v>
      </c>
    </row>
    <row r="3216" spans="3:14" x14ac:dyDescent="0.35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  <c r="I3216">
        <f>IFERROR(shipments[[#This Row],[Sales]]/shipments[[#This Row],[Boxes]], 0)</f>
        <v>283.78125</v>
      </c>
      <c r="J3216">
        <f>_xlfn.XLOOKUP(shipments[[#This Row],[Product]],'Dimension Data'!B:B,'Dimension Data'!D:D)</f>
        <v>2.65</v>
      </c>
      <c r="K3216">
        <f>shipments[[#This Row],[Total cost]]*shipments[[#This Row],[Boxes]]</f>
        <v>84.8</v>
      </c>
      <c r="L3216">
        <f>shipments[[#This Row],[Sale for 1 box]]-shipments[[#This Row],[Total cost]]</f>
        <v>281.13125000000002</v>
      </c>
      <c r="M3216">
        <f>shipments[[#This Row],[Profit]]*5%</f>
        <v>14.056562500000002</v>
      </c>
      <c r="N3216">
        <f>shipments[[#This Row],[Profit]]-shipments[[#This Row],[Tax]]</f>
        <v>267.07468750000004</v>
      </c>
    </row>
    <row r="3217" spans="3:14" x14ac:dyDescent="0.35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  <c r="I3217">
        <f>IFERROR(shipments[[#This Row],[Sales]]/shipments[[#This Row],[Boxes]], 0)</f>
        <v>38.841743119266056</v>
      </c>
      <c r="J3217">
        <f>_xlfn.XLOOKUP(shipments[[#This Row],[Product]],'Dimension Data'!B:B,'Dimension Data'!D:D)</f>
        <v>9.57</v>
      </c>
      <c r="K3217">
        <f>shipments[[#This Row],[Total cost]]*shipments[[#This Row],[Boxes]]</f>
        <v>3129.39</v>
      </c>
      <c r="L3217">
        <f>shipments[[#This Row],[Sale for 1 box]]-shipments[[#This Row],[Total cost]]</f>
        <v>29.271743119266056</v>
      </c>
      <c r="M3217">
        <f>shipments[[#This Row],[Profit]]*5%</f>
        <v>1.4635871559633029</v>
      </c>
      <c r="N3217">
        <f>shipments[[#This Row],[Profit]]-shipments[[#This Row],[Tax]]</f>
        <v>27.808155963302752</v>
      </c>
    </row>
    <row r="3218" spans="3:14" x14ac:dyDescent="0.35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  <c r="I3218">
        <f>IFERROR(shipments[[#This Row],[Sales]]/shipments[[#This Row],[Boxes]], 0)</f>
        <v>4.3224770642201831</v>
      </c>
      <c r="J3218">
        <f>_xlfn.XLOOKUP(shipments[[#This Row],[Product]],'Dimension Data'!B:B,'Dimension Data'!D:D)</f>
        <v>10.51</v>
      </c>
      <c r="K3218">
        <f>shipments[[#This Row],[Total cost]]*shipments[[#This Row],[Boxes]]</f>
        <v>5727.95</v>
      </c>
      <c r="L3218">
        <f>shipments[[#This Row],[Sale for 1 box]]-shipments[[#This Row],[Total cost]]</f>
        <v>-6.1875229357798167</v>
      </c>
      <c r="M3218">
        <f>shipments[[#This Row],[Profit]]*5%</f>
        <v>-0.30937614678899084</v>
      </c>
      <c r="N3218">
        <f>shipments[[#This Row],[Profit]]-shipments[[#This Row],[Tax]]</f>
        <v>-5.8781467889908257</v>
      </c>
    </row>
    <row r="3219" spans="3:14" x14ac:dyDescent="0.35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  <c r="I3219">
        <f>IFERROR(shipments[[#This Row],[Sales]]/shipments[[#This Row],[Boxes]], 0)</f>
        <v>14.956611570247935</v>
      </c>
      <c r="J3219">
        <f>_xlfn.XLOOKUP(shipments[[#This Row],[Product]],'Dimension Data'!B:B,'Dimension Data'!D:D)</f>
        <v>5.15</v>
      </c>
      <c r="K3219">
        <f>shipments[[#This Row],[Total cost]]*shipments[[#This Row],[Boxes]]</f>
        <v>1869.45</v>
      </c>
      <c r="L3219">
        <f>shipments[[#This Row],[Sale for 1 box]]-shipments[[#This Row],[Total cost]]</f>
        <v>9.8066115702479344</v>
      </c>
      <c r="M3219">
        <f>shipments[[#This Row],[Profit]]*5%</f>
        <v>0.49033057851239675</v>
      </c>
      <c r="N3219">
        <f>shipments[[#This Row],[Profit]]-shipments[[#This Row],[Tax]]</f>
        <v>9.3162809917355371</v>
      </c>
    </row>
    <row r="3220" spans="3:14" x14ac:dyDescent="0.35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  <c r="I3220">
        <f>IFERROR(shipments[[#This Row],[Sales]]/shipments[[#This Row],[Boxes]], 0)</f>
        <v>52.306179775280896</v>
      </c>
      <c r="J3220">
        <f>_xlfn.XLOOKUP(shipments[[#This Row],[Product]],'Dimension Data'!B:B,'Dimension Data'!D:D)</f>
        <v>2.76</v>
      </c>
      <c r="K3220">
        <f>shipments[[#This Row],[Total cost]]*shipments[[#This Row],[Boxes]]</f>
        <v>491.28</v>
      </c>
      <c r="L3220">
        <f>shipments[[#This Row],[Sale for 1 box]]-shipments[[#This Row],[Total cost]]</f>
        <v>49.546179775280898</v>
      </c>
      <c r="M3220">
        <f>shipments[[#This Row],[Profit]]*5%</f>
        <v>2.4773089887640452</v>
      </c>
      <c r="N3220">
        <f>shipments[[#This Row],[Profit]]-shipments[[#This Row],[Tax]]</f>
        <v>47.068870786516854</v>
      </c>
    </row>
    <row r="3221" spans="3:14" x14ac:dyDescent="0.35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  <c r="I3221">
        <f>IFERROR(shipments[[#This Row],[Sales]]/shipments[[#This Row],[Boxes]], 0)</f>
        <v>44.946902654867259</v>
      </c>
      <c r="J3221">
        <f>_xlfn.XLOOKUP(shipments[[#This Row],[Product]],'Dimension Data'!B:B,'Dimension Data'!D:D)</f>
        <v>8.43</v>
      </c>
      <c r="K3221">
        <f>shipments[[#This Row],[Total cost]]*shipments[[#This Row],[Boxes]]</f>
        <v>2857.77</v>
      </c>
      <c r="L3221">
        <f>shipments[[#This Row],[Sale for 1 box]]-shipments[[#This Row],[Total cost]]</f>
        <v>36.516902654867259</v>
      </c>
      <c r="M3221">
        <f>shipments[[#This Row],[Profit]]*5%</f>
        <v>1.8258451327433631</v>
      </c>
      <c r="N3221">
        <f>shipments[[#This Row],[Profit]]-shipments[[#This Row],[Tax]]</f>
        <v>34.691057522123899</v>
      </c>
    </row>
    <row r="3222" spans="3:14" x14ac:dyDescent="0.35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  <c r="I3222">
        <f>IFERROR(shipments[[#This Row],[Sales]]/shipments[[#This Row],[Boxes]], 0)</f>
        <v>5.9161490683229809</v>
      </c>
      <c r="J3222">
        <f>_xlfn.XLOOKUP(shipments[[#This Row],[Product]],'Dimension Data'!B:B,'Dimension Data'!D:D)</f>
        <v>5.04</v>
      </c>
      <c r="K3222">
        <f>shipments[[#This Row],[Total cost]]*shipments[[#This Row],[Boxes]]</f>
        <v>4868.6400000000003</v>
      </c>
      <c r="L3222">
        <f>shipments[[#This Row],[Sale for 1 box]]-shipments[[#This Row],[Total cost]]</f>
        <v>0.8761490683229809</v>
      </c>
      <c r="M3222">
        <f>shipments[[#This Row],[Profit]]*5%</f>
        <v>4.3807453416149049E-2</v>
      </c>
      <c r="N3222">
        <f>shipments[[#This Row],[Profit]]-shipments[[#This Row],[Tax]]</f>
        <v>0.83234161490683189</v>
      </c>
    </row>
    <row r="3223" spans="3:14" x14ac:dyDescent="0.35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  <c r="I3223">
        <f>IFERROR(shipments[[#This Row],[Sales]]/shipments[[#This Row],[Boxes]], 0)</f>
        <v>21.628774422735347</v>
      </c>
      <c r="J3223">
        <f>_xlfn.XLOOKUP(shipments[[#This Row],[Product]],'Dimension Data'!B:B,'Dimension Data'!D:D)</f>
        <v>5.04</v>
      </c>
      <c r="K3223">
        <f>shipments[[#This Row],[Total cost]]*shipments[[#This Row],[Boxes]]</f>
        <v>2837.52</v>
      </c>
      <c r="L3223">
        <f>shipments[[#This Row],[Sale for 1 box]]-shipments[[#This Row],[Total cost]]</f>
        <v>16.588774422735348</v>
      </c>
      <c r="M3223">
        <f>shipments[[#This Row],[Profit]]*5%</f>
        <v>0.82943872113676742</v>
      </c>
      <c r="N3223">
        <f>shipments[[#This Row],[Profit]]-shipments[[#This Row],[Tax]]</f>
        <v>15.75933570159858</v>
      </c>
    </row>
    <row r="3224" spans="3:14" x14ac:dyDescent="0.35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  <c r="I3224">
        <f>IFERROR(shipments[[#This Row],[Sales]]/shipments[[#This Row],[Boxes]], 0)</f>
        <v>44.598913043478262</v>
      </c>
      <c r="J3224">
        <f>_xlfn.XLOOKUP(shipments[[#This Row],[Product]],'Dimension Data'!B:B,'Dimension Data'!D:D)</f>
        <v>6.8</v>
      </c>
      <c r="K3224">
        <f>shipments[[#This Row],[Total cost]]*shipments[[#This Row],[Boxes]]</f>
        <v>1564</v>
      </c>
      <c r="L3224">
        <f>shipments[[#This Row],[Sale for 1 box]]-shipments[[#This Row],[Total cost]]</f>
        <v>37.798913043478265</v>
      </c>
      <c r="M3224">
        <f>shipments[[#This Row],[Profit]]*5%</f>
        <v>1.8899456521739133</v>
      </c>
      <c r="N3224">
        <f>shipments[[#This Row],[Profit]]-shipments[[#This Row],[Tax]]</f>
        <v>35.908967391304351</v>
      </c>
    </row>
    <row r="3225" spans="3:14" x14ac:dyDescent="0.35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  <c r="I3225">
        <f>IFERROR(shipments[[#This Row],[Sales]]/shipments[[#This Row],[Boxes]], 0)</f>
        <v>1.5182926829268293</v>
      </c>
      <c r="J3225">
        <f>_xlfn.XLOOKUP(shipments[[#This Row],[Product]],'Dimension Data'!B:B,'Dimension Data'!D:D)</f>
        <v>2.76</v>
      </c>
      <c r="K3225">
        <f>shipments[[#This Row],[Total cost]]*shipments[[#This Row],[Boxes]]</f>
        <v>1018.4399999999999</v>
      </c>
      <c r="L3225">
        <f>shipments[[#This Row],[Sale for 1 box]]-shipments[[#This Row],[Total cost]]</f>
        <v>-1.2417073170731705</v>
      </c>
      <c r="M3225">
        <f>shipments[[#This Row],[Profit]]*5%</f>
        <v>-6.2085365853658529E-2</v>
      </c>
      <c r="N3225">
        <f>shipments[[#This Row],[Profit]]-shipments[[#This Row],[Tax]]</f>
        <v>-1.1796219512195121</v>
      </c>
    </row>
    <row r="3226" spans="3:14" x14ac:dyDescent="0.35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  <c r="I3226">
        <f>IFERROR(shipments[[#This Row],[Sales]]/shipments[[#This Row],[Boxes]], 0)</f>
        <v>206.69594594594594</v>
      </c>
      <c r="J3226">
        <f>_xlfn.XLOOKUP(shipments[[#This Row],[Product]],'Dimension Data'!B:B,'Dimension Data'!D:D)</f>
        <v>7.73</v>
      </c>
      <c r="K3226">
        <f>shipments[[#This Row],[Total cost]]*shipments[[#This Row],[Boxes]]</f>
        <v>286.01</v>
      </c>
      <c r="L3226">
        <f>shipments[[#This Row],[Sale for 1 box]]-shipments[[#This Row],[Total cost]]</f>
        <v>198.96594594594595</v>
      </c>
      <c r="M3226">
        <f>shipments[[#This Row],[Profit]]*5%</f>
        <v>9.9482972972972981</v>
      </c>
      <c r="N3226">
        <f>shipments[[#This Row],[Profit]]-shipments[[#This Row],[Tax]]</f>
        <v>189.01764864864865</v>
      </c>
    </row>
    <row r="3227" spans="3:14" x14ac:dyDescent="0.35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  <c r="I3227">
        <f>IFERROR(shipments[[#This Row],[Sales]]/shipments[[#This Row],[Boxes]], 0)</f>
        <v>9.9725806451612904</v>
      </c>
      <c r="J3227">
        <f>_xlfn.XLOOKUP(shipments[[#This Row],[Product]],'Dimension Data'!B:B,'Dimension Data'!D:D)</f>
        <v>3.32</v>
      </c>
      <c r="K3227">
        <f>shipments[[#This Row],[Total cost]]*shipments[[#This Row],[Boxes]]</f>
        <v>1029.2</v>
      </c>
      <c r="L3227">
        <f>shipments[[#This Row],[Sale for 1 box]]-shipments[[#This Row],[Total cost]]</f>
        <v>6.6525806451612901</v>
      </c>
      <c r="M3227">
        <f>shipments[[#This Row],[Profit]]*5%</f>
        <v>0.33262903225806451</v>
      </c>
      <c r="N3227">
        <f>shipments[[#This Row],[Profit]]-shipments[[#This Row],[Tax]]</f>
        <v>6.3199516129032256</v>
      </c>
    </row>
    <row r="3228" spans="3:14" x14ac:dyDescent="0.35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  <c r="I3228">
        <f>IFERROR(shipments[[#This Row],[Sales]]/shipments[[#This Row],[Boxes]], 0)</f>
        <v>5.8033536585365857</v>
      </c>
      <c r="J3228">
        <f>_xlfn.XLOOKUP(shipments[[#This Row],[Product]],'Dimension Data'!B:B,'Dimension Data'!D:D)</f>
        <v>6.43</v>
      </c>
      <c r="K3228">
        <f>shipments[[#This Row],[Total cost]]*shipments[[#This Row],[Boxes]]</f>
        <v>1054.52</v>
      </c>
      <c r="L3228">
        <f>shipments[[#This Row],[Sale for 1 box]]-shipments[[#This Row],[Total cost]]</f>
        <v>-0.62664634146341402</v>
      </c>
      <c r="M3228">
        <f>shipments[[#This Row],[Profit]]*5%</f>
        <v>-3.1332317073170704E-2</v>
      </c>
      <c r="N3228">
        <f>shipments[[#This Row],[Profit]]-shipments[[#This Row],[Tax]]</f>
        <v>-0.59531402439024328</v>
      </c>
    </row>
    <row r="3229" spans="3:14" x14ac:dyDescent="0.35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  <c r="I3229">
        <f>IFERROR(shipments[[#This Row],[Sales]]/shipments[[#This Row],[Boxes]], 0)</f>
        <v>35.870901639344261</v>
      </c>
      <c r="J3229">
        <f>_xlfn.XLOOKUP(shipments[[#This Row],[Product]],'Dimension Data'!B:B,'Dimension Data'!D:D)</f>
        <v>9.94</v>
      </c>
      <c r="K3229">
        <f>shipments[[#This Row],[Total cost]]*shipments[[#This Row],[Boxes]]</f>
        <v>1212.6799999999998</v>
      </c>
      <c r="L3229">
        <f>shipments[[#This Row],[Sale for 1 box]]-shipments[[#This Row],[Total cost]]</f>
        <v>25.930901639344263</v>
      </c>
      <c r="M3229">
        <f>shipments[[#This Row],[Profit]]*5%</f>
        <v>1.2965450819672133</v>
      </c>
      <c r="N3229">
        <f>shipments[[#This Row],[Profit]]-shipments[[#This Row],[Tax]]</f>
        <v>24.63435655737705</v>
      </c>
    </row>
    <row r="3230" spans="3:14" x14ac:dyDescent="0.35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  <c r="I3230">
        <f>IFERROR(shipments[[#This Row],[Sales]]/shipments[[#This Row],[Boxes]], 0)</f>
        <v>25.096153846153847</v>
      </c>
      <c r="J3230">
        <f>_xlfn.XLOOKUP(shipments[[#This Row],[Product]],'Dimension Data'!B:B,'Dimension Data'!D:D)</f>
        <v>10.51</v>
      </c>
      <c r="K3230">
        <f>shipments[[#This Row],[Total cost]]*shipments[[#This Row],[Boxes]]</f>
        <v>3142.49</v>
      </c>
      <c r="L3230">
        <f>shipments[[#This Row],[Sale for 1 box]]-shipments[[#This Row],[Total cost]]</f>
        <v>14.586153846153847</v>
      </c>
      <c r="M3230">
        <f>shipments[[#This Row],[Profit]]*5%</f>
        <v>0.72930769230769243</v>
      </c>
      <c r="N3230">
        <f>shipments[[#This Row],[Profit]]-shipments[[#This Row],[Tax]]</f>
        <v>13.856846153846154</v>
      </c>
    </row>
    <row r="3231" spans="3:14" x14ac:dyDescent="0.35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  <c r="I3231">
        <f>IFERROR(shipments[[#This Row],[Sales]]/shipments[[#This Row],[Boxes]], 0)</f>
        <v>63.017045454545453</v>
      </c>
      <c r="J3231">
        <f>_xlfn.XLOOKUP(shipments[[#This Row],[Product]],'Dimension Data'!B:B,'Dimension Data'!D:D)</f>
        <v>5.04</v>
      </c>
      <c r="K3231">
        <f>shipments[[#This Row],[Total cost]]*shipments[[#This Row],[Boxes]]</f>
        <v>665.28</v>
      </c>
      <c r="L3231">
        <f>shipments[[#This Row],[Sale for 1 box]]-shipments[[#This Row],[Total cost]]</f>
        <v>57.977045454545454</v>
      </c>
      <c r="M3231">
        <f>shipments[[#This Row],[Profit]]*5%</f>
        <v>2.898852272727273</v>
      </c>
      <c r="N3231">
        <f>shipments[[#This Row],[Profit]]-shipments[[#This Row],[Tax]]</f>
        <v>55.078193181818179</v>
      </c>
    </row>
    <row r="3232" spans="3:14" x14ac:dyDescent="0.35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  <c r="I3232">
        <f>IFERROR(shipments[[#This Row],[Sales]]/shipments[[#This Row],[Boxes]], 0)</f>
        <v>16.981223175965667</v>
      </c>
      <c r="J3232">
        <f>_xlfn.XLOOKUP(shipments[[#This Row],[Product]],'Dimension Data'!B:B,'Dimension Data'!D:D)</f>
        <v>5.26</v>
      </c>
      <c r="K3232">
        <f>shipments[[#This Row],[Total cost]]*shipments[[#This Row],[Boxes]]</f>
        <v>2451.16</v>
      </c>
      <c r="L3232">
        <f>shipments[[#This Row],[Sale for 1 box]]-shipments[[#This Row],[Total cost]]</f>
        <v>11.721223175965667</v>
      </c>
      <c r="M3232">
        <f>shipments[[#This Row],[Profit]]*5%</f>
        <v>0.58606115879828335</v>
      </c>
      <c r="N3232">
        <f>shipments[[#This Row],[Profit]]-shipments[[#This Row],[Tax]]</f>
        <v>11.135162017167383</v>
      </c>
    </row>
    <row r="3233" spans="3:14" x14ac:dyDescent="0.35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  <c r="I3233">
        <f>IFERROR(shipments[[#This Row],[Sales]]/shipments[[#This Row],[Boxes]], 0)</f>
        <v>38.898305084745765</v>
      </c>
      <c r="J3233">
        <f>_xlfn.XLOOKUP(shipments[[#This Row],[Product]],'Dimension Data'!B:B,'Dimension Data'!D:D)</f>
        <v>9.94</v>
      </c>
      <c r="K3233">
        <f>shipments[[#This Row],[Total cost]]*shipments[[#This Row],[Boxes]]</f>
        <v>1759.3799999999999</v>
      </c>
      <c r="L3233">
        <f>shipments[[#This Row],[Sale for 1 box]]-shipments[[#This Row],[Total cost]]</f>
        <v>28.958305084745767</v>
      </c>
      <c r="M3233">
        <f>shipments[[#This Row],[Profit]]*5%</f>
        <v>1.4479152542372884</v>
      </c>
      <c r="N3233">
        <f>shipments[[#This Row],[Profit]]-shipments[[#This Row],[Tax]]</f>
        <v>27.51038983050848</v>
      </c>
    </row>
    <row r="3234" spans="3:14" x14ac:dyDescent="0.35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  <c r="I3234">
        <f>IFERROR(shipments[[#This Row],[Sales]]/shipments[[#This Row],[Boxes]], 0)</f>
        <v>37.665865384615387</v>
      </c>
      <c r="J3234">
        <f>_xlfn.XLOOKUP(shipments[[#This Row],[Product]],'Dimension Data'!B:B,'Dimension Data'!D:D)</f>
        <v>3.32</v>
      </c>
      <c r="K3234">
        <f>shipments[[#This Row],[Total cost]]*shipments[[#This Row],[Boxes]]</f>
        <v>345.28</v>
      </c>
      <c r="L3234">
        <f>shipments[[#This Row],[Sale for 1 box]]-shipments[[#This Row],[Total cost]]</f>
        <v>34.345865384615387</v>
      </c>
      <c r="M3234">
        <f>shipments[[#This Row],[Profit]]*5%</f>
        <v>1.7172932692307694</v>
      </c>
      <c r="N3234">
        <f>shipments[[#This Row],[Profit]]-shipments[[#This Row],[Tax]]</f>
        <v>32.628572115384614</v>
      </c>
    </row>
    <row r="3235" spans="3:14" x14ac:dyDescent="0.35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  <c r="I3235">
        <f>IFERROR(shipments[[#This Row],[Sales]]/shipments[[#This Row],[Boxes]], 0)</f>
        <v>5.8844314558979809</v>
      </c>
      <c r="J3235">
        <f>_xlfn.XLOOKUP(shipments[[#This Row],[Product]],'Dimension Data'!B:B,'Dimension Data'!D:D)</f>
        <v>12.41</v>
      </c>
      <c r="K3235">
        <f>shipments[[#This Row],[Total cost]]*shipments[[#This Row],[Boxes]]</f>
        <v>11677.81</v>
      </c>
      <c r="L3235">
        <f>shipments[[#This Row],[Sale for 1 box]]-shipments[[#This Row],[Total cost]]</f>
        <v>-6.5255685441020193</v>
      </c>
      <c r="M3235">
        <f>shipments[[#This Row],[Profit]]*5%</f>
        <v>-0.32627842720510097</v>
      </c>
      <c r="N3235">
        <f>shipments[[#This Row],[Profit]]-shipments[[#This Row],[Tax]]</f>
        <v>-6.1992901168969183</v>
      </c>
    </row>
    <row r="3236" spans="3:14" x14ac:dyDescent="0.35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  <c r="I3236">
        <f>IFERROR(shipments[[#This Row],[Sales]]/shipments[[#This Row],[Boxes]], 0)</f>
        <v>8.8347457627118651</v>
      </c>
      <c r="J3236">
        <f>_xlfn.XLOOKUP(shipments[[#This Row],[Product]],'Dimension Data'!B:B,'Dimension Data'!D:D)</f>
        <v>6.8</v>
      </c>
      <c r="K3236">
        <f>shipments[[#This Row],[Total cost]]*shipments[[#This Row],[Boxes]]</f>
        <v>2407.1999999999998</v>
      </c>
      <c r="L3236">
        <f>shipments[[#This Row],[Sale for 1 box]]-shipments[[#This Row],[Total cost]]</f>
        <v>2.0347457627118652</v>
      </c>
      <c r="M3236">
        <f>shipments[[#This Row],[Profit]]*5%</f>
        <v>0.10173728813559327</v>
      </c>
      <c r="N3236">
        <f>shipments[[#This Row],[Profit]]-shipments[[#This Row],[Tax]]</f>
        <v>1.9330084745762719</v>
      </c>
    </row>
    <row r="3237" spans="3:14" x14ac:dyDescent="0.35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  <c r="I3237">
        <f>IFERROR(shipments[[#This Row],[Sales]]/shipments[[#This Row],[Boxes]], 0)</f>
        <v>9.5753424657534243</v>
      </c>
      <c r="J3237">
        <f>_xlfn.XLOOKUP(shipments[[#This Row],[Product]],'Dimension Data'!B:B,'Dimension Data'!D:D)</f>
        <v>6.43</v>
      </c>
      <c r="K3237">
        <f>shipments[[#This Row],[Total cost]]*shipments[[#This Row],[Boxes]]</f>
        <v>2816.3399999999997</v>
      </c>
      <c r="L3237">
        <f>shipments[[#This Row],[Sale for 1 box]]-shipments[[#This Row],[Total cost]]</f>
        <v>3.1453424657534246</v>
      </c>
      <c r="M3237">
        <f>shipments[[#This Row],[Profit]]*5%</f>
        <v>0.15726712328767123</v>
      </c>
      <c r="N3237">
        <f>shipments[[#This Row],[Profit]]-shipments[[#This Row],[Tax]]</f>
        <v>2.9880753424657533</v>
      </c>
    </row>
    <row r="3238" spans="3:14" x14ac:dyDescent="0.35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  <c r="I3238">
        <f>IFERROR(shipments[[#This Row],[Sales]]/shipments[[#This Row],[Boxes]], 0)</f>
        <v>212.4264705882353</v>
      </c>
      <c r="J3238">
        <f>_xlfn.XLOOKUP(shipments[[#This Row],[Product]],'Dimension Data'!B:B,'Dimension Data'!D:D)</f>
        <v>5.15</v>
      </c>
      <c r="K3238">
        <f>shipments[[#This Row],[Total cost]]*shipments[[#This Row],[Boxes]]</f>
        <v>87.550000000000011</v>
      </c>
      <c r="L3238">
        <f>shipments[[#This Row],[Sale for 1 box]]-shipments[[#This Row],[Total cost]]</f>
        <v>207.2764705882353</v>
      </c>
      <c r="M3238">
        <f>shipments[[#This Row],[Profit]]*5%</f>
        <v>10.363823529411766</v>
      </c>
      <c r="N3238">
        <f>shipments[[#This Row],[Profit]]-shipments[[#This Row],[Tax]]</f>
        <v>196.91264705882352</v>
      </c>
    </row>
    <row r="3239" spans="3:14" x14ac:dyDescent="0.35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  <c r="I3239">
        <f>IFERROR(shipments[[#This Row],[Sales]]/shipments[[#This Row],[Boxes]], 0)</f>
        <v>145.05555555555554</v>
      </c>
      <c r="J3239">
        <f>_xlfn.XLOOKUP(shipments[[#This Row],[Product]],'Dimension Data'!B:B,'Dimension Data'!D:D)</f>
        <v>3.68</v>
      </c>
      <c r="K3239">
        <f>shipments[[#This Row],[Total cost]]*shipments[[#This Row],[Boxes]]</f>
        <v>298.08000000000004</v>
      </c>
      <c r="L3239">
        <f>shipments[[#This Row],[Sale for 1 box]]-shipments[[#This Row],[Total cost]]</f>
        <v>141.37555555555554</v>
      </c>
      <c r="M3239">
        <f>shipments[[#This Row],[Profit]]*5%</f>
        <v>7.0687777777777772</v>
      </c>
      <c r="N3239">
        <f>shipments[[#This Row],[Profit]]-shipments[[#This Row],[Tax]]</f>
        <v>134.30677777777777</v>
      </c>
    </row>
    <row r="3240" spans="3:14" x14ac:dyDescent="0.35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  <c r="I3240">
        <f>IFERROR(shipments[[#This Row],[Sales]]/shipments[[#This Row],[Boxes]], 0)</f>
        <v>1.9565217391304348</v>
      </c>
      <c r="J3240">
        <f>_xlfn.XLOOKUP(shipments[[#This Row],[Product]],'Dimension Data'!B:B,'Dimension Data'!D:D)</f>
        <v>8.43</v>
      </c>
      <c r="K3240">
        <f>shipments[[#This Row],[Total cost]]*shipments[[#This Row],[Boxes]]</f>
        <v>2908.35</v>
      </c>
      <c r="L3240">
        <f>shipments[[#This Row],[Sale for 1 box]]-shipments[[#This Row],[Total cost]]</f>
        <v>-6.4734782608695651</v>
      </c>
      <c r="M3240">
        <f>shipments[[#This Row],[Profit]]*5%</f>
        <v>-0.32367391304347826</v>
      </c>
      <c r="N3240">
        <f>shipments[[#This Row],[Profit]]-shipments[[#This Row],[Tax]]</f>
        <v>-6.1498043478260866</v>
      </c>
    </row>
    <row r="3241" spans="3:14" x14ac:dyDescent="0.35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  <c r="I3241">
        <f>IFERROR(shipments[[#This Row],[Sales]]/shipments[[#This Row],[Boxes]], 0)</f>
        <v>11.001189060642092</v>
      </c>
      <c r="J3241">
        <f>_xlfn.XLOOKUP(shipments[[#This Row],[Product]],'Dimension Data'!B:B,'Dimension Data'!D:D)</f>
        <v>4.74</v>
      </c>
      <c r="K3241">
        <f>shipments[[#This Row],[Total cost]]*shipments[[#This Row],[Boxes]]</f>
        <v>3986.34</v>
      </c>
      <c r="L3241">
        <f>shipments[[#This Row],[Sale for 1 box]]-shipments[[#This Row],[Total cost]]</f>
        <v>6.2611890606420921</v>
      </c>
      <c r="M3241">
        <f>shipments[[#This Row],[Profit]]*5%</f>
        <v>0.31305945303210464</v>
      </c>
      <c r="N3241">
        <f>shipments[[#This Row],[Profit]]-shipments[[#This Row],[Tax]]</f>
        <v>5.9481296076099879</v>
      </c>
    </row>
    <row r="3242" spans="3:14" x14ac:dyDescent="0.35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  <c r="I3242">
        <f>IFERROR(shipments[[#This Row],[Sales]]/shipments[[#This Row],[Boxes]], 0)</f>
        <v>33.20723684210526</v>
      </c>
      <c r="J3242">
        <f>_xlfn.XLOOKUP(shipments[[#This Row],[Product]],'Dimension Data'!B:B,'Dimension Data'!D:D)</f>
        <v>3.32</v>
      </c>
      <c r="K3242">
        <f>shipments[[#This Row],[Total cost]]*shipments[[#This Row],[Boxes]]</f>
        <v>756.95999999999992</v>
      </c>
      <c r="L3242">
        <f>shipments[[#This Row],[Sale for 1 box]]-shipments[[#This Row],[Total cost]]</f>
        <v>29.88723684210526</v>
      </c>
      <c r="M3242">
        <f>shipments[[#This Row],[Profit]]*5%</f>
        <v>1.4943618421052631</v>
      </c>
      <c r="N3242">
        <f>shipments[[#This Row],[Profit]]-shipments[[#This Row],[Tax]]</f>
        <v>28.392874999999997</v>
      </c>
    </row>
    <row r="3243" spans="3:14" x14ac:dyDescent="0.35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  <c r="I3243">
        <f>IFERROR(shipments[[#This Row],[Sales]]/shipments[[#This Row],[Boxes]], 0)</f>
        <v>20.347297297297299</v>
      </c>
      <c r="J3243">
        <f>_xlfn.XLOOKUP(shipments[[#This Row],[Product]],'Dimension Data'!B:B,'Dimension Data'!D:D)</f>
        <v>2.65</v>
      </c>
      <c r="K3243">
        <f>shipments[[#This Row],[Total cost]]*shipments[[#This Row],[Boxes]]</f>
        <v>490.25</v>
      </c>
      <c r="L3243">
        <f>shipments[[#This Row],[Sale for 1 box]]-shipments[[#This Row],[Total cost]]</f>
        <v>17.6972972972973</v>
      </c>
      <c r="M3243">
        <f>shipments[[#This Row],[Profit]]*5%</f>
        <v>0.88486486486486504</v>
      </c>
      <c r="N3243">
        <f>shipments[[#This Row],[Profit]]-shipments[[#This Row],[Tax]]</f>
        <v>16.812432432432434</v>
      </c>
    </row>
    <row r="3244" spans="3:14" x14ac:dyDescent="0.35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  <c r="I3244">
        <f>IFERROR(shipments[[#This Row],[Sales]]/shipments[[#This Row],[Boxes]], 0)</f>
        <v>19.894444444444446</v>
      </c>
      <c r="J3244">
        <f>_xlfn.XLOOKUP(shipments[[#This Row],[Product]],'Dimension Data'!B:B,'Dimension Data'!D:D)</f>
        <v>2.65</v>
      </c>
      <c r="K3244">
        <f>shipments[[#This Row],[Total cost]]*shipments[[#This Row],[Boxes]]</f>
        <v>1073.25</v>
      </c>
      <c r="L3244">
        <f>shipments[[#This Row],[Sale for 1 box]]-shipments[[#This Row],[Total cost]]</f>
        <v>17.244444444444447</v>
      </c>
      <c r="M3244">
        <f>shipments[[#This Row],[Profit]]*5%</f>
        <v>0.86222222222222245</v>
      </c>
      <c r="N3244">
        <f>shipments[[#This Row],[Profit]]-shipments[[#This Row],[Tax]]</f>
        <v>16.382222222222225</v>
      </c>
    </row>
    <row r="3245" spans="3:14" x14ac:dyDescent="0.35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  <c r="I3245">
        <f>IFERROR(shipments[[#This Row],[Sales]]/shipments[[#This Row],[Boxes]], 0)</f>
        <v>2.1919695193434934</v>
      </c>
      <c r="J3245">
        <f>_xlfn.XLOOKUP(shipments[[#This Row],[Product]],'Dimension Data'!B:B,'Dimension Data'!D:D)</f>
        <v>12.41</v>
      </c>
      <c r="K3245">
        <f>shipments[[#This Row],[Total cost]]*shipments[[#This Row],[Boxes]]</f>
        <v>10585.73</v>
      </c>
      <c r="L3245">
        <f>shipments[[#This Row],[Sale for 1 box]]-shipments[[#This Row],[Total cost]]</f>
        <v>-10.218030480656507</v>
      </c>
      <c r="M3245">
        <f>shipments[[#This Row],[Profit]]*5%</f>
        <v>-0.5109015240328254</v>
      </c>
      <c r="N3245">
        <f>shipments[[#This Row],[Profit]]-shipments[[#This Row],[Tax]]</f>
        <v>-9.7071289566236825</v>
      </c>
    </row>
    <row r="3246" spans="3:14" x14ac:dyDescent="0.35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  <c r="I3246">
        <f>IFERROR(shipments[[#This Row],[Sales]]/shipments[[#This Row],[Boxes]], 0)</f>
        <v>46.316489361702125</v>
      </c>
      <c r="J3246">
        <f>_xlfn.XLOOKUP(shipments[[#This Row],[Product]],'Dimension Data'!B:B,'Dimension Data'!D:D)</f>
        <v>9.57</v>
      </c>
      <c r="K3246">
        <f>shipments[[#This Row],[Total cost]]*shipments[[#This Row],[Boxes]]</f>
        <v>2698.7400000000002</v>
      </c>
      <c r="L3246">
        <f>shipments[[#This Row],[Sale for 1 box]]-shipments[[#This Row],[Total cost]]</f>
        <v>36.746489361702125</v>
      </c>
      <c r="M3246">
        <f>shipments[[#This Row],[Profit]]*5%</f>
        <v>1.8373244680851064</v>
      </c>
      <c r="N3246">
        <f>shipments[[#This Row],[Profit]]-shipments[[#This Row],[Tax]]</f>
        <v>34.909164893617017</v>
      </c>
    </row>
    <row r="3247" spans="3:14" x14ac:dyDescent="0.35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  <c r="I3247">
        <f>IFERROR(shipments[[#This Row],[Sales]]/shipments[[#This Row],[Boxes]], 0)</f>
        <v>36.146103896103895</v>
      </c>
      <c r="J3247">
        <f>_xlfn.XLOOKUP(shipments[[#This Row],[Product]],'Dimension Data'!B:B,'Dimension Data'!D:D)</f>
        <v>5.15</v>
      </c>
      <c r="K3247">
        <f>shipments[[#This Row],[Total cost]]*shipments[[#This Row],[Boxes]]</f>
        <v>396.55</v>
      </c>
      <c r="L3247">
        <f>shipments[[#This Row],[Sale for 1 box]]-shipments[[#This Row],[Total cost]]</f>
        <v>30.996103896103897</v>
      </c>
      <c r="M3247">
        <f>shipments[[#This Row],[Profit]]*5%</f>
        <v>1.549805194805195</v>
      </c>
      <c r="N3247">
        <f>shipments[[#This Row],[Profit]]-shipments[[#This Row],[Tax]]</f>
        <v>29.446298701298701</v>
      </c>
    </row>
    <row r="3248" spans="3:14" x14ac:dyDescent="0.35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  <c r="I3248">
        <f>IFERROR(shipments[[#This Row],[Sales]]/shipments[[#This Row],[Boxes]], 0)</f>
        <v>17.0126582278481</v>
      </c>
      <c r="J3248">
        <f>_xlfn.XLOOKUP(shipments[[#This Row],[Product]],'Dimension Data'!B:B,'Dimension Data'!D:D)</f>
        <v>10.23</v>
      </c>
      <c r="K3248">
        <f>shipments[[#This Row],[Total cost]]*shipments[[#This Row],[Boxes]]</f>
        <v>2424.5100000000002</v>
      </c>
      <c r="L3248">
        <f>shipments[[#This Row],[Sale for 1 box]]-shipments[[#This Row],[Total cost]]</f>
        <v>6.7826582278480991</v>
      </c>
      <c r="M3248">
        <f>shipments[[#This Row],[Profit]]*5%</f>
        <v>0.33913291139240498</v>
      </c>
      <c r="N3248">
        <f>shipments[[#This Row],[Profit]]-shipments[[#This Row],[Tax]]</f>
        <v>6.4435253164556938</v>
      </c>
    </row>
    <row r="3249" spans="3:14" x14ac:dyDescent="0.35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  <c r="I3249">
        <f>IFERROR(shipments[[#This Row],[Sales]]/shipments[[#This Row],[Boxes]], 0)</f>
        <v>13.780063291139241</v>
      </c>
      <c r="J3249">
        <f>_xlfn.XLOOKUP(shipments[[#This Row],[Product]],'Dimension Data'!B:B,'Dimension Data'!D:D)</f>
        <v>7.73</v>
      </c>
      <c r="K3249">
        <f>shipments[[#This Row],[Total cost]]*shipments[[#This Row],[Boxes]]</f>
        <v>3664.02</v>
      </c>
      <c r="L3249">
        <f>shipments[[#This Row],[Sale for 1 box]]-shipments[[#This Row],[Total cost]]</f>
        <v>6.0500632911392405</v>
      </c>
      <c r="M3249">
        <f>shipments[[#This Row],[Profit]]*5%</f>
        <v>0.30250316455696202</v>
      </c>
      <c r="N3249">
        <f>shipments[[#This Row],[Profit]]-shipments[[#This Row],[Tax]]</f>
        <v>5.7475601265822789</v>
      </c>
    </row>
    <row r="3250" spans="3:14" x14ac:dyDescent="0.35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  <c r="I3250">
        <f>IFERROR(shipments[[#This Row],[Sales]]/shipments[[#This Row],[Boxes]], 0)</f>
        <v>2.4483050847457628</v>
      </c>
      <c r="J3250">
        <f>_xlfn.XLOOKUP(shipments[[#This Row],[Product]],'Dimension Data'!B:B,'Dimension Data'!D:D)</f>
        <v>8.43</v>
      </c>
      <c r="K3250">
        <f>shipments[[#This Row],[Total cost]]*shipments[[#This Row],[Boxes]]</f>
        <v>2486.85</v>
      </c>
      <c r="L3250">
        <f>shipments[[#This Row],[Sale for 1 box]]-shipments[[#This Row],[Total cost]]</f>
        <v>-5.9816949152542369</v>
      </c>
      <c r="M3250">
        <f>shipments[[#This Row],[Profit]]*5%</f>
        <v>-0.29908474576271188</v>
      </c>
      <c r="N3250">
        <f>shipments[[#This Row],[Profit]]-shipments[[#This Row],[Tax]]</f>
        <v>-5.6826101694915252</v>
      </c>
    </row>
    <row r="3251" spans="3:14" x14ac:dyDescent="0.35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  <c r="I3251">
        <f>IFERROR(shipments[[#This Row],[Sales]]/shipments[[#This Row],[Boxes]], 0)</f>
        <v>70.988924050632917</v>
      </c>
      <c r="J3251">
        <f>_xlfn.XLOOKUP(shipments[[#This Row],[Product]],'Dimension Data'!B:B,'Dimension Data'!D:D)</f>
        <v>3.68</v>
      </c>
      <c r="K3251">
        <f>shipments[[#This Row],[Total cost]]*shipments[[#This Row],[Boxes]]</f>
        <v>581.44000000000005</v>
      </c>
      <c r="L3251">
        <f>shipments[[#This Row],[Sale for 1 box]]-shipments[[#This Row],[Total cost]]</f>
        <v>67.308924050632911</v>
      </c>
      <c r="M3251">
        <f>shipments[[#This Row],[Profit]]*5%</f>
        <v>3.3654462025316456</v>
      </c>
      <c r="N3251">
        <f>shipments[[#This Row],[Profit]]-shipments[[#This Row],[Tax]]</f>
        <v>63.943477848101267</v>
      </c>
    </row>
    <row r="3252" spans="3:14" x14ac:dyDescent="0.35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  <c r="I3252">
        <f>IFERROR(shipments[[#This Row],[Sales]]/shipments[[#This Row],[Boxes]], 0)</f>
        <v>36.919852941176472</v>
      </c>
      <c r="J3252">
        <f>_xlfn.XLOOKUP(shipments[[#This Row],[Product]],'Dimension Data'!B:B,'Dimension Data'!D:D)</f>
        <v>3.85</v>
      </c>
      <c r="K3252">
        <f>shipments[[#This Row],[Total cost]]*shipments[[#This Row],[Boxes]]</f>
        <v>1309</v>
      </c>
      <c r="L3252">
        <f>shipments[[#This Row],[Sale for 1 box]]-shipments[[#This Row],[Total cost]]</f>
        <v>33.069852941176471</v>
      </c>
      <c r="M3252">
        <f>shipments[[#This Row],[Profit]]*5%</f>
        <v>1.6534926470588236</v>
      </c>
      <c r="N3252">
        <f>shipments[[#This Row],[Profit]]-shipments[[#This Row],[Tax]]</f>
        <v>31.416360294117649</v>
      </c>
    </row>
    <row r="3253" spans="3:14" x14ac:dyDescent="0.35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  <c r="I3253">
        <f>IFERROR(shipments[[#This Row],[Sales]]/shipments[[#This Row],[Boxes]], 0)</f>
        <v>3.8039568345323742</v>
      </c>
      <c r="J3253">
        <f>_xlfn.XLOOKUP(shipments[[#This Row],[Product]],'Dimension Data'!B:B,'Dimension Data'!D:D)</f>
        <v>8.2200000000000006</v>
      </c>
      <c r="K3253">
        <f>shipments[[#This Row],[Total cost]]*shipments[[#This Row],[Boxes]]</f>
        <v>1142.5800000000002</v>
      </c>
      <c r="L3253">
        <f>shipments[[#This Row],[Sale for 1 box]]-shipments[[#This Row],[Total cost]]</f>
        <v>-4.4160431654676264</v>
      </c>
      <c r="M3253">
        <f>shipments[[#This Row],[Profit]]*5%</f>
        <v>-0.22080215827338134</v>
      </c>
      <c r="N3253">
        <f>shipments[[#This Row],[Profit]]-shipments[[#This Row],[Tax]]</f>
        <v>-4.1952410071942454</v>
      </c>
    </row>
    <row r="3254" spans="3:14" x14ac:dyDescent="0.35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  <c r="I3254">
        <f>IFERROR(shipments[[#This Row],[Sales]]/shipments[[#This Row],[Boxes]], 0)</f>
        <v>13.056818181818182</v>
      </c>
      <c r="J3254">
        <f>_xlfn.XLOOKUP(shipments[[#This Row],[Product]],'Dimension Data'!B:B,'Dimension Data'!D:D)</f>
        <v>6.8</v>
      </c>
      <c r="K3254">
        <f>shipments[[#This Row],[Total cost]]*shipments[[#This Row],[Boxes]]</f>
        <v>1346.3999999999999</v>
      </c>
      <c r="L3254">
        <f>shipments[[#This Row],[Sale for 1 box]]-shipments[[#This Row],[Total cost]]</f>
        <v>6.2568181818181818</v>
      </c>
      <c r="M3254">
        <f>shipments[[#This Row],[Profit]]*5%</f>
        <v>0.31284090909090911</v>
      </c>
      <c r="N3254">
        <f>shipments[[#This Row],[Profit]]-shipments[[#This Row],[Tax]]</f>
        <v>5.9439772727272731</v>
      </c>
    </row>
    <row r="3255" spans="3:14" x14ac:dyDescent="0.35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  <c r="I3255">
        <f>IFERROR(shipments[[#This Row],[Sales]]/shipments[[#This Row],[Boxes]], 0)</f>
        <v>3.2305045871559632</v>
      </c>
      <c r="J3255">
        <f>_xlfn.XLOOKUP(shipments[[#This Row],[Product]],'Dimension Data'!B:B,'Dimension Data'!D:D)</f>
        <v>7.48</v>
      </c>
      <c r="K3255">
        <f>shipments[[#This Row],[Total cost]]*shipments[[#This Row],[Boxes]]</f>
        <v>3261.28</v>
      </c>
      <c r="L3255">
        <f>shipments[[#This Row],[Sale for 1 box]]-shipments[[#This Row],[Total cost]]</f>
        <v>-4.2494954128440376</v>
      </c>
      <c r="M3255">
        <f>shipments[[#This Row],[Profit]]*5%</f>
        <v>-0.21247477064220188</v>
      </c>
      <c r="N3255">
        <f>shipments[[#This Row],[Profit]]-shipments[[#This Row],[Tax]]</f>
        <v>-4.0370206422018358</v>
      </c>
    </row>
    <row r="3256" spans="3:14" x14ac:dyDescent="0.35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  <c r="I3256">
        <f>IFERROR(shipments[[#This Row],[Sales]]/shipments[[#This Row],[Boxes]], 0)</f>
        <v>125.14285714285714</v>
      </c>
      <c r="J3256">
        <f>_xlfn.XLOOKUP(shipments[[#This Row],[Product]],'Dimension Data'!B:B,'Dimension Data'!D:D)</f>
        <v>2.65</v>
      </c>
      <c r="K3256">
        <f>shipments[[#This Row],[Total cost]]*shipments[[#This Row],[Boxes]]</f>
        <v>111.3</v>
      </c>
      <c r="L3256">
        <f>shipments[[#This Row],[Sale for 1 box]]-shipments[[#This Row],[Total cost]]</f>
        <v>122.49285714285713</v>
      </c>
      <c r="M3256">
        <f>shipments[[#This Row],[Profit]]*5%</f>
        <v>6.1246428571428568</v>
      </c>
      <c r="N3256">
        <f>shipments[[#This Row],[Profit]]-shipments[[#This Row],[Tax]]</f>
        <v>116.36821428571427</v>
      </c>
    </row>
    <row r="3257" spans="3:14" x14ac:dyDescent="0.35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  <c r="I3257">
        <f>IFERROR(shipments[[#This Row],[Sales]]/shipments[[#This Row],[Boxes]], 0)</f>
        <v>21.519642857142856</v>
      </c>
      <c r="J3257">
        <f>_xlfn.XLOOKUP(shipments[[#This Row],[Product]],'Dimension Data'!B:B,'Dimension Data'!D:D)</f>
        <v>7.48</v>
      </c>
      <c r="K3257">
        <f>shipments[[#This Row],[Total cost]]*shipments[[#This Row],[Boxes]]</f>
        <v>1047.2</v>
      </c>
      <c r="L3257">
        <f>shipments[[#This Row],[Sale for 1 box]]-shipments[[#This Row],[Total cost]]</f>
        <v>14.039642857142855</v>
      </c>
      <c r="M3257">
        <f>shipments[[#This Row],[Profit]]*5%</f>
        <v>0.70198214285714278</v>
      </c>
      <c r="N3257">
        <f>shipments[[#This Row],[Profit]]-shipments[[#This Row],[Tax]]</f>
        <v>13.337660714285713</v>
      </c>
    </row>
    <row r="3258" spans="3:14" x14ac:dyDescent="0.35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  <c r="I3258">
        <f>IFERROR(shipments[[#This Row],[Sales]]/shipments[[#This Row],[Boxes]], 0)</f>
        <v>9.8682065217391308</v>
      </c>
      <c r="J3258">
        <f>_xlfn.XLOOKUP(shipments[[#This Row],[Product]],'Dimension Data'!B:B,'Dimension Data'!D:D)</f>
        <v>2.76</v>
      </c>
      <c r="K3258">
        <f>shipments[[#This Row],[Total cost]]*shipments[[#This Row],[Boxes]]</f>
        <v>1523.52</v>
      </c>
      <c r="L3258">
        <f>shipments[[#This Row],[Sale for 1 box]]-shipments[[#This Row],[Total cost]]</f>
        <v>7.108206521739131</v>
      </c>
      <c r="M3258">
        <f>shipments[[#This Row],[Profit]]*5%</f>
        <v>0.35541032608695655</v>
      </c>
      <c r="N3258">
        <f>shipments[[#This Row],[Profit]]-shipments[[#This Row],[Tax]]</f>
        <v>6.7527961956521745</v>
      </c>
    </row>
    <row r="3259" spans="3:14" x14ac:dyDescent="0.35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  <c r="I3259">
        <f>IFERROR(shipments[[#This Row],[Sales]]/shipments[[#This Row],[Boxes]], 0)</f>
        <v>10.171875</v>
      </c>
      <c r="J3259">
        <f>_xlfn.XLOOKUP(shipments[[#This Row],[Product]],'Dimension Data'!B:B,'Dimension Data'!D:D)</f>
        <v>10.51</v>
      </c>
      <c r="K3259">
        <f>shipments[[#This Row],[Total cost]]*shipments[[#This Row],[Boxes]]</f>
        <v>5044.8</v>
      </c>
      <c r="L3259">
        <f>shipments[[#This Row],[Sale for 1 box]]-shipments[[#This Row],[Total cost]]</f>
        <v>-0.33812499999999979</v>
      </c>
      <c r="M3259">
        <f>shipments[[#This Row],[Profit]]*5%</f>
        <v>-1.6906249999999991E-2</v>
      </c>
      <c r="N3259">
        <f>shipments[[#This Row],[Profit]]-shipments[[#This Row],[Tax]]</f>
        <v>-0.32121874999999978</v>
      </c>
    </row>
    <row r="3260" spans="3:14" x14ac:dyDescent="0.35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  <c r="I3260">
        <f>IFERROR(shipments[[#This Row],[Sales]]/shipments[[#This Row],[Boxes]], 0)</f>
        <v>6.3842525399129171</v>
      </c>
      <c r="J3260">
        <f>_xlfn.XLOOKUP(shipments[[#This Row],[Product]],'Dimension Data'!B:B,'Dimension Data'!D:D)</f>
        <v>6.43</v>
      </c>
      <c r="K3260">
        <f>shipments[[#This Row],[Total cost]]*shipments[[#This Row],[Boxes]]</f>
        <v>4430.2699999999995</v>
      </c>
      <c r="L3260">
        <f>shipments[[#This Row],[Sale for 1 box]]-shipments[[#This Row],[Total cost]]</f>
        <v>-4.5747460087082636E-2</v>
      </c>
      <c r="M3260">
        <f>shipments[[#This Row],[Profit]]*5%</f>
        <v>-2.2873730043541317E-3</v>
      </c>
      <c r="N3260">
        <f>shipments[[#This Row],[Profit]]-shipments[[#This Row],[Tax]]</f>
        <v>-4.3460087082728506E-2</v>
      </c>
    </row>
    <row r="3261" spans="3:14" x14ac:dyDescent="0.35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  <c r="I3261">
        <f>IFERROR(shipments[[#This Row],[Sales]]/shipments[[#This Row],[Boxes]], 0)</f>
        <v>1.9087912087912089</v>
      </c>
      <c r="J3261">
        <f>_xlfn.XLOOKUP(shipments[[#This Row],[Product]],'Dimension Data'!B:B,'Dimension Data'!D:D)</f>
        <v>2.76</v>
      </c>
      <c r="K3261">
        <f>shipments[[#This Row],[Total cost]]*shipments[[#This Row],[Boxes]]</f>
        <v>1255.8</v>
      </c>
      <c r="L3261">
        <f>shipments[[#This Row],[Sale for 1 box]]-shipments[[#This Row],[Total cost]]</f>
        <v>-0.85120879120879089</v>
      </c>
      <c r="M3261">
        <f>shipments[[#This Row],[Profit]]*5%</f>
        <v>-4.2560439560439547E-2</v>
      </c>
      <c r="N3261">
        <f>shipments[[#This Row],[Profit]]-shipments[[#This Row],[Tax]]</f>
        <v>-0.80864835164835136</v>
      </c>
    </row>
    <row r="3262" spans="3:14" x14ac:dyDescent="0.35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  <c r="I3262">
        <f>IFERROR(shipments[[#This Row],[Sales]]/shipments[[#This Row],[Boxes]], 0)</f>
        <v>17.315954773869347</v>
      </c>
      <c r="J3262">
        <f>_xlfn.XLOOKUP(shipments[[#This Row],[Product]],'Dimension Data'!B:B,'Dimension Data'!D:D)</f>
        <v>9.94</v>
      </c>
      <c r="K3262">
        <f>shipments[[#This Row],[Total cost]]*shipments[[#This Row],[Boxes]]</f>
        <v>3956.12</v>
      </c>
      <c r="L3262">
        <f>shipments[[#This Row],[Sale for 1 box]]-shipments[[#This Row],[Total cost]]</f>
        <v>7.3759547738693474</v>
      </c>
      <c r="M3262">
        <f>shipments[[#This Row],[Profit]]*5%</f>
        <v>0.36879773869346738</v>
      </c>
      <c r="N3262">
        <f>shipments[[#This Row],[Profit]]-shipments[[#This Row],[Tax]]</f>
        <v>7.0071570351758803</v>
      </c>
    </row>
    <row r="3263" spans="3:14" x14ac:dyDescent="0.35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  <c r="I3263">
        <f>IFERROR(shipments[[#This Row],[Sales]]/shipments[[#This Row],[Boxes]], 0)</f>
        <v>182.72093023255815</v>
      </c>
      <c r="J3263">
        <f>_xlfn.XLOOKUP(shipments[[#This Row],[Product]],'Dimension Data'!B:B,'Dimension Data'!D:D)</f>
        <v>4.74</v>
      </c>
      <c r="K3263">
        <f>shipments[[#This Row],[Total cost]]*shipments[[#This Row],[Boxes]]</f>
        <v>203.82000000000002</v>
      </c>
      <c r="L3263">
        <f>shipments[[#This Row],[Sale for 1 box]]-shipments[[#This Row],[Total cost]]</f>
        <v>177.98093023255814</v>
      </c>
      <c r="M3263">
        <f>shipments[[#This Row],[Profit]]*5%</f>
        <v>8.8990465116279065</v>
      </c>
      <c r="N3263">
        <f>shipments[[#This Row],[Profit]]-shipments[[#This Row],[Tax]]</f>
        <v>169.08188372093022</v>
      </c>
    </row>
    <row r="3264" spans="3:14" x14ac:dyDescent="0.35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  <c r="I3264">
        <f>IFERROR(shipments[[#This Row],[Sales]]/shipments[[#This Row],[Boxes]], 0)</f>
        <v>28.841666666666665</v>
      </c>
      <c r="J3264">
        <f>_xlfn.XLOOKUP(shipments[[#This Row],[Product]],'Dimension Data'!B:B,'Dimension Data'!D:D)</f>
        <v>3.85</v>
      </c>
      <c r="K3264">
        <f>shipments[[#This Row],[Total cost]]*shipments[[#This Row],[Boxes]]</f>
        <v>1039.5</v>
      </c>
      <c r="L3264">
        <f>shipments[[#This Row],[Sale for 1 box]]-shipments[[#This Row],[Total cost]]</f>
        <v>24.991666666666664</v>
      </c>
      <c r="M3264">
        <f>shipments[[#This Row],[Profit]]*5%</f>
        <v>1.2495833333333333</v>
      </c>
      <c r="N3264">
        <f>shipments[[#This Row],[Profit]]-shipments[[#This Row],[Tax]]</f>
        <v>23.74208333333333</v>
      </c>
    </row>
    <row r="3265" spans="3:14" x14ac:dyDescent="0.35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  <c r="I3265">
        <f>IFERROR(shipments[[#This Row],[Sales]]/shipments[[#This Row],[Boxes]], 0)</f>
        <v>25.640625</v>
      </c>
      <c r="J3265">
        <f>_xlfn.XLOOKUP(shipments[[#This Row],[Product]],'Dimension Data'!B:B,'Dimension Data'!D:D)</f>
        <v>6.31</v>
      </c>
      <c r="K3265">
        <f>shipments[[#This Row],[Total cost]]*shipments[[#This Row],[Boxes]]</f>
        <v>605.76</v>
      </c>
      <c r="L3265">
        <f>shipments[[#This Row],[Sale for 1 box]]-shipments[[#This Row],[Total cost]]</f>
        <v>19.330625000000001</v>
      </c>
      <c r="M3265">
        <f>shipments[[#This Row],[Profit]]*5%</f>
        <v>0.96653125000000006</v>
      </c>
      <c r="N3265">
        <f>shipments[[#This Row],[Profit]]-shipments[[#This Row],[Tax]]</f>
        <v>18.364093750000002</v>
      </c>
    </row>
    <row r="3266" spans="3:14" x14ac:dyDescent="0.35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  <c r="I3266">
        <f>IFERROR(shipments[[#This Row],[Sales]]/shipments[[#This Row],[Boxes]], 0)</f>
        <v>11.129562043795621</v>
      </c>
      <c r="J3266">
        <f>_xlfn.XLOOKUP(shipments[[#This Row],[Product]],'Dimension Data'!B:B,'Dimension Data'!D:D)</f>
        <v>12.41</v>
      </c>
      <c r="K3266">
        <f>shipments[[#This Row],[Total cost]]*shipments[[#This Row],[Boxes]]</f>
        <v>10201.02</v>
      </c>
      <c r="L3266">
        <f>shipments[[#This Row],[Sale for 1 box]]-shipments[[#This Row],[Total cost]]</f>
        <v>-1.2804379562043788</v>
      </c>
      <c r="M3266">
        <f>shipments[[#This Row],[Profit]]*5%</f>
        <v>-6.4021897810218942E-2</v>
      </c>
      <c r="N3266">
        <f>shipments[[#This Row],[Profit]]-shipments[[#This Row],[Tax]]</f>
        <v>-1.2164160583941599</v>
      </c>
    </row>
    <row r="3267" spans="3:14" x14ac:dyDescent="0.35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  <c r="I3267">
        <f>IFERROR(shipments[[#This Row],[Sales]]/shipments[[#This Row],[Boxes]], 0)</f>
        <v>10.678730512249443</v>
      </c>
      <c r="J3267">
        <f>_xlfn.XLOOKUP(shipments[[#This Row],[Product]],'Dimension Data'!B:B,'Dimension Data'!D:D)</f>
        <v>5.15</v>
      </c>
      <c r="K3267">
        <f>shipments[[#This Row],[Total cost]]*shipments[[#This Row],[Boxes]]</f>
        <v>2312.3500000000004</v>
      </c>
      <c r="L3267">
        <f>shipments[[#This Row],[Sale for 1 box]]-shipments[[#This Row],[Total cost]]</f>
        <v>5.5287305122494423</v>
      </c>
      <c r="M3267">
        <f>shipments[[#This Row],[Profit]]*5%</f>
        <v>0.27643652561247212</v>
      </c>
      <c r="N3267">
        <f>shipments[[#This Row],[Profit]]-shipments[[#This Row],[Tax]]</f>
        <v>5.2522939866369702</v>
      </c>
    </row>
    <row r="3268" spans="3:14" x14ac:dyDescent="0.35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  <c r="I3268">
        <f>IFERROR(shipments[[#This Row],[Sales]]/shipments[[#This Row],[Boxes]], 0)</f>
        <v>6.2076158940397352</v>
      </c>
      <c r="J3268">
        <f>_xlfn.XLOOKUP(shipments[[#This Row],[Product]],'Dimension Data'!B:B,'Dimension Data'!D:D)</f>
        <v>3.85</v>
      </c>
      <c r="K3268">
        <f>shipments[[#This Row],[Total cost]]*shipments[[#This Row],[Boxes]]</f>
        <v>5813.5</v>
      </c>
      <c r="L3268">
        <f>shipments[[#This Row],[Sale for 1 box]]-shipments[[#This Row],[Total cost]]</f>
        <v>2.3576158940397351</v>
      </c>
      <c r="M3268">
        <f>shipments[[#This Row],[Profit]]*5%</f>
        <v>0.11788079470198676</v>
      </c>
      <c r="N3268">
        <f>shipments[[#This Row],[Profit]]-shipments[[#This Row],[Tax]]</f>
        <v>2.2397350993377483</v>
      </c>
    </row>
    <row r="3269" spans="3:14" x14ac:dyDescent="0.35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  <c r="I3269">
        <f>IFERROR(shipments[[#This Row],[Sales]]/shipments[[#This Row],[Boxes]], 0)</f>
        <v>53.075454545454548</v>
      </c>
      <c r="J3269">
        <f>_xlfn.XLOOKUP(shipments[[#This Row],[Product]],'Dimension Data'!B:B,'Dimension Data'!D:D)</f>
        <v>8.2200000000000006</v>
      </c>
      <c r="K3269">
        <f>shipments[[#This Row],[Total cost]]*shipments[[#This Row],[Boxes]]</f>
        <v>2260.5</v>
      </c>
      <c r="L3269">
        <f>shipments[[#This Row],[Sale for 1 box]]-shipments[[#This Row],[Total cost]]</f>
        <v>44.855454545454549</v>
      </c>
      <c r="M3269">
        <f>shipments[[#This Row],[Profit]]*5%</f>
        <v>2.2427727272727274</v>
      </c>
      <c r="N3269">
        <f>shipments[[#This Row],[Profit]]-shipments[[#This Row],[Tax]]</f>
        <v>42.612681818181819</v>
      </c>
    </row>
    <row r="3270" spans="3:14" x14ac:dyDescent="0.35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  <c r="I3270">
        <f>IFERROR(shipments[[#This Row],[Sales]]/shipments[[#This Row],[Boxes]], 0)</f>
        <v>6.5033866995073888</v>
      </c>
      <c r="J3270">
        <f>_xlfn.XLOOKUP(shipments[[#This Row],[Product]],'Dimension Data'!B:B,'Dimension Data'!D:D)</f>
        <v>5.72</v>
      </c>
      <c r="K3270">
        <f>shipments[[#This Row],[Total cost]]*shipments[[#This Row],[Boxes]]</f>
        <v>4644.6399999999994</v>
      </c>
      <c r="L3270">
        <f>shipments[[#This Row],[Sale for 1 box]]-shipments[[#This Row],[Total cost]]</f>
        <v>0.78338669950738904</v>
      </c>
      <c r="M3270">
        <f>shipments[[#This Row],[Profit]]*5%</f>
        <v>3.9169334975369452E-2</v>
      </c>
      <c r="N3270">
        <f>shipments[[#This Row],[Profit]]-shipments[[#This Row],[Tax]]</f>
        <v>0.74421736453201959</v>
      </c>
    </row>
    <row r="3271" spans="3:14" x14ac:dyDescent="0.35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  <c r="I3271">
        <f>IFERROR(shipments[[#This Row],[Sales]]/shipments[[#This Row],[Boxes]], 0)</f>
        <v>23.192307692307693</v>
      </c>
      <c r="J3271">
        <f>_xlfn.XLOOKUP(shipments[[#This Row],[Product]],'Dimension Data'!B:B,'Dimension Data'!D:D)</f>
        <v>9.94</v>
      </c>
      <c r="K3271">
        <f>shipments[[#This Row],[Total cost]]*shipments[[#This Row],[Boxes]]</f>
        <v>2584.4</v>
      </c>
      <c r="L3271">
        <f>shipments[[#This Row],[Sale for 1 box]]-shipments[[#This Row],[Total cost]]</f>
        <v>13.252307692307694</v>
      </c>
      <c r="M3271">
        <f>shipments[[#This Row],[Profit]]*5%</f>
        <v>0.66261538461538472</v>
      </c>
      <c r="N3271">
        <f>shipments[[#This Row],[Profit]]-shipments[[#This Row],[Tax]]</f>
        <v>12.589692307692308</v>
      </c>
    </row>
    <row r="3272" spans="3:14" x14ac:dyDescent="0.35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  <c r="I3272">
        <f>IFERROR(shipments[[#This Row],[Sales]]/shipments[[#This Row],[Boxes]], 0)</f>
        <v>25.5</v>
      </c>
      <c r="J3272">
        <f>_xlfn.XLOOKUP(shipments[[#This Row],[Product]],'Dimension Data'!B:B,'Dimension Data'!D:D)</f>
        <v>9.94</v>
      </c>
      <c r="K3272">
        <f>shipments[[#This Row],[Total cost]]*shipments[[#This Row],[Boxes]]</f>
        <v>2176.8599999999997</v>
      </c>
      <c r="L3272">
        <f>shipments[[#This Row],[Sale for 1 box]]-shipments[[#This Row],[Total cost]]</f>
        <v>15.56</v>
      </c>
      <c r="M3272">
        <f>shipments[[#This Row],[Profit]]*5%</f>
        <v>0.77800000000000002</v>
      </c>
      <c r="N3272">
        <f>shipments[[#This Row],[Profit]]-shipments[[#This Row],[Tax]]</f>
        <v>14.782</v>
      </c>
    </row>
    <row r="3273" spans="3:14" x14ac:dyDescent="0.35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  <c r="I3273">
        <f>IFERROR(shipments[[#This Row],[Sales]]/shipments[[#This Row],[Boxes]], 0)</f>
        <v>346.66071428571428</v>
      </c>
      <c r="J3273">
        <f>_xlfn.XLOOKUP(shipments[[#This Row],[Product]],'Dimension Data'!B:B,'Dimension Data'!D:D)</f>
        <v>9.94</v>
      </c>
      <c r="K3273">
        <f>shipments[[#This Row],[Total cost]]*shipments[[#This Row],[Boxes]]</f>
        <v>139.16</v>
      </c>
      <c r="L3273">
        <f>shipments[[#This Row],[Sale for 1 box]]-shipments[[#This Row],[Total cost]]</f>
        <v>336.72071428571428</v>
      </c>
      <c r="M3273">
        <f>shipments[[#This Row],[Profit]]*5%</f>
        <v>16.836035714285714</v>
      </c>
      <c r="N3273">
        <f>shipments[[#This Row],[Profit]]-shipments[[#This Row],[Tax]]</f>
        <v>319.88467857142859</v>
      </c>
    </row>
    <row r="3274" spans="3:14" x14ac:dyDescent="0.35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  <c r="I3274">
        <f>IFERROR(shipments[[#This Row],[Sales]]/shipments[[#This Row],[Boxes]], 0)</f>
        <v>19.48404255319149</v>
      </c>
      <c r="J3274">
        <f>_xlfn.XLOOKUP(shipments[[#This Row],[Product]],'Dimension Data'!B:B,'Dimension Data'!D:D)</f>
        <v>5.26</v>
      </c>
      <c r="K3274">
        <f>shipments[[#This Row],[Total cost]]*shipments[[#This Row],[Boxes]]</f>
        <v>741.66</v>
      </c>
      <c r="L3274">
        <f>shipments[[#This Row],[Sale for 1 box]]-shipments[[#This Row],[Total cost]]</f>
        <v>14.22404255319149</v>
      </c>
      <c r="M3274">
        <f>shipments[[#This Row],[Profit]]*5%</f>
        <v>0.71120212765957458</v>
      </c>
      <c r="N3274">
        <f>shipments[[#This Row],[Profit]]-shipments[[#This Row],[Tax]]</f>
        <v>13.512840425531916</v>
      </c>
    </row>
    <row r="3275" spans="3:14" x14ac:dyDescent="0.35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  <c r="I3275">
        <f>IFERROR(shipments[[#This Row],[Sales]]/shipments[[#This Row],[Boxes]], 0)</f>
        <v>7.8432754880694144</v>
      </c>
      <c r="J3275">
        <f>_xlfn.XLOOKUP(shipments[[#This Row],[Product]],'Dimension Data'!B:B,'Dimension Data'!D:D)</f>
        <v>2.65</v>
      </c>
      <c r="K3275">
        <f>shipments[[#This Row],[Total cost]]*shipments[[#This Row],[Boxes]]</f>
        <v>1221.6499999999999</v>
      </c>
      <c r="L3275">
        <f>shipments[[#This Row],[Sale for 1 box]]-shipments[[#This Row],[Total cost]]</f>
        <v>5.1932754880694141</v>
      </c>
      <c r="M3275">
        <f>shipments[[#This Row],[Profit]]*5%</f>
        <v>0.25966377440347072</v>
      </c>
      <c r="N3275">
        <f>shipments[[#This Row],[Profit]]-shipments[[#This Row],[Tax]]</f>
        <v>4.9336117136659432</v>
      </c>
    </row>
    <row r="3276" spans="3:14" x14ac:dyDescent="0.35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  <c r="I3276">
        <f>IFERROR(shipments[[#This Row],[Sales]]/shipments[[#This Row],[Boxes]], 0)</f>
        <v>40.515000000000001</v>
      </c>
      <c r="J3276">
        <f>_xlfn.XLOOKUP(shipments[[#This Row],[Product]],'Dimension Data'!B:B,'Dimension Data'!D:D)</f>
        <v>10.23</v>
      </c>
      <c r="K3276">
        <f>shipments[[#This Row],[Total cost]]*shipments[[#This Row],[Boxes]]</f>
        <v>1534.5</v>
      </c>
      <c r="L3276">
        <f>shipments[[#This Row],[Sale for 1 box]]-shipments[[#This Row],[Total cost]]</f>
        <v>30.285</v>
      </c>
      <c r="M3276">
        <f>shipments[[#This Row],[Profit]]*5%</f>
        <v>1.5142500000000001</v>
      </c>
      <c r="N3276">
        <f>shipments[[#This Row],[Profit]]-shipments[[#This Row],[Tax]]</f>
        <v>28.77075</v>
      </c>
    </row>
    <row r="3277" spans="3:14" x14ac:dyDescent="0.35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  <c r="I3277">
        <f>IFERROR(shipments[[#This Row],[Sales]]/shipments[[#This Row],[Boxes]], 0)</f>
        <v>669.375</v>
      </c>
      <c r="J3277">
        <f>_xlfn.XLOOKUP(shipments[[#This Row],[Product]],'Dimension Data'!B:B,'Dimension Data'!D:D)</f>
        <v>2.76</v>
      </c>
      <c r="K3277">
        <f>shipments[[#This Row],[Total cost]]*shipments[[#This Row],[Boxes]]</f>
        <v>11.04</v>
      </c>
      <c r="L3277">
        <f>shipments[[#This Row],[Sale for 1 box]]-shipments[[#This Row],[Total cost]]</f>
        <v>666.61500000000001</v>
      </c>
      <c r="M3277">
        <f>shipments[[#This Row],[Profit]]*5%</f>
        <v>33.330750000000002</v>
      </c>
      <c r="N3277">
        <f>shipments[[#This Row],[Profit]]-shipments[[#This Row],[Tax]]</f>
        <v>633.28425000000004</v>
      </c>
    </row>
    <row r="3278" spans="3:14" x14ac:dyDescent="0.35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  <c r="I3278">
        <f>IFERROR(shipments[[#This Row],[Sales]]/shipments[[#This Row],[Boxes]], 0)</f>
        <v>1.9927992799279928</v>
      </c>
      <c r="J3278">
        <f>_xlfn.XLOOKUP(shipments[[#This Row],[Product]],'Dimension Data'!B:B,'Dimension Data'!D:D)</f>
        <v>3.85</v>
      </c>
      <c r="K3278">
        <f>shipments[[#This Row],[Total cost]]*shipments[[#This Row],[Boxes]]</f>
        <v>4277.3500000000004</v>
      </c>
      <c r="L3278">
        <f>shipments[[#This Row],[Sale for 1 box]]-shipments[[#This Row],[Total cost]]</f>
        <v>-1.8572007200720073</v>
      </c>
      <c r="M3278">
        <f>shipments[[#This Row],[Profit]]*5%</f>
        <v>-9.2860036003600377E-2</v>
      </c>
      <c r="N3278">
        <f>shipments[[#This Row],[Profit]]-shipments[[#This Row],[Tax]]</f>
        <v>-1.7643406840684071</v>
      </c>
    </row>
    <row r="3279" spans="3:14" x14ac:dyDescent="0.35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  <c r="I3279">
        <f>IFERROR(shipments[[#This Row],[Sales]]/shipments[[#This Row],[Boxes]], 0)</f>
        <v>27.757317073170732</v>
      </c>
      <c r="J3279">
        <f>_xlfn.XLOOKUP(shipments[[#This Row],[Product]],'Dimension Data'!B:B,'Dimension Data'!D:D)</f>
        <v>6.8</v>
      </c>
      <c r="K3279">
        <f>shipments[[#This Row],[Total cost]]*shipments[[#This Row],[Boxes]]</f>
        <v>1394</v>
      </c>
      <c r="L3279">
        <f>shipments[[#This Row],[Sale for 1 box]]-shipments[[#This Row],[Total cost]]</f>
        <v>20.957317073170731</v>
      </c>
      <c r="M3279">
        <f>shipments[[#This Row],[Profit]]*5%</f>
        <v>1.0478658536585366</v>
      </c>
      <c r="N3279">
        <f>shipments[[#This Row],[Profit]]-shipments[[#This Row],[Tax]]</f>
        <v>19.909451219512196</v>
      </c>
    </row>
    <row r="3280" spans="3:14" x14ac:dyDescent="0.35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  <c r="I3280">
        <f>IFERROR(shipments[[#This Row],[Sales]]/shipments[[#This Row],[Boxes]], 0)</f>
        <v>0.57770270270270274</v>
      </c>
      <c r="J3280">
        <f>_xlfn.XLOOKUP(shipments[[#This Row],[Product]],'Dimension Data'!B:B,'Dimension Data'!D:D)</f>
        <v>5.15</v>
      </c>
      <c r="K3280">
        <f>shipments[[#This Row],[Total cost]]*shipments[[#This Row],[Boxes]]</f>
        <v>1143.3000000000002</v>
      </c>
      <c r="L3280">
        <f>shipments[[#This Row],[Sale for 1 box]]-shipments[[#This Row],[Total cost]]</f>
        <v>-4.5722972972972977</v>
      </c>
      <c r="M3280">
        <f>shipments[[#This Row],[Profit]]*5%</f>
        <v>-0.2286148648648649</v>
      </c>
      <c r="N3280">
        <f>shipments[[#This Row],[Profit]]-shipments[[#This Row],[Tax]]</f>
        <v>-4.3436824324324332</v>
      </c>
    </row>
    <row r="3281" spans="3:14" x14ac:dyDescent="0.35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  <c r="I3281">
        <f>IFERROR(shipments[[#This Row],[Sales]]/shipments[[#This Row],[Boxes]], 0)</f>
        <v>61.18333333333333</v>
      </c>
      <c r="J3281">
        <f>_xlfn.XLOOKUP(shipments[[#This Row],[Product]],'Dimension Data'!B:B,'Dimension Data'!D:D)</f>
        <v>5.15</v>
      </c>
      <c r="K3281">
        <f>shipments[[#This Row],[Total cost]]*shipments[[#This Row],[Boxes]]</f>
        <v>695.25</v>
      </c>
      <c r="L3281">
        <f>shipments[[#This Row],[Sale for 1 box]]-shipments[[#This Row],[Total cost]]</f>
        <v>56.033333333333331</v>
      </c>
      <c r="M3281">
        <f>shipments[[#This Row],[Profit]]*5%</f>
        <v>2.8016666666666667</v>
      </c>
      <c r="N3281">
        <f>shipments[[#This Row],[Profit]]-shipments[[#This Row],[Tax]]</f>
        <v>53.231666666666662</v>
      </c>
    </row>
    <row r="3282" spans="3:14" x14ac:dyDescent="0.35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  <c r="I3282">
        <f>IFERROR(shipments[[#This Row],[Sales]]/shipments[[#This Row],[Boxes]], 0)</f>
        <v>6.590551181102362</v>
      </c>
      <c r="J3282">
        <f>_xlfn.XLOOKUP(shipments[[#This Row],[Product]],'Dimension Data'!B:B,'Dimension Data'!D:D)</f>
        <v>8.2200000000000006</v>
      </c>
      <c r="K3282">
        <f>shipments[[#This Row],[Total cost]]*shipments[[#This Row],[Boxes]]</f>
        <v>2087.88</v>
      </c>
      <c r="L3282">
        <f>shipments[[#This Row],[Sale for 1 box]]-shipments[[#This Row],[Total cost]]</f>
        <v>-1.6294488188976386</v>
      </c>
      <c r="M3282">
        <f>shipments[[#This Row],[Profit]]*5%</f>
        <v>-8.147244094488193E-2</v>
      </c>
      <c r="N3282">
        <f>shipments[[#This Row],[Profit]]-shipments[[#This Row],[Tax]]</f>
        <v>-1.5479763779527567</v>
      </c>
    </row>
    <row r="3283" spans="3:14" x14ac:dyDescent="0.35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  <c r="I3283">
        <f>IFERROR(shipments[[#This Row],[Sales]]/shipments[[#This Row],[Boxes]], 0)</f>
        <v>7.6849422875131168</v>
      </c>
      <c r="J3283">
        <f>_xlfn.XLOOKUP(shipments[[#This Row],[Product]],'Dimension Data'!B:B,'Dimension Data'!D:D)</f>
        <v>5.15</v>
      </c>
      <c r="K3283">
        <f>shipments[[#This Row],[Total cost]]*shipments[[#This Row],[Boxes]]</f>
        <v>4907.9500000000007</v>
      </c>
      <c r="L3283">
        <f>shipments[[#This Row],[Sale for 1 box]]-shipments[[#This Row],[Total cost]]</f>
        <v>2.5349422875131165</v>
      </c>
      <c r="M3283">
        <f>shipments[[#This Row],[Profit]]*5%</f>
        <v>0.12674711437565583</v>
      </c>
      <c r="N3283">
        <f>shipments[[#This Row],[Profit]]-shipments[[#This Row],[Tax]]</f>
        <v>2.4081951731374605</v>
      </c>
    </row>
    <row r="3284" spans="3:14" x14ac:dyDescent="0.35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  <c r="I3284">
        <f>IFERROR(shipments[[#This Row],[Sales]]/shipments[[#This Row],[Boxes]], 0)</f>
        <v>87.666666666666671</v>
      </c>
      <c r="J3284">
        <f>_xlfn.XLOOKUP(shipments[[#This Row],[Product]],'Dimension Data'!B:B,'Dimension Data'!D:D)</f>
        <v>6.43</v>
      </c>
      <c r="K3284">
        <f>shipments[[#This Row],[Total cost]]*shipments[[#This Row],[Boxes]]</f>
        <v>520.82999999999993</v>
      </c>
      <c r="L3284">
        <f>shipments[[#This Row],[Sale for 1 box]]-shipments[[#This Row],[Total cost]]</f>
        <v>81.236666666666679</v>
      </c>
      <c r="M3284">
        <f>shipments[[#This Row],[Profit]]*5%</f>
        <v>4.0618333333333343</v>
      </c>
      <c r="N3284">
        <f>shipments[[#This Row],[Profit]]-shipments[[#This Row],[Tax]]</f>
        <v>77.174833333333339</v>
      </c>
    </row>
    <row r="3285" spans="3:14" x14ac:dyDescent="0.35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  <c r="I3285">
        <f>IFERROR(shipments[[#This Row],[Sales]]/shipments[[#This Row],[Boxes]], 0)</f>
        <v>9.0320665083135392</v>
      </c>
      <c r="J3285">
        <f>_xlfn.XLOOKUP(shipments[[#This Row],[Product]],'Dimension Data'!B:B,'Dimension Data'!D:D)</f>
        <v>3.68</v>
      </c>
      <c r="K3285">
        <f>shipments[[#This Row],[Total cost]]*shipments[[#This Row],[Boxes]]</f>
        <v>1549.28</v>
      </c>
      <c r="L3285">
        <f>shipments[[#This Row],[Sale for 1 box]]-shipments[[#This Row],[Total cost]]</f>
        <v>5.3520665083135395</v>
      </c>
      <c r="M3285">
        <f>shipments[[#This Row],[Profit]]*5%</f>
        <v>0.267603325415677</v>
      </c>
      <c r="N3285">
        <f>shipments[[#This Row],[Profit]]-shipments[[#This Row],[Tax]]</f>
        <v>5.0844631828978626</v>
      </c>
    </row>
    <row r="3286" spans="3:14" x14ac:dyDescent="0.35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  <c r="I3286">
        <f>IFERROR(shipments[[#This Row],[Sales]]/shipments[[#This Row],[Boxes]], 0)</f>
        <v>94.879213483146074</v>
      </c>
      <c r="J3286">
        <f>_xlfn.XLOOKUP(shipments[[#This Row],[Product]],'Dimension Data'!B:B,'Dimension Data'!D:D)</f>
        <v>2.65</v>
      </c>
      <c r="K3286">
        <f>shipments[[#This Row],[Total cost]]*shipments[[#This Row],[Boxes]]</f>
        <v>235.85</v>
      </c>
      <c r="L3286">
        <f>shipments[[#This Row],[Sale for 1 box]]-shipments[[#This Row],[Total cost]]</f>
        <v>92.229213483146069</v>
      </c>
      <c r="M3286">
        <f>shipments[[#This Row],[Profit]]*5%</f>
        <v>4.6114606741573034</v>
      </c>
      <c r="N3286">
        <f>shipments[[#This Row],[Profit]]-shipments[[#This Row],[Tax]]</f>
        <v>87.617752808988769</v>
      </c>
    </row>
    <row r="3287" spans="3:14" x14ac:dyDescent="0.35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  <c r="I3287">
        <f>IFERROR(shipments[[#This Row],[Sales]]/shipments[[#This Row],[Boxes]], 0)</f>
        <v>11.694866920152091</v>
      </c>
      <c r="J3287">
        <f>_xlfn.XLOOKUP(shipments[[#This Row],[Product]],'Dimension Data'!B:B,'Dimension Data'!D:D)</f>
        <v>9.57</v>
      </c>
      <c r="K3287">
        <f>shipments[[#This Row],[Total cost]]*shipments[[#This Row],[Boxes]]</f>
        <v>2516.91</v>
      </c>
      <c r="L3287">
        <f>shipments[[#This Row],[Sale for 1 box]]-shipments[[#This Row],[Total cost]]</f>
        <v>2.1248669201520904</v>
      </c>
      <c r="M3287">
        <f>shipments[[#This Row],[Profit]]*5%</f>
        <v>0.10624334600760453</v>
      </c>
      <c r="N3287">
        <f>shipments[[#This Row],[Profit]]-shipments[[#This Row],[Tax]]</f>
        <v>2.018623574144486</v>
      </c>
    </row>
    <row r="3288" spans="3:14" x14ac:dyDescent="0.35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  <c r="I3288">
        <f>IFERROR(shipments[[#This Row],[Sales]]/shipments[[#This Row],[Boxes]], 0)</f>
        <v>40.853932584269664</v>
      </c>
      <c r="J3288">
        <f>_xlfn.XLOOKUP(shipments[[#This Row],[Product]],'Dimension Data'!B:B,'Dimension Data'!D:D)</f>
        <v>2.65</v>
      </c>
      <c r="K3288">
        <f>shipments[[#This Row],[Total cost]]*shipments[[#This Row],[Boxes]]</f>
        <v>235.85</v>
      </c>
      <c r="L3288">
        <f>shipments[[#This Row],[Sale for 1 box]]-shipments[[#This Row],[Total cost]]</f>
        <v>38.203932584269666</v>
      </c>
      <c r="M3288">
        <f>shipments[[#This Row],[Profit]]*5%</f>
        <v>1.9101966292134833</v>
      </c>
      <c r="N3288">
        <f>shipments[[#This Row],[Profit]]-shipments[[#This Row],[Tax]]</f>
        <v>36.293735955056185</v>
      </c>
    </row>
    <row r="3289" spans="3:14" x14ac:dyDescent="0.35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  <c r="I3289">
        <f>IFERROR(shipments[[#This Row],[Sales]]/shipments[[#This Row],[Boxes]], 0)</f>
        <v>26.6044921875</v>
      </c>
      <c r="J3289">
        <f>_xlfn.XLOOKUP(shipments[[#This Row],[Product]],'Dimension Data'!B:B,'Dimension Data'!D:D)</f>
        <v>2.65</v>
      </c>
      <c r="K3289">
        <f>shipments[[#This Row],[Total cost]]*shipments[[#This Row],[Boxes]]</f>
        <v>678.4</v>
      </c>
      <c r="L3289">
        <f>shipments[[#This Row],[Sale for 1 box]]-shipments[[#This Row],[Total cost]]</f>
        <v>23.954492187500001</v>
      </c>
      <c r="M3289">
        <f>shipments[[#This Row],[Profit]]*5%</f>
        <v>1.197724609375</v>
      </c>
      <c r="N3289">
        <f>shipments[[#This Row],[Profit]]-shipments[[#This Row],[Tax]]</f>
        <v>22.756767578125</v>
      </c>
    </row>
    <row r="3290" spans="3:14" x14ac:dyDescent="0.35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  <c r="I3290">
        <f>IFERROR(shipments[[#This Row],[Sales]]/shipments[[#This Row],[Boxes]], 0)</f>
        <v>114.37149532710281</v>
      </c>
      <c r="J3290">
        <f>_xlfn.XLOOKUP(shipments[[#This Row],[Product]],'Dimension Data'!B:B,'Dimension Data'!D:D)</f>
        <v>10.23</v>
      </c>
      <c r="K3290">
        <f>shipments[[#This Row],[Total cost]]*shipments[[#This Row],[Boxes]]</f>
        <v>1094.6100000000001</v>
      </c>
      <c r="L3290">
        <f>shipments[[#This Row],[Sale for 1 box]]-shipments[[#This Row],[Total cost]]</f>
        <v>104.1414953271028</v>
      </c>
      <c r="M3290">
        <f>shipments[[#This Row],[Profit]]*5%</f>
        <v>5.2070747663551407</v>
      </c>
      <c r="N3290">
        <f>shipments[[#This Row],[Profit]]-shipments[[#This Row],[Tax]]</f>
        <v>98.934420560747668</v>
      </c>
    </row>
    <row r="3291" spans="3:14" x14ac:dyDescent="0.35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  <c r="I3291">
        <f>IFERROR(shipments[[#This Row],[Sales]]/shipments[[#This Row],[Boxes]], 0)</f>
        <v>4.9832214765100673</v>
      </c>
      <c r="J3291">
        <f>_xlfn.XLOOKUP(shipments[[#This Row],[Product]],'Dimension Data'!B:B,'Dimension Data'!D:D)</f>
        <v>12.41</v>
      </c>
      <c r="K3291">
        <f>shipments[[#This Row],[Total cost]]*shipments[[#This Row],[Boxes]]</f>
        <v>3698.18</v>
      </c>
      <c r="L3291">
        <f>shipments[[#This Row],[Sale for 1 box]]-shipments[[#This Row],[Total cost]]</f>
        <v>-7.4267785234899328</v>
      </c>
      <c r="M3291">
        <f>shipments[[#This Row],[Profit]]*5%</f>
        <v>-0.37133892617449665</v>
      </c>
      <c r="N3291">
        <f>shipments[[#This Row],[Profit]]-shipments[[#This Row],[Tax]]</f>
        <v>-7.055439597315436</v>
      </c>
    </row>
    <row r="3292" spans="3:14" x14ac:dyDescent="0.35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  <c r="I3292">
        <f>IFERROR(shipments[[#This Row],[Sales]]/shipments[[#This Row],[Boxes]], 0)</f>
        <v>70.801507537688437</v>
      </c>
      <c r="J3292">
        <f>_xlfn.XLOOKUP(shipments[[#This Row],[Product]],'Dimension Data'!B:B,'Dimension Data'!D:D)</f>
        <v>3.68</v>
      </c>
      <c r="K3292">
        <f>shipments[[#This Row],[Total cost]]*shipments[[#This Row],[Boxes]]</f>
        <v>732.32</v>
      </c>
      <c r="L3292">
        <f>shipments[[#This Row],[Sale for 1 box]]-shipments[[#This Row],[Total cost]]</f>
        <v>67.12150753768843</v>
      </c>
      <c r="M3292">
        <f>shipments[[#This Row],[Profit]]*5%</f>
        <v>3.3560753768844216</v>
      </c>
      <c r="N3292">
        <f>shipments[[#This Row],[Profit]]-shipments[[#This Row],[Tax]]</f>
        <v>63.765432160804011</v>
      </c>
    </row>
    <row r="3293" spans="3:14" x14ac:dyDescent="0.35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  <c r="I3293">
        <f>IFERROR(shipments[[#This Row],[Sales]]/shipments[[#This Row],[Boxes]], 0)</f>
        <v>9.1743749999999995</v>
      </c>
      <c r="J3293">
        <f>_xlfn.XLOOKUP(shipments[[#This Row],[Product]],'Dimension Data'!B:B,'Dimension Data'!D:D)</f>
        <v>5.72</v>
      </c>
      <c r="K3293">
        <f>shipments[[#This Row],[Total cost]]*shipments[[#This Row],[Boxes]]</f>
        <v>2288</v>
      </c>
      <c r="L3293">
        <f>shipments[[#This Row],[Sale for 1 box]]-shipments[[#This Row],[Total cost]]</f>
        <v>3.4543749999999998</v>
      </c>
      <c r="M3293">
        <f>shipments[[#This Row],[Profit]]*5%</f>
        <v>0.17271875</v>
      </c>
      <c r="N3293">
        <f>shipments[[#This Row],[Profit]]-shipments[[#This Row],[Tax]]</f>
        <v>3.2816562499999997</v>
      </c>
    </row>
    <row r="3294" spans="3:14" x14ac:dyDescent="0.35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  <c r="I3294">
        <f>IFERROR(shipments[[#This Row],[Sales]]/shipments[[#This Row],[Boxes]], 0)</f>
        <v>39.482365145228215</v>
      </c>
      <c r="J3294">
        <f>_xlfn.XLOOKUP(shipments[[#This Row],[Product]],'Dimension Data'!B:B,'Dimension Data'!D:D)</f>
        <v>7.73</v>
      </c>
      <c r="K3294">
        <f>shipments[[#This Row],[Total cost]]*shipments[[#This Row],[Boxes]]</f>
        <v>1862.93</v>
      </c>
      <c r="L3294">
        <f>shipments[[#This Row],[Sale for 1 box]]-shipments[[#This Row],[Total cost]]</f>
        <v>31.752365145228215</v>
      </c>
      <c r="M3294">
        <f>shipments[[#This Row],[Profit]]*5%</f>
        <v>1.5876182572614108</v>
      </c>
      <c r="N3294">
        <f>shipments[[#This Row],[Profit]]-shipments[[#This Row],[Tax]]</f>
        <v>30.164746887966803</v>
      </c>
    </row>
    <row r="3295" spans="3:14" x14ac:dyDescent="0.35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  <c r="I3295">
        <f>IFERROR(shipments[[#This Row],[Sales]]/shipments[[#This Row],[Boxes]], 0)</f>
        <v>103.39772727272727</v>
      </c>
      <c r="J3295">
        <f>_xlfn.XLOOKUP(shipments[[#This Row],[Product]],'Dimension Data'!B:B,'Dimension Data'!D:D)</f>
        <v>8.2200000000000006</v>
      </c>
      <c r="K3295">
        <f>shipments[[#This Row],[Total cost]]*shipments[[#This Row],[Boxes]]</f>
        <v>1085.0400000000002</v>
      </c>
      <c r="L3295">
        <f>shipments[[#This Row],[Sale for 1 box]]-shipments[[#This Row],[Total cost]]</f>
        <v>95.177727272727267</v>
      </c>
      <c r="M3295">
        <f>shipments[[#This Row],[Profit]]*5%</f>
        <v>4.7588863636363632</v>
      </c>
      <c r="N3295">
        <f>shipments[[#This Row],[Profit]]-shipments[[#This Row],[Tax]]</f>
        <v>90.418840909090903</v>
      </c>
    </row>
    <row r="3296" spans="3:14" x14ac:dyDescent="0.35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  <c r="I3296">
        <f>IFERROR(shipments[[#This Row],[Sales]]/shipments[[#This Row],[Boxes]], 0)</f>
        <v>14.62037037037037</v>
      </c>
      <c r="J3296">
        <f>_xlfn.XLOOKUP(shipments[[#This Row],[Product]],'Dimension Data'!B:B,'Dimension Data'!D:D)</f>
        <v>6.43</v>
      </c>
      <c r="K3296">
        <f>shipments[[#This Row],[Total cost]]*shipments[[#This Row],[Boxes]]</f>
        <v>3124.98</v>
      </c>
      <c r="L3296">
        <f>shipments[[#This Row],[Sale for 1 box]]-shipments[[#This Row],[Total cost]]</f>
        <v>8.1903703703703705</v>
      </c>
      <c r="M3296">
        <f>shipments[[#This Row],[Profit]]*5%</f>
        <v>0.40951851851851856</v>
      </c>
      <c r="N3296">
        <f>shipments[[#This Row],[Profit]]-shipments[[#This Row],[Tax]]</f>
        <v>7.7808518518518524</v>
      </c>
    </row>
    <row r="3297" spans="3:14" x14ac:dyDescent="0.35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  <c r="I3297">
        <f>IFERROR(shipments[[#This Row],[Sales]]/shipments[[#This Row],[Boxes]], 0)</f>
        <v>34.205357142857146</v>
      </c>
      <c r="J3297">
        <f>_xlfn.XLOOKUP(shipments[[#This Row],[Product]],'Dimension Data'!B:B,'Dimension Data'!D:D)</f>
        <v>2.65</v>
      </c>
      <c r="K3297">
        <f>shipments[[#This Row],[Total cost]]*shipments[[#This Row],[Boxes]]</f>
        <v>667.8</v>
      </c>
      <c r="L3297">
        <f>shipments[[#This Row],[Sale for 1 box]]-shipments[[#This Row],[Total cost]]</f>
        <v>31.555357142857147</v>
      </c>
      <c r="M3297">
        <f>shipments[[#This Row],[Profit]]*5%</f>
        <v>1.5777678571428575</v>
      </c>
      <c r="N3297">
        <f>shipments[[#This Row],[Profit]]-shipments[[#This Row],[Tax]]</f>
        <v>29.977589285714291</v>
      </c>
    </row>
    <row r="3298" spans="3:14" x14ac:dyDescent="0.35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  <c r="I3298">
        <f>IFERROR(shipments[[#This Row],[Sales]]/shipments[[#This Row],[Boxes]], 0)</f>
        <v>1678.5</v>
      </c>
      <c r="J3298">
        <f>_xlfn.XLOOKUP(shipments[[#This Row],[Product]],'Dimension Data'!B:B,'Dimension Data'!D:D)</f>
        <v>6.8</v>
      </c>
      <c r="K3298">
        <f>shipments[[#This Row],[Total cost]]*shipments[[#This Row],[Boxes]]</f>
        <v>6.8</v>
      </c>
      <c r="L3298">
        <f>shipments[[#This Row],[Sale for 1 box]]-shipments[[#This Row],[Total cost]]</f>
        <v>1671.7</v>
      </c>
      <c r="M3298">
        <f>shipments[[#This Row],[Profit]]*5%</f>
        <v>83.585000000000008</v>
      </c>
      <c r="N3298">
        <f>shipments[[#This Row],[Profit]]-shipments[[#This Row],[Tax]]</f>
        <v>1588.115</v>
      </c>
    </row>
    <row r="3299" spans="3:14" x14ac:dyDescent="0.35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  <c r="I3299">
        <f>IFERROR(shipments[[#This Row],[Sales]]/shipments[[#This Row],[Boxes]], 0)</f>
        <v>271.8</v>
      </c>
      <c r="J3299">
        <f>_xlfn.XLOOKUP(shipments[[#This Row],[Product]],'Dimension Data'!B:B,'Dimension Data'!D:D)</f>
        <v>7.73</v>
      </c>
      <c r="K3299">
        <f>shipments[[#This Row],[Total cost]]*shipments[[#This Row],[Boxes]]</f>
        <v>270.55</v>
      </c>
      <c r="L3299">
        <f>shipments[[#This Row],[Sale for 1 box]]-shipments[[#This Row],[Total cost]]</f>
        <v>264.07</v>
      </c>
      <c r="M3299">
        <f>shipments[[#This Row],[Profit]]*5%</f>
        <v>13.2035</v>
      </c>
      <c r="N3299">
        <f>shipments[[#This Row],[Profit]]-shipments[[#This Row],[Tax]]</f>
        <v>250.8665</v>
      </c>
    </row>
    <row r="3300" spans="3:14" x14ac:dyDescent="0.35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  <c r="I3300">
        <f>IFERROR(shipments[[#This Row],[Sales]]/shipments[[#This Row],[Boxes]], 0)</f>
        <v>31.907142857142858</v>
      </c>
      <c r="J3300">
        <f>_xlfn.XLOOKUP(shipments[[#This Row],[Product]],'Dimension Data'!B:B,'Dimension Data'!D:D)</f>
        <v>8.2200000000000006</v>
      </c>
      <c r="K3300">
        <f>shipments[[#This Row],[Total cost]]*shipments[[#This Row],[Boxes]]</f>
        <v>863.1</v>
      </c>
      <c r="L3300">
        <f>shipments[[#This Row],[Sale for 1 box]]-shipments[[#This Row],[Total cost]]</f>
        <v>23.687142857142859</v>
      </c>
      <c r="M3300">
        <f>shipments[[#This Row],[Profit]]*5%</f>
        <v>1.1843571428571431</v>
      </c>
      <c r="N3300">
        <f>shipments[[#This Row],[Profit]]-shipments[[#This Row],[Tax]]</f>
        <v>22.502785714285718</v>
      </c>
    </row>
    <row r="3301" spans="3:14" x14ac:dyDescent="0.35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  <c r="I3301">
        <f>IFERROR(shipments[[#This Row],[Sales]]/shipments[[#This Row],[Boxes]], 0)</f>
        <v>0.30927835051546393</v>
      </c>
      <c r="J3301">
        <f>_xlfn.XLOOKUP(shipments[[#This Row],[Product]],'Dimension Data'!B:B,'Dimension Data'!D:D)</f>
        <v>9.57</v>
      </c>
      <c r="K3301">
        <f>shipments[[#This Row],[Total cost]]*shipments[[#This Row],[Boxes]]</f>
        <v>5569.74</v>
      </c>
      <c r="L3301">
        <f>shipments[[#This Row],[Sale for 1 box]]-shipments[[#This Row],[Total cost]]</f>
        <v>-9.2607216494845357</v>
      </c>
      <c r="M3301">
        <f>shipments[[#This Row],[Profit]]*5%</f>
        <v>-0.46303608247422678</v>
      </c>
      <c r="N3301">
        <f>shipments[[#This Row],[Profit]]-shipments[[#This Row],[Tax]]</f>
        <v>-8.7976855670103085</v>
      </c>
    </row>
    <row r="3302" spans="3:14" x14ac:dyDescent="0.35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  <c r="I3302">
        <f>IFERROR(shipments[[#This Row],[Sales]]/shipments[[#This Row],[Boxes]], 0)</f>
        <v>10.473404255319149</v>
      </c>
      <c r="J3302">
        <f>_xlfn.XLOOKUP(shipments[[#This Row],[Product]],'Dimension Data'!B:B,'Dimension Data'!D:D)</f>
        <v>10.51</v>
      </c>
      <c r="K3302">
        <f>shipments[[#This Row],[Total cost]]*shipments[[#This Row],[Boxes]]</f>
        <v>4445.7299999999996</v>
      </c>
      <c r="L3302">
        <f>shipments[[#This Row],[Sale for 1 box]]-shipments[[#This Row],[Total cost]]</f>
        <v>-3.6595744680850473E-2</v>
      </c>
      <c r="M3302">
        <f>shipments[[#This Row],[Profit]]*5%</f>
        <v>-1.8297872340425237E-3</v>
      </c>
      <c r="N3302">
        <f>shipments[[#This Row],[Profit]]-shipments[[#This Row],[Tax]]</f>
        <v>-3.4765957446807952E-2</v>
      </c>
    </row>
    <row r="3303" spans="3:14" x14ac:dyDescent="0.35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  <c r="I3303">
        <f>IFERROR(shipments[[#This Row],[Sales]]/shipments[[#This Row],[Boxes]], 0)</f>
        <v>7.6266233766233764</v>
      </c>
      <c r="J3303">
        <f>_xlfn.XLOOKUP(shipments[[#This Row],[Product]],'Dimension Data'!B:B,'Dimension Data'!D:D)</f>
        <v>5.15</v>
      </c>
      <c r="K3303">
        <f>shipments[[#This Row],[Total cost]]*shipments[[#This Row],[Boxes]]</f>
        <v>3172.4</v>
      </c>
      <c r="L3303">
        <f>shipments[[#This Row],[Sale for 1 box]]-shipments[[#This Row],[Total cost]]</f>
        <v>2.4766233766233761</v>
      </c>
      <c r="M3303">
        <f>shipments[[#This Row],[Profit]]*5%</f>
        <v>0.12383116883116881</v>
      </c>
      <c r="N3303">
        <f>shipments[[#This Row],[Profit]]-shipments[[#This Row],[Tax]]</f>
        <v>2.3527922077922074</v>
      </c>
    </row>
    <row r="3304" spans="3:14" x14ac:dyDescent="0.35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  <c r="I3304">
        <f>IFERROR(shipments[[#This Row],[Sales]]/shipments[[#This Row],[Boxes]], 0)</f>
        <v>99.258750000000006</v>
      </c>
      <c r="J3304">
        <f>_xlfn.XLOOKUP(shipments[[#This Row],[Product]],'Dimension Data'!B:B,'Dimension Data'!D:D)</f>
        <v>5.15</v>
      </c>
      <c r="K3304">
        <f>shipments[[#This Row],[Total cost]]*shipments[[#This Row],[Boxes]]</f>
        <v>1030</v>
      </c>
      <c r="L3304">
        <f>shipments[[#This Row],[Sale for 1 box]]-shipments[[#This Row],[Total cost]]</f>
        <v>94.108750000000001</v>
      </c>
      <c r="M3304">
        <f>shipments[[#This Row],[Profit]]*5%</f>
        <v>4.7054375000000004</v>
      </c>
      <c r="N3304">
        <f>shipments[[#This Row],[Profit]]-shipments[[#This Row],[Tax]]</f>
        <v>89.403312499999998</v>
      </c>
    </row>
    <row r="3305" spans="3:14" x14ac:dyDescent="0.35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  <c r="I3305">
        <f>IFERROR(shipments[[#This Row],[Sales]]/shipments[[#This Row],[Boxes]], 0)</f>
        <v>439.35</v>
      </c>
      <c r="J3305">
        <f>_xlfn.XLOOKUP(shipments[[#This Row],[Product]],'Dimension Data'!B:B,'Dimension Data'!D:D)</f>
        <v>9.57</v>
      </c>
      <c r="K3305">
        <f>shipments[[#This Row],[Total cost]]*shipments[[#This Row],[Boxes]]</f>
        <v>143.55000000000001</v>
      </c>
      <c r="L3305">
        <f>shipments[[#This Row],[Sale for 1 box]]-shipments[[#This Row],[Total cost]]</f>
        <v>429.78000000000003</v>
      </c>
      <c r="M3305">
        <f>shipments[[#This Row],[Profit]]*5%</f>
        <v>21.489000000000004</v>
      </c>
      <c r="N3305">
        <f>shipments[[#This Row],[Profit]]-shipments[[#This Row],[Tax]]</f>
        <v>408.29100000000005</v>
      </c>
    </row>
    <row r="3306" spans="3:14" x14ac:dyDescent="0.35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  <c r="I3306">
        <f>IFERROR(shipments[[#This Row],[Sales]]/shipments[[#This Row],[Boxes]], 0)</f>
        <v>7.5327560240963853</v>
      </c>
      <c r="J3306">
        <f>_xlfn.XLOOKUP(shipments[[#This Row],[Product]],'Dimension Data'!B:B,'Dimension Data'!D:D)</f>
        <v>9.94</v>
      </c>
      <c r="K3306">
        <f>shipments[[#This Row],[Total cost]]*shipments[[#This Row],[Boxes]]</f>
        <v>6600.16</v>
      </c>
      <c r="L3306">
        <f>shipments[[#This Row],[Sale for 1 box]]-shipments[[#This Row],[Total cost]]</f>
        <v>-2.4072439759036142</v>
      </c>
      <c r="M3306">
        <f>shipments[[#This Row],[Profit]]*5%</f>
        <v>-0.12036219879518072</v>
      </c>
      <c r="N3306">
        <f>shipments[[#This Row],[Profit]]-shipments[[#This Row],[Tax]]</f>
        <v>-2.2868817771084333</v>
      </c>
    </row>
    <row r="3307" spans="3:14" x14ac:dyDescent="0.35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  <c r="I3307">
        <f>IFERROR(shipments[[#This Row],[Sales]]/shipments[[#This Row],[Boxes]], 0)</f>
        <v>0.94681677018633537</v>
      </c>
      <c r="J3307">
        <f>_xlfn.XLOOKUP(shipments[[#This Row],[Product]],'Dimension Data'!B:B,'Dimension Data'!D:D)</f>
        <v>3.85</v>
      </c>
      <c r="K3307">
        <f>shipments[[#This Row],[Total cost]]*shipments[[#This Row],[Boxes]]</f>
        <v>2479.4</v>
      </c>
      <c r="L3307">
        <f>shipments[[#This Row],[Sale for 1 box]]-shipments[[#This Row],[Total cost]]</f>
        <v>-2.9031832298136648</v>
      </c>
      <c r="M3307">
        <f>shipments[[#This Row],[Profit]]*5%</f>
        <v>-0.14515916149068325</v>
      </c>
      <c r="N3307">
        <f>shipments[[#This Row],[Profit]]-shipments[[#This Row],[Tax]]</f>
        <v>-2.7580240683229817</v>
      </c>
    </row>
    <row r="3308" spans="3:14" x14ac:dyDescent="0.35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  <c r="I3308">
        <f>IFERROR(shipments[[#This Row],[Sales]]/shipments[[#This Row],[Boxes]], 0)</f>
        <v>33.112831858407077</v>
      </c>
      <c r="J3308">
        <f>_xlfn.XLOOKUP(shipments[[#This Row],[Product]],'Dimension Data'!B:B,'Dimension Data'!D:D)</f>
        <v>10.23</v>
      </c>
      <c r="K3308">
        <f>shipments[[#This Row],[Total cost]]*shipments[[#This Row],[Boxes]]</f>
        <v>3467.9700000000003</v>
      </c>
      <c r="L3308">
        <f>shipments[[#This Row],[Sale for 1 box]]-shipments[[#This Row],[Total cost]]</f>
        <v>22.882831858407076</v>
      </c>
      <c r="M3308">
        <f>shipments[[#This Row],[Profit]]*5%</f>
        <v>1.1441415929203538</v>
      </c>
      <c r="N3308">
        <f>shipments[[#This Row],[Profit]]-shipments[[#This Row],[Tax]]</f>
        <v>21.738690265486724</v>
      </c>
    </row>
    <row r="3309" spans="3:14" x14ac:dyDescent="0.35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  <c r="I3309">
        <f>IFERROR(shipments[[#This Row],[Sales]]/shipments[[#This Row],[Boxes]], 0)</f>
        <v>13.33029197080292</v>
      </c>
      <c r="J3309">
        <f>_xlfn.XLOOKUP(shipments[[#This Row],[Product]],'Dimension Data'!B:B,'Dimension Data'!D:D)</f>
        <v>2.76</v>
      </c>
      <c r="K3309">
        <f>shipments[[#This Row],[Total cost]]*shipments[[#This Row],[Boxes]]</f>
        <v>1134.3599999999999</v>
      </c>
      <c r="L3309">
        <f>shipments[[#This Row],[Sale for 1 box]]-shipments[[#This Row],[Total cost]]</f>
        <v>10.57029197080292</v>
      </c>
      <c r="M3309">
        <f>shipments[[#This Row],[Profit]]*5%</f>
        <v>0.52851459854014604</v>
      </c>
      <c r="N3309">
        <f>shipments[[#This Row],[Profit]]-shipments[[#This Row],[Tax]]</f>
        <v>10.041777372262773</v>
      </c>
    </row>
    <row r="3310" spans="3:14" x14ac:dyDescent="0.35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  <c r="I3310">
        <f>IFERROR(shipments[[#This Row],[Sales]]/shipments[[#This Row],[Boxes]], 0)</f>
        <v>29.19034090909091</v>
      </c>
      <c r="J3310">
        <f>_xlfn.XLOOKUP(shipments[[#This Row],[Product]],'Dimension Data'!B:B,'Dimension Data'!D:D)</f>
        <v>2.65</v>
      </c>
      <c r="K3310">
        <f>shipments[[#This Row],[Total cost]]*shipments[[#This Row],[Boxes]]</f>
        <v>699.6</v>
      </c>
      <c r="L3310">
        <f>shipments[[#This Row],[Sale for 1 box]]-shipments[[#This Row],[Total cost]]</f>
        <v>26.540340909090911</v>
      </c>
      <c r="M3310">
        <f>shipments[[#This Row],[Profit]]*5%</f>
        <v>1.3270170454545456</v>
      </c>
      <c r="N3310">
        <f>shipments[[#This Row],[Profit]]-shipments[[#This Row],[Tax]]</f>
        <v>25.213323863636365</v>
      </c>
    </row>
    <row r="3311" spans="3:14" x14ac:dyDescent="0.35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  <c r="I3311">
        <f>IFERROR(shipments[[#This Row],[Sales]]/shipments[[#This Row],[Boxes]], 0)</f>
        <v>25.292307692307691</v>
      </c>
      <c r="J3311">
        <f>_xlfn.XLOOKUP(shipments[[#This Row],[Product]],'Dimension Data'!B:B,'Dimension Data'!D:D)</f>
        <v>9.94</v>
      </c>
      <c r="K3311">
        <f>shipments[[#This Row],[Total cost]]*shipments[[#This Row],[Boxes]]</f>
        <v>1938.3</v>
      </c>
      <c r="L3311">
        <f>shipments[[#This Row],[Sale for 1 box]]-shipments[[#This Row],[Total cost]]</f>
        <v>15.352307692307692</v>
      </c>
      <c r="M3311">
        <f>shipments[[#This Row],[Profit]]*5%</f>
        <v>0.76761538461538459</v>
      </c>
      <c r="N3311">
        <f>shipments[[#This Row],[Profit]]-shipments[[#This Row],[Tax]]</f>
        <v>14.584692307692308</v>
      </c>
    </row>
    <row r="3312" spans="3:14" x14ac:dyDescent="0.35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  <c r="I3312">
        <f>IFERROR(shipments[[#This Row],[Sales]]/shipments[[#This Row],[Boxes]], 0)</f>
        <v>0.74847405900305186</v>
      </c>
      <c r="J3312">
        <f>_xlfn.XLOOKUP(shipments[[#This Row],[Product]],'Dimension Data'!B:B,'Dimension Data'!D:D)</f>
        <v>2.76</v>
      </c>
      <c r="K3312">
        <f>shipments[[#This Row],[Total cost]]*shipments[[#This Row],[Boxes]]</f>
        <v>2713.08</v>
      </c>
      <c r="L3312">
        <f>shipments[[#This Row],[Sale for 1 box]]-shipments[[#This Row],[Total cost]]</f>
        <v>-2.0115259409969477</v>
      </c>
      <c r="M3312">
        <f>shipments[[#This Row],[Profit]]*5%</f>
        <v>-0.10057629704984739</v>
      </c>
      <c r="N3312">
        <f>shipments[[#This Row],[Profit]]-shipments[[#This Row],[Tax]]</f>
        <v>-1.9109496439471003</v>
      </c>
    </row>
    <row r="3313" spans="3:14" x14ac:dyDescent="0.35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  <c r="I3313">
        <f>IFERROR(shipments[[#This Row],[Sales]]/shipments[[#This Row],[Boxes]], 0)</f>
        <v>57.152777777777779</v>
      </c>
      <c r="J3313">
        <f>_xlfn.XLOOKUP(shipments[[#This Row],[Product]],'Dimension Data'!B:B,'Dimension Data'!D:D)</f>
        <v>6.31</v>
      </c>
      <c r="K3313">
        <f>shipments[[#This Row],[Total cost]]*shipments[[#This Row],[Boxes]]</f>
        <v>1022.2199999999999</v>
      </c>
      <c r="L3313">
        <f>shipments[[#This Row],[Sale for 1 box]]-shipments[[#This Row],[Total cost]]</f>
        <v>50.842777777777776</v>
      </c>
      <c r="M3313">
        <f>shipments[[#This Row],[Profit]]*5%</f>
        <v>2.5421388888888892</v>
      </c>
      <c r="N3313">
        <f>shipments[[#This Row],[Profit]]-shipments[[#This Row],[Tax]]</f>
        <v>48.300638888888884</v>
      </c>
    </row>
    <row r="3314" spans="3:14" x14ac:dyDescent="0.35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  <c r="I3314">
        <f>IFERROR(shipments[[#This Row],[Sales]]/shipments[[#This Row],[Boxes]], 0)</f>
        <v>13.52153110047847</v>
      </c>
      <c r="J3314">
        <f>_xlfn.XLOOKUP(shipments[[#This Row],[Product]],'Dimension Data'!B:B,'Dimension Data'!D:D)</f>
        <v>2.65</v>
      </c>
      <c r="K3314">
        <f>shipments[[#This Row],[Total cost]]*shipments[[#This Row],[Boxes]]</f>
        <v>1107.7</v>
      </c>
      <c r="L3314">
        <f>shipments[[#This Row],[Sale for 1 box]]-shipments[[#This Row],[Total cost]]</f>
        <v>10.871531100478469</v>
      </c>
      <c r="M3314">
        <f>shipments[[#This Row],[Profit]]*5%</f>
        <v>0.54357655502392344</v>
      </c>
      <c r="N3314">
        <f>shipments[[#This Row],[Profit]]-shipments[[#This Row],[Tax]]</f>
        <v>10.327954545454546</v>
      </c>
    </row>
    <row r="3315" spans="3:14" x14ac:dyDescent="0.35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  <c r="I3315">
        <f>IFERROR(shipments[[#This Row],[Sales]]/shipments[[#This Row],[Boxes]], 0)</f>
        <v>0.99511545293072823</v>
      </c>
      <c r="J3315">
        <f>_xlfn.XLOOKUP(shipments[[#This Row],[Product]],'Dimension Data'!B:B,'Dimension Data'!D:D)</f>
        <v>4.74</v>
      </c>
      <c r="K3315">
        <f>shipments[[#This Row],[Total cost]]*shipments[[#This Row],[Boxes]]</f>
        <v>2668.6200000000003</v>
      </c>
      <c r="L3315">
        <f>shipments[[#This Row],[Sale for 1 box]]-shipments[[#This Row],[Total cost]]</f>
        <v>-3.744884547069272</v>
      </c>
      <c r="M3315">
        <f>shipments[[#This Row],[Profit]]*5%</f>
        <v>-0.1872442273534636</v>
      </c>
      <c r="N3315">
        <f>shipments[[#This Row],[Profit]]-shipments[[#This Row],[Tax]]</f>
        <v>-3.5576403197158082</v>
      </c>
    </row>
    <row r="3316" spans="3:14" x14ac:dyDescent="0.35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  <c r="I3316">
        <f>IFERROR(shipments[[#This Row],[Sales]]/shipments[[#This Row],[Boxes]], 0)</f>
        <v>2.8363390441839496</v>
      </c>
      <c r="J3316">
        <f>_xlfn.XLOOKUP(shipments[[#This Row],[Product]],'Dimension Data'!B:B,'Dimension Data'!D:D)</f>
        <v>3.85</v>
      </c>
      <c r="K3316">
        <f>shipments[[#This Row],[Total cost]]*shipments[[#This Row],[Boxes]]</f>
        <v>4269.6500000000005</v>
      </c>
      <c r="L3316">
        <f>shipments[[#This Row],[Sale for 1 box]]-shipments[[#This Row],[Total cost]]</f>
        <v>-1.0136609558160505</v>
      </c>
      <c r="M3316">
        <f>shipments[[#This Row],[Profit]]*5%</f>
        <v>-5.068304779080253E-2</v>
      </c>
      <c r="N3316">
        <f>shipments[[#This Row],[Profit]]-shipments[[#This Row],[Tax]]</f>
        <v>-0.96297790802524796</v>
      </c>
    </row>
    <row r="3317" spans="3:14" x14ac:dyDescent="0.35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  <c r="I3317">
        <f>IFERROR(shipments[[#This Row],[Sales]]/shipments[[#This Row],[Boxes]], 0)</f>
        <v>3.652173913043478</v>
      </c>
      <c r="J3317">
        <f>_xlfn.XLOOKUP(shipments[[#This Row],[Product]],'Dimension Data'!B:B,'Dimension Data'!D:D)</f>
        <v>12.41</v>
      </c>
      <c r="K3317">
        <f>shipments[[#This Row],[Total cost]]*shipments[[#This Row],[Boxes]]</f>
        <v>2568.87</v>
      </c>
      <c r="L3317">
        <f>shipments[[#This Row],[Sale for 1 box]]-shipments[[#This Row],[Total cost]]</f>
        <v>-8.7578260869565216</v>
      </c>
      <c r="M3317">
        <f>shipments[[#This Row],[Profit]]*5%</f>
        <v>-0.43789130434782608</v>
      </c>
      <c r="N3317">
        <f>shipments[[#This Row],[Profit]]-shipments[[#This Row],[Tax]]</f>
        <v>-8.319934782608696</v>
      </c>
    </row>
    <row r="3318" spans="3:14" x14ac:dyDescent="0.35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  <c r="I3318">
        <f>IFERROR(shipments[[#This Row],[Sales]]/shipments[[#This Row],[Boxes]], 0)</f>
        <v>9.1332752613240427</v>
      </c>
      <c r="J3318">
        <f>_xlfn.XLOOKUP(shipments[[#This Row],[Product]],'Dimension Data'!B:B,'Dimension Data'!D:D)</f>
        <v>6.8</v>
      </c>
      <c r="K3318">
        <f>shipments[[#This Row],[Total cost]]*shipments[[#This Row],[Boxes]]</f>
        <v>1951.6</v>
      </c>
      <c r="L3318">
        <f>shipments[[#This Row],[Sale for 1 box]]-shipments[[#This Row],[Total cost]]</f>
        <v>2.3332752613240428</v>
      </c>
      <c r="M3318">
        <f>shipments[[#This Row],[Profit]]*5%</f>
        <v>0.11666376306620214</v>
      </c>
      <c r="N3318">
        <f>shipments[[#This Row],[Profit]]-shipments[[#This Row],[Tax]]</f>
        <v>2.2166114982578407</v>
      </c>
    </row>
    <row r="3319" spans="3:14" x14ac:dyDescent="0.35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  <c r="I3319">
        <f>IFERROR(shipments[[#This Row],[Sales]]/shipments[[#This Row],[Boxes]], 0)</f>
        <v>7.1409989594172734</v>
      </c>
      <c r="J3319">
        <f>_xlfn.XLOOKUP(shipments[[#This Row],[Product]],'Dimension Data'!B:B,'Dimension Data'!D:D)</f>
        <v>12.41</v>
      </c>
      <c r="K3319">
        <f>shipments[[#This Row],[Total cost]]*shipments[[#This Row],[Boxes]]</f>
        <v>11926.01</v>
      </c>
      <c r="L3319">
        <f>shipments[[#This Row],[Sale for 1 box]]-shipments[[#This Row],[Total cost]]</f>
        <v>-5.2690010405827268</v>
      </c>
      <c r="M3319">
        <f>shipments[[#This Row],[Profit]]*5%</f>
        <v>-0.26345005202913635</v>
      </c>
      <c r="N3319">
        <f>shipments[[#This Row],[Profit]]-shipments[[#This Row],[Tax]]</f>
        <v>-5.0055509885535905</v>
      </c>
    </row>
    <row r="3320" spans="3:14" x14ac:dyDescent="0.35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  <c r="I3320">
        <f>IFERROR(shipments[[#This Row],[Sales]]/shipments[[#This Row],[Boxes]], 0)</f>
        <v>40.185754189944134</v>
      </c>
      <c r="J3320">
        <f>_xlfn.XLOOKUP(shipments[[#This Row],[Product]],'Dimension Data'!B:B,'Dimension Data'!D:D)</f>
        <v>3.85</v>
      </c>
      <c r="K3320">
        <f>shipments[[#This Row],[Total cost]]*shipments[[#This Row],[Boxes]]</f>
        <v>689.15</v>
      </c>
      <c r="L3320">
        <f>shipments[[#This Row],[Sale for 1 box]]-shipments[[#This Row],[Total cost]]</f>
        <v>36.335754189944133</v>
      </c>
      <c r="M3320">
        <f>shipments[[#This Row],[Profit]]*5%</f>
        <v>1.8167877094972067</v>
      </c>
      <c r="N3320">
        <f>shipments[[#This Row],[Profit]]-shipments[[#This Row],[Tax]]</f>
        <v>34.518966480446927</v>
      </c>
    </row>
    <row r="3321" spans="3:14" x14ac:dyDescent="0.35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  <c r="I3321">
        <f>IFERROR(shipments[[#This Row],[Sales]]/shipments[[#This Row],[Boxes]], 0)</f>
        <v>12.250588235294117</v>
      </c>
      <c r="J3321">
        <f>_xlfn.XLOOKUP(shipments[[#This Row],[Product]],'Dimension Data'!B:B,'Dimension Data'!D:D)</f>
        <v>5.26</v>
      </c>
      <c r="K3321">
        <f>shipments[[#This Row],[Total cost]]*shipments[[#This Row],[Boxes]]</f>
        <v>2235.5</v>
      </c>
      <c r="L3321">
        <f>shipments[[#This Row],[Sale for 1 box]]-shipments[[#This Row],[Total cost]]</f>
        <v>6.9905882352941173</v>
      </c>
      <c r="M3321">
        <f>shipments[[#This Row],[Profit]]*5%</f>
        <v>0.34952941176470587</v>
      </c>
      <c r="N3321">
        <f>shipments[[#This Row],[Profit]]-shipments[[#This Row],[Tax]]</f>
        <v>6.641058823529411</v>
      </c>
    </row>
    <row r="3322" spans="3:14" x14ac:dyDescent="0.35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  <c r="I3322">
        <f>IFERROR(shipments[[#This Row],[Sales]]/shipments[[#This Row],[Boxes]], 0)</f>
        <v>3.5475923852183651</v>
      </c>
      <c r="J3322">
        <f>_xlfn.XLOOKUP(shipments[[#This Row],[Product]],'Dimension Data'!B:B,'Dimension Data'!D:D)</f>
        <v>5.04</v>
      </c>
      <c r="K3322">
        <f>shipments[[#This Row],[Total cost]]*shipments[[#This Row],[Boxes]]</f>
        <v>4500.72</v>
      </c>
      <c r="L3322">
        <f>shipments[[#This Row],[Sale for 1 box]]-shipments[[#This Row],[Total cost]]</f>
        <v>-1.492407614781635</v>
      </c>
      <c r="M3322">
        <f>shipments[[#This Row],[Profit]]*5%</f>
        <v>-7.4620380739081754E-2</v>
      </c>
      <c r="N3322">
        <f>shipments[[#This Row],[Profit]]-shipments[[#This Row],[Tax]]</f>
        <v>-1.4177872340425532</v>
      </c>
    </row>
    <row r="3323" spans="3:14" x14ac:dyDescent="0.35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  <c r="I3323">
        <f>IFERROR(shipments[[#This Row],[Sales]]/shipments[[#This Row],[Boxes]], 0)</f>
        <v>4.4641638225255971</v>
      </c>
      <c r="J3323">
        <f>_xlfn.XLOOKUP(shipments[[#This Row],[Product]],'Dimension Data'!B:B,'Dimension Data'!D:D)</f>
        <v>3.85</v>
      </c>
      <c r="K3323">
        <f>shipments[[#This Row],[Total cost]]*shipments[[#This Row],[Boxes]]</f>
        <v>3384.15</v>
      </c>
      <c r="L3323">
        <f>shipments[[#This Row],[Sale for 1 box]]-shipments[[#This Row],[Total cost]]</f>
        <v>0.61416382252559698</v>
      </c>
      <c r="M3323">
        <f>shipments[[#This Row],[Profit]]*5%</f>
        <v>3.070819112627985E-2</v>
      </c>
      <c r="N3323">
        <f>shipments[[#This Row],[Profit]]-shipments[[#This Row],[Tax]]</f>
        <v>0.58345563139931711</v>
      </c>
    </row>
    <row r="3324" spans="3:14" x14ac:dyDescent="0.35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  <c r="I3324">
        <f>IFERROR(shipments[[#This Row],[Sales]]/shipments[[#This Row],[Boxes]], 0)</f>
        <v>34.535502958579883</v>
      </c>
      <c r="J3324">
        <f>_xlfn.XLOOKUP(shipments[[#This Row],[Product]],'Dimension Data'!B:B,'Dimension Data'!D:D)</f>
        <v>10.51</v>
      </c>
      <c r="K3324">
        <f>shipments[[#This Row],[Total cost]]*shipments[[#This Row],[Boxes]]</f>
        <v>1776.19</v>
      </c>
      <c r="L3324">
        <f>shipments[[#This Row],[Sale for 1 box]]-shipments[[#This Row],[Total cost]]</f>
        <v>24.025502958579885</v>
      </c>
      <c r="M3324">
        <f>shipments[[#This Row],[Profit]]*5%</f>
        <v>1.2012751479289943</v>
      </c>
      <c r="N3324">
        <f>shipments[[#This Row],[Profit]]-shipments[[#This Row],[Tax]]</f>
        <v>22.824227810650889</v>
      </c>
    </row>
    <row r="3325" spans="3:14" x14ac:dyDescent="0.35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  <c r="I3325">
        <f>IFERROR(shipments[[#This Row],[Sales]]/shipments[[#This Row],[Boxes]], 0)</f>
        <v>23.684734513274336</v>
      </c>
      <c r="J3325">
        <f>_xlfn.XLOOKUP(shipments[[#This Row],[Product]],'Dimension Data'!B:B,'Dimension Data'!D:D)</f>
        <v>10.23</v>
      </c>
      <c r="K3325">
        <f>shipments[[#This Row],[Total cost]]*shipments[[#This Row],[Boxes]]</f>
        <v>2311.98</v>
      </c>
      <c r="L3325">
        <f>shipments[[#This Row],[Sale for 1 box]]-shipments[[#This Row],[Total cost]]</f>
        <v>13.454734513274335</v>
      </c>
      <c r="M3325">
        <f>shipments[[#This Row],[Profit]]*5%</f>
        <v>0.67273672566371678</v>
      </c>
      <c r="N3325">
        <f>shipments[[#This Row],[Profit]]-shipments[[#This Row],[Tax]]</f>
        <v>12.781997787610619</v>
      </c>
    </row>
    <row r="3326" spans="3:14" x14ac:dyDescent="0.35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  <c r="I3326">
        <f>IFERROR(shipments[[#This Row],[Sales]]/shipments[[#This Row],[Boxes]], 0)</f>
        <v>9.9888014527845037</v>
      </c>
      <c r="J3326">
        <f>_xlfn.XLOOKUP(shipments[[#This Row],[Product]],'Dimension Data'!B:B,'Dimension Data'!D:D)</f>
        <v>10.23</v>
      </c>
      <c r="K3326">
        <f>shipments[[#This Row],[Total cost]]*shipments[[#This Row],[Boxes]]</f>
        <v>8449.98</v>
      </c>
      <c r="L3326">
        <f>shipments[[#This Row],[Sale for 1 box]]-shipments[[#This Row],[Total cost]]</f>
        <v>-0.24119854721549672</v>
      </c>
      <c r="M3326">
        <f>shipments[[#This Row],[Profit]]*5%</f>
        <v>-1.2059927360774837E-2</v>
      </c>
      <c r="N3326">
        <f>shipments[[#This Row],[Profit]]-shipments[[#This Row],[Tax]]</f>
        <v>-0.22913861985472189</v>
      </c>
    </row>
    <row r="3327" spans="3:14" x14ac:dyDescent="0.35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  <c r="I3327">
        <f>IFERROR(shipments[[#This Row],[Sales]]/shipments[[#This Row],[Boxes]], 0)</f>
        <v>16.05</v>
      </c>
      <c r="J3327">
        <f>_xlfn.XLOOKUP(shipments[[#This Row],[Product]],'Dimension Data'!B:B,'Dimension Data'!D:D)</f>
        <v>6.8</v>
      </c>
      <c r="K3327">
        <f>shipments[[#This Row],[Total cost]]*shipments[[#This Row],[Boxes]]</f>
        <v>204</v>
      </c>
      <c r="L3327">
        <f>shipments[[#This Row],[Sale for 1 box]]-shipments[[#This Row],[Total cost]]</f>
        <v>9.25</v>
      </c>
      <c r="M3327">
        <f>shipments[[#This Row],[Profit]]*5%</f>
        <v>0.46250000000000002</v>
      </c>
      <c r="N3327">
        <f>shipments[[#This Row],[Profit]]-shipments[[#This Row],[Tax]]</f>
        <v>8.7874999999999996</v>
      </c>
    </row>
    <row r="3328" spans="3:14" x14ac:dyDescent="0.35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  <c r="I3328">
        <f>IFERROR(shipments[[#This Row],[Sales]]/shipments[[#This Row],[Boxes]], 0)</f>
        <v>258</v>
      </c>
      <c r="J3328">
        <f>_xlfn.XLOOKUP(shipments[[#This Row],[Product]],'Dimension Data'!B:B,'Dimension Data'!D:D)</f>
        <v>9.94</v>
      </c>
      <c r="K3328">
        <f>shipments[[#This Row],[Total cost]]*shipments[[#This Row],[Boxes]]</f>
        <v>208.73999999999998</v>
      </c>
      <c r="L3328">
        <f>shipments[[#This Row],[Sale for 1 box]]-shipments[[#This Row],[Total cost]]</f>
        <v>248.06</v>
      </c>
      <c r="M3328">
        <f>shipments[[#This Row],[Profit]]*5%</f>
        <v>12.403</v>
      </c>
      <c r="N3328">
        <f>shipments[[#This Row],[Profit]]-shipments[[#This Row],[Tax]]</f>
        <v>235.65700000000001</v>
      </c>
    </row>
    <row r="3329" spans="3:14" x14ac:dyDescent="0.35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  <c r="I3329">
        <f>IFERROR(shipments[[#This Row],[Sales]]/shipments[[#This Row],[Boxes]], 0)</f>
        <v>14.475663716814159</v>
      </c>
      <c r="J3329">
        <f>_xlfn.XLOOKUP(shipments[[#This Row],[Product]],'Dimension Data'!B:B,'Dimension Data'!D:D)</f>
        <v>6.8</v>
      </c>
      <c r="K3329">
        <f>shipments[[#This Row],[Total cost]]*shipments[[#This Row],[Boxes]]</f>
        <v>768.4</v>
      </c>
      <c r="L3329">
        <f>shipments[[#This Row],[Sale for 1 box]]-shipments[[#This Row],[Total cost]]</f>
        <v>7.6756637168141593</v>
      </c>
      <c r="M3329">
        <f>shipments[[#This Row],[Profit]]*5%</f>
        <v>0.38378318584070797</v>
      </c>
      <c r="N3329">
        <f>shipments[[#This Row],[Profit]]-shipments[[#This Row],[Tax]]</f>
        <v>7.2918805309734509</v>
      </c>
    </row>
    <row r="3330" spans="3:14" x14ac:dyDescent="0.35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  <c r="I3330">
        <f>IFERROR(shipments[[#This Row],[Sales]]/shipments[[#This Row],[Boxes]], 0)</f>
        <v>1.4842342342342343</v>
      </c>
      <c r="J3330">
        <f>_xlfn.XLOOKUP(shipments[[#This Row],[Product]],'Dimension Data'!B:B,'Dimension Data'!D:D)</f>
        <v>5.04</v>
      </c>
      <c r="K3330">
        <f>shipments[[#This Row],[Total cost]]*shipments[[#This Row],[Boxes]]</f>
        <v>5034.96</v>
      </c>
      <c r="L3330">
        <f>shipments[[#This Row],[Sale for 1 box]]-shipments[[#This Row],[Total cost]]</f>
        <v>-3.5557657657657655</v>
      </c>
      <c r="M3330">
        <f>shipments[[#This Row],[Profit]]*5%</f>
        <v>-0.1777882882882883</v>
      </c>
      <c r="N3330">
        <f>shipments[[#This Row],[Profit]]-shipments[[#This Row],[Tax]]</f>
        <v>-3.3779774774774771</v>
      </c>
    </row>
    <row r="3331" spans="3:14" x14ac:dyDescent="0.35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  <c r="I3331">
        <f>IFERROR(shipments[[#This Row],[Sales]]/shipments[[#This Row],[Boxes]], 0)</f>
        <v>171.34615384615384</v>
      </c>
      <c r="J3331">
        <f>_xlfn.XLOOKUP(shipments[[#This Row],[Product]],'Dimension Data'!B:B,'Dimension Data'!D:D)</f>
        <v>6.8</v>
      </c>
      <c r="K3331">
        <f>shipments[[#This Row],[Total cost]]*shipments[[#This Row],[Boxes]]</f>
        <v>176.79999999999998</v>
      </c>
      <c r="L3331">
        <f>shipments[[#This Row],[Sale for 1 box]]-shipments[[#This Row],[Total cost]]</f>
        <v>164.54615384615383</v>
      </c>
      <c r="M3331">
        <f>shipments[[#This Row],[Profit]]*5%</f>
        <v>8.2273076923076918</v>
      </c>
      <c r="N3331">
        <f>shipments[[#This Row],[Profit]]-shipments[[#This Row],[Tax]]</f>
        <v>156.31884615384612</v>
      </c>
    </row>
    <row r="3332" spans="3:14" x14ac:dyDescent="0.35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  <c r="I3332">
        <f>IFERROR(shipments[[#This Row],[Sales]]/shipments[[#This Row],[Boxes]], 0)</f>
        <v>24.993975903614459</v>
      </c>
      <c r="J3332">
        <f>_xlfn.XLOOKUP(shipments[[#This Row],[Product]],'Dimension Data'!B:B,'Dimension Data'!D:D)</f>
        <v>5.72</v>
      </c>
      <c r="K3332">
        <f>shipments[[#This Row],[Total cost]]*shipments[[#This Row],[Boxes]]</f>
        <v>949.52</v>
      </c>
      <c r="L3332">
        <f>shipments[[#This Row],[Sale for 1 box]]-shipments[[#This Row],[Total cost]]</f>
        <v>19.27397590361446</v>
      </c>
      <c r="M3332">
        <f>shipments[[#This Row],[Profit]]*5%</f>
        <v>0.96369879518072299</v>
      </c>
      <c r="N3332">
        <f>shipments[[#This Row],[Profit]]-shipments[[#This Row],[Tax]]</f>
        <v>18.310277108433738</v>
      </c>
    </row>
    <row r="3333" spans="3:14" x14ac:dyDescent="0.35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  <c r="I3333">
        <f>IFERROR(shipments[[#This Row],[Sales]]/shipments[[#This Row],[Boxes]], 0)</f>
        <v>34.076424870466319</v>
      </c>
      <c r="J3333">
        <f>_xlfn.XLOOKUP(shipments[[#This Row],[Product]],'Dimension Data'!B:B,'Dimension Data'!D:D)</f>
        <v>2.65</v>
      </c>
      <c r="K3333">
        <f>shipments[[#This Row],[Total cost]]*shipments[[#This Row],[Boxes]]</f>
        <v>511.45</v>
      </c>
      <c r="L3333">
        <f>shipments[[#This Row],[Sale for 1 box]]-shipments[[#This Row],[Total cost]]</f>
        <v>31.42642487046632</v>
      </c>
      <c r="M3333">
        <f>shipments[[#This Row],[Profit]]*5%</f>
        <v>1.5713212435233161</v>
      </c>
      <c r="N3333">
        <f>shipments[[#This Row],[Profit]]-shipments[[#This Row],[Tax]]</f>
        <v>29.855103626943006</v>
      </c>
    </row>
    <row r="3334" spans="3:14" x14ac:dyDescent="0.35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  <c r="I3334">
        <f>IFERROR(shipments[[#This Row],[Sales]]/shipments[[#This Row],[Boxes]], 0)</f>
        <v>57.980769230769234</v>
      </c>
      <c r="J3334">
        <f>_xlfn.XLOOKUP(shipments[[#This Row],[Product]],'Dimension Data'!B:B,'Dimension Data'!D:D)</f>
        <v>3.32</v>
      </c>
      <c r="K3334">
        <f>shipments[[#This Row],[Total cost]]*shipments[[#This Row],[Boxes]]</f>
        <v>258.95999999999998</v>
      </c>
      <c r="L3334">
        <f>shipments[[#This Row],[Sale for 1 box]]-shipments[[#This Row],[Total cost]]</f>
        <v>54.660769230769233</v>
      </c>
      <c r="M3334">
        <f>shipments[[#This Row],[Profit]]*5%</f>
        <v>2.7330384615384617</v>
      </c>
      <c r="N3334">
        <f>shipments[[#This Row],[Profit]]-shipments[[#This Row],[Tax]]</f>
        <v>51.92773076923077</v>
      </c>
    </row>
    <row r="3335" spans="3:14" x14ac:dyDescent="0.35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  <c r="I3335">
        <f>IFERROR(shipments[[#This Row],[Sales]]/shipments[[#This Row],[Boxes]], 0)</f>
        <v>19.485576923076923</v>
      </c>
      <c r="J3335">
        <f>_xlfn.XLOOKUP(shipments[[#This Row],[Product]],'Dimension Data'!B:B,'Dimension Data'!D:D)</f>
        <v>8.43</v>
      </c>
      <c r="K3335">
        <f>shipments[[#This Row],[Total cost]]*shipments[[#This Row],[Boxes]]</f>
        <v>2630.16</v>
      </c>
      <c r="L3335">
        <f>shipments[[#This Row],[Sale for 1 box]]-shipments[[#This Row],[Total cost]]</f>
        <v>11.055576923076924</v>
      </c>
      <c r="M3335">
        <f>shipments[[#This Row],[Profit]]*5%</f>
        <v>0.5527788461538462</v>
      </c>
      <c r="N3335">
        <f>shipments[[#This Row],[Profit]]-shipments[[#This Row],[Tax]]</f>
        <v>10.502798076923078</v>
      </c>
    </row>
    <row r="3336" spans="3:14" x14ac:dyDescent="0.35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  <c r="I3336">
        <f>IFERROR(shipments[[#This Row],[Sales]]/shipments[[#This Row],[Boxes]], 0)</f>
        <v>17.531411359724611</v>
      </c>
      <c r="J3336">
        <f>_xlfn.XLOOKUP(shipments[[#This Row],[Product]],'Dimension Data'!B:B,'Dimension Data'!D:D)</f>
        <v>8.2200000000000006</v>
      </c>
      <c r="K3336">
        <f>shipments[[#This Row],[Total cost]]*shipments[[#This Row],[Boxes]]</f>
        <v>4775.8200000000006</v>
      </c>
      <c r="L3336">
        <f>shipments[[#This Row],[Sale for 1 box]]-shipments[[#This Row],[Total cost]]</f>
        <v>9.3114113597246106</v>
      </c>
      <c r="M3336">
        <f>shipments[[#This Row],[Profit]]*5%</f>
        <v>0.46557056798623053</v>
      </c>
      <c r="N3336">
        <f>shipments[[#This Row],[Profit]]-shipments[[#This Row],[Tax]]</f>
        <v>8.8458407917383806</v>
      </c>
    </row>
    <row r="3337" spans="3:14" x14ac:dyDescent="0.35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  <c r="I3337">
        <f>IFERROR(shipments[[#This Row],[Sales]]/shipments[[#This Row],[Boxes]], 0)</f>
        <v>112.67307692307692</v>
      </c>
      <c r="J3337">
        <f>_xlfn.XLOOKUP(shipments[[#This Row],[Product]],'Dimension Data'!B:B,'Dimension Data'!D:D)</f>
        <v>2.65</v>
      </c>
      <c r="K3337">
        <f>shipments[[#This Row],[Total cost]]*shipments[[#This Row],[Boxes]]</f>
        <v>68.899999999999991</v>
      </c>
      <c r="L3337">
        <f>shipments[[#This Row],[Sale for 1 box]]-shipments[[#This Row],[Total cost]]</f>
        <v>110.02307692307691</v>
      </c>
      <c r="M3337">
        <f>shipments[[#This Row],[Profit]]*5%</f>
        <v>5.5011538461538461</v>
      </c>
      <c r="N3337">
        <f>shipments[[#This Row],[Profit]]-shipments[[#This Row],[Tax]]</f>
        <v>104.52192307692307</v>
      </c>
    </row>
    <row r="3338" spans="3:14" x14ac:dyDescent="0.35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  <c r="I3338">
        <f>IFERROR(shipments[[#This Row],[Sales]]/shipments[[#This Row],[Boxes]], 0)</f>
        <v>108.45833333333333</v>
      </c>
      <c r="J3338">
        <f>_xlfn.XLOOKUP(shipments[[#This Row],[Product]],'Dimension Data'!B:B,'Dimension Data'!D:D)</f>
        <v>10.23</v>
      </c>
      <c r="K3338">
        <f>shipments[[#This Row],[Total cost]]*shipments[[#This Row],[Boxes]]</f>
        <v>552.42000000000007</v>
      </c>
      <c r="L3338">
        <f>shipments[[#This Row],[Sale for 1 box]]-shipments[[#This Row],[Total cost]]</f>
        <v>98.228333333333325</v>
      </c>
      <c r="M3338">
        <f>shipments[[#This Row],[Profit]]*5%</f>
        <v>4.9114166666666668</v>
      </c>
      <c r="N3338">
        <f>shipments[[#This Row],[Profit]]-shipments[[#This Row],[Tax]]</f>
        <v>93.316916666666657</v>
      </c>
    </row>
    <row r="3339" spans="3:14" x14ac:dyDescent="0.35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  <c r="I3339">
        <f>IFERROR(shipments[[#This Row],[Sales]]/shipments[[#This Row],[Boxes]], 0)</f>
        <v>2.5499999999999998</v>
      </c>
      <c r="J3339">
        <f>_xlfn.XLOOKUP(shipments[[#This Row],[Product]],'Dimension Data'!B:B,'Dimension Data'!D:D)</f>
        <v>7.48</v>
      </c>
      <c r="K3339">
        <f>shipments[[#This Row],[Total cost]]*shipments[[#This Row],[Boxes]]</f>
        <v>112.2</v>
      </c>
      <c r="L3339">
        <f>shipments[[#This Row],[Sale for 1 box]]-shipments[[#This Row],[Total cost]]</f>
        <v>-4.9300000000000006</v>
      </c>
      <c r="M3339">
        <f>shipments[[#This Row],[Profit]]*5%</f>
        <v>-0.24650000000000005</v>
      </c>
      <c r="N3339">
        <f>shipments[[#This Row],[Profit]]-shipments[[#This Row],[Tax]]</f>
        <v>-4.6835000000000004</v>
      </c>
    </row>
    <row r="3340" spans="3:14" x14ac:dyDescent="0.35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  <c r="I3340">
        <f>IFERROR(shipments[[#This Row],[Sales]]/shipments[[#This Row],[Boxes]], 0)</f>
        <v>12.057065217391305</v>
      </c>
      <c r="J3340">
        <f>_xlfn.XLOOKUP(shipments[[#This Row],[Product]],'Dimension Data'!B:B,'Dimension Data'!D:D)</f>
        <v>12.41</v>
      </c>
      <c r="K3340">
        <f>shipments[[#This Row],[Total cost]]*shipments[[#This Row],[Boxes]]</f>
        <v>6850.32</v>
      </c>
      <c r="L3340">
        <f>shipments[[#This Row],[Sale for 1 box]]-shipments[[#This Row],[Total cost]]</f>
        <v>-0.35293478260869549</v>
      </c>
      <c r="M3340">
        <f>shipments[[#This Row],[Profit]]*5%</f>
        <v>-1.7646739130434776E-2</v>
      </c>
      <c r="N3340">
        <f>shipments[[#This Row],[Profit]]-shipments[[#This Row],[Tax]]</f>
        <v>-0.33528804347826069</v>
      </c>
    </row>
    <row r="3341" spans="3:14" x14ac:dyDescent="0.35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  <c r="I3341">
        <f>IFERROR(shipments[[#This Row],[Sales]]/shipments[[#This Row],[Boxes]], 0)</f>
        <v>47.29054054054054</v>
      </c>
      <c r="J3341">
        <f>_xlfn.XLOOKUP(shipments[[#This Row],[Product]],'Dimension Data'!B:B,'Dimension Data'!D:D)</f>
        <v>3.32</v>
      </c>
      <c r="K3341">
        <f>shipments[[#This Row],[Total cost]]*shipments[[#This Row],[Boxes]]</f>
        <v>368.52</v>
      </c>
      <c r="L3341">
        <f>shipments[[#This Row],[Sale for 1 box]]-shipments[[#This Row],[Total cost]]</f>
        <v>43.97054054054054</v>
      </c>
      <c r="M3341">
        <f>shipments[[#This Row],[Profit]]*5%</f>
        <v>2.1985270270270272</v>
      </c>
      <c r="N3341">
        <f>shipments[[#This Row],[Profit]]-shipments[[#This Row],[Tax]]</f>
        <v>41.772013513513514</v>
      </c>
    </row>
    <row r="3342" spans="3:14" x14ac:dyDescent="0.35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  <c r="I3342">
        <f>IFERROR(shipments[[#This Row],[Sales]]/shipments[[#This Row],[Boxes]], 0)</f>
        <v>14.840252707581227</v>
      </c>
      <c r="J3342">
        <f>_xlfn.XLOOKUP(shipments[[#This Row],[Product]],'Dimension Data'!B:B,'Dimension Data'!D:D)</f>
        <v>10.23</v>
      </c>
      <c r="K3342">
        <f>shipments[[#This Row],[Total cost]]*shipments[[#This Row],[Boxes]]</f>
        <v>5667.42</v>
      </c>
      <c r="L3342">
        <f>shipments[[#This Row],[Sale for 1 box]]-shipments[[#This Row],[Total cost]]</f>
        <v>4.6102527075812265</v>
      </c>
      <c r="M3342">
        <f>shipments[[#This Row],[Profit]]*5%</f>
        <v>0.23051263537906133</v>
      </c>
      <c r="N3342">
        <f>shipments[[#This Row],[Profit]]-shipments[[#This Row],[Tax]]</f>
        <v>4.3797400722021651</v>
      </c>
    </row>
    <row r="3343" spans="3:14" x14ac:dyDescent="0.35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  <c r="I3343">
        <f>IFERROR(shipments[[#This Row],[Sales]]/shipments[[#This Row],[Boxes]], 0)</f>
        <v>8.0425531914893611</v>
      </c>
      <c r="J3343">
        <f>_xlfn.XLOOKUP(shipments[[#This Row],[Product]],'Dimension Data'!B:B,'Dimension Data'!D:D)</f>
        <v>4.74</v>
      </c>
      <c r="K3343">
        <f>shipments[[#This Row],[Total cost]]*shipments[[#This Row],[Boxes]]</f>
        <v>1113.9000000000001</v>
      </c>
      <c r="L3343">
        <f>shipments[[#This Row],[Sale for 1 box]]-shipments[[#This Row],[Total cost]]</f>
        <v>3.3025531914893609</v>
      </c>
      <c r="M3343">
        <f>shipments[[#This Row],[Profit]]*5%</f>
        <v>0.16512765957446807</v>
      </c>
      <c r="N3343">
        <f>shipments[[#This Row],[Profit]]-shipments[[#This Row],[Tax]]</f>
        <v>3.1374255319148929</v>
      </c>
    </row>
    <row r="3344" spans="3:14" x14ac:dyDescent="0.35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  <c r="I3344">
        <f>IFERROR(shipments[[#This Row],[Sales]]/shipments[[#This Row],[Boxes]], 0)</f>
        <v>296.22115384615387</v>
      </c>
      <c r="J3344">
        <f>_xlfn.XLOOKUP(shipments[[#This Row],[Product]],'Dimension Data'!B:B,'Dimension Data'!D:D)</f>
        <v>7.73</v>
      </c>
      <c r="K3344">
        <f>shipments[[#This Row],[Total cost]]*shipments[[#This Row],[Boxes]]</f>
        <v>200.98000000000002</v>
      </c>
      <c r="L3344">
        <f>shipments[[#This Row],[Sale for 1 box]]-shipments[[#This Row],[Total cost]]</f>
        <v>288.49115384615385</v>
      </c>
      <c r="M3344">
        <f>shipments[[#This Row],[Profit]]*5%</f>
        <v>14.424557692307694</v>
      </c>
      <c r="N3344">
        <f>shipments[[#This Row],[Profit]]-shipments[[#This Row],[Tax]]</f>
        <v>274.06659615384615</v>
      </c>
    </row>
    <row r="3345" spans="3:14" x14ac:dyDescent="0.35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  <c r="I3345">
        <f>IFERROR(shipments[[#This Row],[Sales]]/shipments[[#This Row],[Boxes]], 0)</f>
        <v>8.6476345840130513</v>
      </c>
      <c r="J3345">
        <f>_xlfn.XLOOKUP(shipments[[#This Row],[Product]],'Dimension Data'!B:B,'Dimension Data'!D:D)</f>
        <v>5.04</v>
      </c>
      <c r="K3345">
        <f>shipments[[#This Row],[Total cost]]*shipments[[#This Row],[Boxes]]</f>
        <v>3089.52</v>
      </c>
      <c r="L3345">
        <f>shipments[[#This Row],[Sale for 1 box]]-shipments[[#This Row],[Total cost]]</f>
        <v>3.6076345840130513</v>
      </c>
      <c r="M3345">
        <f>shipments[[#This Row],[Profit]]*5%</f>
        <v>0.18038172920065257</v>
      </c>
      <c r="N3345">
        <f>shipments[[#This Row],[Profit]]-shipments[[#This Row],[Tax]]</f>
        <v>3.4272528548123988</v>
      </c>
    </row>
    <row r="3346" spans="3:14" x14ac:dyDescent="0.35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  <c r="I3346">
        <f>IFERROR(shipments[[#This Row],[Sales]]/shipments[[#This Row],[Boxes]], 0)</f>
        <v>34.638888888888886</v>
      </c>
      <c r="J3346">
        <f>_xlfn.XLOOKUP(shipments[[#This Row],[Product]],'Dimension Data'!B:B,'Dimension Data'!D:D)</f>
        <v>7.73</v>
      </c>
      <c r="K3346">
        <f>shipments[[#This Row],[Total cost]]*shipments[[#This Row],[Boxes]]</f>
        <v>1878.39</v>
      </c>
      <c r="L3346">
        <f>shipments[[#This Row],[Sale for 1 box]]-shipments[[#This Row],[Total cost]]</f>
        <v>26.908888888888885</v>
      </c>
      <c r="M3346">
        <f>shipments[[#This Row],[Profit]]*5%</f>
        <v>1.3454444444444444</v>
      </c>
      <c r="N3346">
        <f>shipments[[#This Row],[Profit]]-shipments[[#This Row],[Tax]]</f>
        <v>25.563444444444443</v>
      </c>
    </row>
    <row r="3347" spans="3:14" x14ac:dyDescent="0.35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  <c r="I3347">
        <f>IFERROR(shipments[[#This Row],[Sales]]/shipments[[#This Row],[Boxes]], 0)</f>
        <v>28.837587006960558</v>
      </c>
      <c r="J3347">
        <f>_xlfn.XLOOKUP(shipments[[#This Row],[Product]],'Dimension Data'!B:B,'Dimension Data'!D:D)</f>
        <v>9.57</v>
      </c>
      <c r="K3347">
        <f>shipments[[#This Row],[Total cost]]*shipments[[#This Row],[Boxes]]</f>
        <v>4124.67</v>
      </c>
      <c r="L3347">
        <f>shipments[[#This Row],[Sale for 1 box]]-shipments[[#This Row],[Total cost]]</f>
        <v>19.267587006960557</v>
      </c>
      <c r="M3347">
        <f>shipments[[#This Row],[Profit]]*5%</f>
        <v>0.96337935034802791</v>
      </c>
      <c r="N3347">
        <f>shipments[[#This Row],[Profit]]-shipments[[#This Row],[Tax]]</f>
        <v>18.30420765661253</v>
      </c>
    </row>
    <row r="3348" spans="3:14" x14ac:dyDescent="0.35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  <c r="I3348">
        <f>IFERROR(shipments[[#This Row],[Sales]]/shipments[[#This Row],[Boxes]], 0)</f>
        <v>16.839285714285715</v>
      </c>
      <c r="J3348">
        <f>_xlfn.XLOOKUP(shipments[[#This Row],[Product]],'Dimension Data'!B:B,'Dimension Data'!D:D)</f>
        <v>5.15</v>
      </c>
      <c r="K3348">
        <f>shipments[[#This Row],[Total cost]]*shipments[[#This Row],[Boxes]]</f>
        <v>648.90000000000009</v>
      </c>
      <c r="L3348">
        <f>shipments[[#This Row],[Sale for 1 box]]-shipments[[#This Row],[Total cost]]</f>
        <v>11.689285714285715</v>
      </c>
      <c r="M3348">
        <f>shipments[[#This Row],[Profit]]*5%</f>
        <v>0.58446428571428577</v>
      </c>
      <c r="N3348">
        <f>shipments[[#This Row],[Profit]]-shipments[[#This Row],[Tax]]</f>
        <v>11.104821428571428</v>
      </c>
    </row>
    <row r="3349" spans="3:14" x14ac:dyDescent="0.35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  <c r="I3349">
        <f>IFERROR(shipments[[#This Row],[Sales]]/shipments[[#This Row],[Boxes]], 0)</f>
        <v>80.470588235294116</v>
      </c>
      <c r="J3349">
        <f>_xlfn.XLOOKUP(shipments[[#This Row],[Product]],'Dimension Data'!B:B,'Dimension Data'!D:D)</f>
        <v>3.32</v>
      </c>
      <c r="K3349">
        <f>shipments[[#This Row],[Total cost]]*shipments[[#This Row],[Boxes]]</f>
        <v>169.32</v>
      </c>
      <c r="L3349">
        <f>shipments[[#This Row],[Sale for 1 box]]-shipments[[#This Row],[Total cost]]</f>
        <v>77.150588235294123</v>
      </c>
      <c r="M3349">
        <f>shipments[[#This Row],[Profit]]*5%</f>
        <v>3.8575294117647063</v>
      </c>
      <c r="N3349">
        <f>shipments[[#This Row],[Profit]]-shipments[[#This Row],[Tax]]</f>
        <v>73.293058823529421</v>
      </c>
    </row>
    <row r="3350" spans="3:14" x14ac:dyDescent="0.35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  <c r="I3350">
        <f>IFERROR(shipments[[#This Row],[Sales]]/shipments[[#This Row],[Boxes]], 0)</f>
        <v>2.259698275862069</v>
      </c>
      <c r="J3350">
        <f>_xlfn.XLOOKUP(shipments[[#This Row],[Product]],'Dimension Data'!B:B,'Dimension Data'!D:D)</f>
        <v>3.68</v>
      </c>
      <c r="K3350">
        <f>shipments[[#This Row],[Total cost]]*shipments[[#This Row],[Boxes]]</f>
        <v>1707.52</v>
      </c>
      <c r="L3350">
        <f>shipments[[#This Row],[Sale for 1 box]]-shipments[[#This Row],[Total cost]]</f>
        <v>-1.4203017241379312</v>
      </c>
      <c r="M3350">
        <f>shipments[[#This Row],[Profit]]*5%</f>
        <v>-7.101508620689656E-2</v>
      </c>
      <c r="N3350">
        <f>shipments[[#This Row],[Profit]]-shipments[[#This Row],[Tax]]</f>
        <v>-1.3492866379310346</v>
      </c>
    </row>
    <row r="3351" spans="3:14" x14ac:dyDescent="0.35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  <c r="I3351">
        <f>IFERROR(shipments[[#This Row],[Sales]]/shipments[[#This Row],[Boxes]], 0)</f>
        <v>16.372058823529411</v>
      </c>
      <c r="J3351">
        <f>_xlfn.XLOOKUP(shipments[[#This Row],[Product]],'Dimension Data'!B:B,'Dimension Data'!D:D)</f>
        <v>10.51</v>
      </c>
      <c r="K3351">
        <f>shipments[[#This Row],[Total cost]]*shipments[[#This Row],[Boxes]]</f>
        <v>1786.7</v>
      </c>
      <c r="L3351">
        <f>shipments[[#This Row],[Sale for 1 box]]-shipments[[#This Row],[Total cost]]</f>
        <v>5.8620588235294111</v>
      </c>
      <c r="M3351">
        <f>shipments[[#This Row],[Profit]]*5%</f>
        <v>0.29310294117647057</v>
      </c>
      <c r="N3351">
        <f>shipments[[#This Row],[Profit]]-shipments[[#This Row],[Tax]]</f>
        <v>5.5689558823529408</v>
      </c>
    </row>
    <row r="3352" spans="3:14" x14ac:dyDescent="0.35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  <c r="I3352">
        <f>IFERROR(shipments[[#This Row],[Sales]]/shipments[[#This Row],[Boxes]], 0)</f>
        <v>7.6697635135135132</v>
      </c>
      <c r="J3352">
        <f>_xlfn.XLOOKUP(shipments[[#This Row],[Product]],'Dimension Data'!B:B,'Dimension Data'!D:D)</f>
        <v>9.94</v>
      </c>
      <c r="K3352">
        <f>shipments[[#This Row],[Total cost]]*shipments[[#This Row],[Boxes]]</f>
        <v>5884.48</v>
      </c>
      <c r="L3352">
        <f>shipments[[#This Row],[Sale for 1 box]]-shipments[[#This Row],[Total cost]]</f>
        <v>-2.2702364864864863</v>
      </c>
      <c r="M3352">
        <f>shipments[[#This Row],[Profit]]*5%</f>
        <v>-0.11351182432432433</v>
      </c>
      <c r="N3352">
        <f>shipments[[#This Row],[Profit]]-shipments[[#This Row],[Tax]]</f>
        <v>-2.1567246621621621</v>
      </c>
    </row>
    <row r="3353" spans="3:14" x14ac:dyDescent="0.35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  <c r="I3353">
        <f>IFERROR(shipments[[#This Row],[Sales]]/shipments[[#This Row],[Boxes]], 0)</f>
        <v>3.75</v>
      </c>
      <c r="J3353">
        <f>_xlfn.XLOOKUP(shipments[[#This Row],[Product]],'Dimension Data'!B:B,'Dimension Data'!D:D)</f>
        <v>5.15</v>
      </c>
      <c r="K3353">
        <f>shipments[[#This Row],[Total cost]]*shipments[[#This Row],[Boxes]]</f>
        <v>1498.65</v>
      </c>
      <c r="L3353">
        <f>shipments[[#This Row],[Sale for 1 box]]-shipments[[#This Row],[Total cost]]</f>
        <v>-1.4000000000000004</v>
      </c>
      <c r="M3353">
        <f>shipments[[#This Row],[Profit]]*5%</f>
        <v>-7.0000000000000021E-2</v>
      </c>
      <c r="N3353">
        <f>shipments[[#This Row],[Profit]]-shipments[[#This Row],[Tax]]</f>
        <v>-1.3300000000000003</v>
      </c>
    </row>
    <row r="3354" spans="3:14" x14ac:dyDescent="0.35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  <c r="I3354">
        <f>IFERROR(shipments[[#This Row],[Sales]]/shipments[[#This Row],[Boxes]], 0)</f>
        <v>29.652037617554861</v>
      </c>
      <c r="J3354">
        <f>_xlfn.XLOOKUP(shipments[[#This Row],[Product]],'Dimension Data'!B:B,'Dimension Data'!D:D)</f>
        <v>5.15</v>
      </c>
      <c r="K3354">
        <f>shipments[[#This Row],[Total cost]]*shipments[[#This Row],[Boxes]]</f>
        <v>1642.8500000000001</v>
      </c>
      <c r="L3354">
        <f>shipments[[#This Row],[Sale for 1 box]]-shipments[[#This Row],[Total cost]]</f>
        <v>24.502037617554862</v>
      </c>
      <c r="M3354">
        <f>shipments[[#This Row],[Profit]]*5%</f>
        <v>1.2251018808777432</v>
      </c>
      <c r="N3354">
        <f>shipments[[#This Row],[Profit]]-shipments[[#This Row],[Tax]]</f>
        <v>23.276935736677117</v>
      </c>
    </row>
    <row r="3355" spans="3:14" x14ac:dyDescent="0.35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  <c r="I3355">
        <f>IFERROR(shipments[[#This Row],[Sales]]/shipments[[#This Row],[Boxes]], 0)</f>
        <v>104.32653061224489</v>
      </c>
      <c r="J3355">
        <f>_xlfn.XLOOKUP(shipments[[#This Row],[Product]],'Dimension Data'!B:B,'Dimension Data'!D:D)</f>
        <v>7.73</v>
      </c>
      <c r="K3355">
        <f>shipments[[#This Row],[Total cost]]*shipments[[#This Row],[Boxes]]</f>
        <v>378.77000000000004</v>
      </c>
      <c r="L3355">
        <f>shipments[[#This Row],[Sale for 1 box]]-shipments[[#This Row],[Total cost]]</f>
        <v>96.596530612244891</v>
      </c>
      <c r="M3355">
        <f>shipments[[#This Row],[Profit]]*5%</f>
        <v>4.8298265306122445</v>
      </c>
      <c r="N3355">
        <f>shipments[[#This Row],[Profit]]-shipments[[#This Row],[Tax]]</f>
        <v>91.766704081632639</v>
      </c>
    </row>
    <row r="3356" spans="3:14" x14ac:dyDescent="0.35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  <c r="I3356">
        <f>IFERROR(shipments[[#This Row],[Sales]]/shipments[[#This Row],[Boxes]], 0)</f>
        <v>7.1829896907216497</v>
      </c>
      <c r="J3356">
        <f>_xlfn.XLOOKUP(shipments[[#This Row],[Product]],'Dimension Data'!B:B,'Dimension Data'!D:D)</f>
        <v>2.76</v>
      </c>
      <c r="K3356">
        <f>shipments[[#This Row],[Total cost]]*shipments[[#This Row],[Boxes]]</f>
        <v>803.16</v>
      </c>
      <c r="L3356">
        <f>shipments[[#This Row],[Sale for 1 box]]-shipments[[#This Row],[Total cost]]</f>
        <v>4.4229896907216499</v>
      </c>
      <c r="M3356">
        <f>shipments[[#This Row],[Profit]]*5%</f>
        <v>0.22114948453608252</v>
      </c>
      <c r="N3356">
        <f>shipments[[#This Row],[Profit]]-shipments[[#This Row],[Tax]]</f>
        <v>4.2018402061855671</v>
      </c>
    </row>
    <row r="3357" spans="3:14" x14ac:dyDescent="0.35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  <c r="I3357">
        <f>IFERROR(shipments[[#This Row],[Sales]]/shipments[[#This Row],[Boxes]], 0)</f>
        <v>41.746987951807228</v>
      </c>
      <c r="J3357">
        <f>_xlfn.XLOOKUP(shipments[[#This Row],[Product]],'Dimension Data'!B:B,'Dimension Data'!D:D)</f>
        <v>6.8</v>
      </c>
      <c r="K3357">
        <f>shipments[[#This Row],[Total cost]]*shipments[[#This Row],[Boxes]]</f>
        <v>564.4</v>
      </c>
      <c r="L3357">
        <f>shipments[[#This Row],[Sale for 1 box]]-shipments[[#This Row],[Total cost]]</f>
        <v>34.94698795180723</v>
      </c>
      <c r="M3357">
        <f>shipments[[#This Row],[Profit]]*5%</f>
        <v>1.7473493975903616</v>
      </c>
      <c r="N3357">
        <f>shipments[[#This Row],[Profit]]-shipments[[#This Row],[Tax]]</f>
        <v>33.199638554216868</v>
      </c>
    </row>
    <row r="3358" spans="3:14" x14ac:dyDescent="0.35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  <c r="I3358">
        <f>IFERROR(shipments[[#This Row],[Sales]]/shipments[[#This Row],[Boxes]], 0)</f>
        <v>6.9025423728813555</v>
      </c>
      <c r="J3358">
        <f>_xlfn.XLOOKUP(shipments[[#This Row],[Product]],'Dimension Data'!B:B,'Dimension Data'!D:D)</f>
        <v>8.2200000000000006</v>
      </c>
      <c r="K3358">
        <f>shipments[[#This Row],[Total cost]]*shipments[[#This Row],[Boxes]]</f>
        <v>1454.94</v>
      </c>
      <c r="L3358">
        <f>shipments[[#This Row],[Sale for 1 box]]-shipments[[#This Row],[Total cost]]</f>
        <v>-1.3174576271186451</v>
      </c>
      <c r="M3358">
        <f>shipments[[#This Row],[Profit]]*5%</f>
        <v>-6.5872881355932264E-2</v>
      </c>
      <c r="N3358">
        <f>shipments[[#This Row],[Profit]]-shipments[[#This Row],[Tax]]</f>
        <v>-1.2515847457627129</v>
      </c>
    </row>
    <row r="3359" spans="3:14" x14ac:dyDescent="0.35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  <c r="I3359">
        <f>IFERROR(shipments[[#This Row],[Sales]]/shipments[[#This Row],[Boxes]], 0)</f>
        <v>13.694680851063829</v>
      </c>
      <c r="J3359">
        <f>_xlfn.XLOOKUP(shipments[[#This Row],[Product]],'Dimension Data'!B:B,'Dimension Data'!D:D)</f>
        <v>4.74</v>
      </c>
      <c r="K3359">
        <f>shipments[[#This Row],[Total cost]]*shipments[[#This Row],[Boxes]]</f>
        <v>3341.7000000000003</v>
      </c>
      <c r="L3359">
        <f>shipments[[#This Row],[Sale for 1 box]]-shipments[[#This Row],[Total cost]]</f>
        <v>8.9546808510638289</v>
      </c>
      <c r="M3359">
        <f>shipments[[#This Row],[Profit]]*5%</f>
        <v>0.44773404255319149</v>
      </c>
      <c r="N3359">
        <f>shipments[[#This Row],[Profit]]-shipments[[#This Row],[Tax]]</f>
        <v>8.5069468085106372</v>
      </c>
    </row>
    <row r="3360" spans="3:14" x14ac:dyDescent="0.35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  <c r="I3360">
        <f>IFERROR(shipments[[#This Row],[Sales]]/shipments[[#This Row],[Boxes]], 0)</f>
        <v>11.322289156626505</v>
      </c>
      <c r="J3360">
        <f>_xlfn.XLOOKUP(shipments[[#This Row],[Product]],'Dimension Data'!B:B,'Dimension Data'!D:D)</f>
        <v>6.31</v>
      </c>
      <c r="K3360">
        <f>shipments[[#This Row],[Total cost]]*shipments[[#This Row],[Boxes]]</f>
        <v>1571.1899999999998</v>
      </c>
      <c r="L3360">
        <f>shipments[[#This Row],[Sale for 1 box]]-shipments[[#This Row],[Total cost]]</f>
        <v>5.0122891566265055</v>
      </c>
      <c r="M3360">
        <f>shipments[[#This Row],[Profit]]*5%</f>
        <v>0.2506144578313253</v>
      </c>
      <c r="N3360">
        <f>shipments[[#This Row],[Profit]]-shipments[[#This Row],[Tax]]</f>
        <v>4.7616746987951801</v>
      </c>
    </row>
    <row r="3361" spans="3:14" x14ac:dyDescent="0.35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  <c r="I3361">
        <f>IFERROR(shipments[[#This Row],[Sales]]/shipments[[#This Row],[Boxes]], 0)</f>
        <v>1.125</v>
      </c>
      <c r="J3361">
        <f>_xlfn.XLOOKUP(shipments[[#This Row],[Product]],'Dimension Data'!B:B,'Dimension Data'!D:D)</f>
        <v>7.48</v>
      </c>
      <c r="K3361">
        <f>shipments[[#This Row],[Total cost]]*shipments[[#This Row],[Boxes]]</f>
        <v>553.52</v>
      </c>
      <c r="L3361">
        <f>shipments[[#This Row],[Sale for 1 box]]-shipments[[#This Row],[Total cost]]</f>
        <v>-6.3550000000000004</v>
      </c>
      <c r="M3361">
        <f>shipments[[#This Row],[Profit]]*5%</f>
        <v>-0.31775000000000003</v>
      </c>
      <c r="N3361">
        <f>shipments[[#This Row],[Profit]]-shipments[[#This Row],[Tax]]</f>
        <v>-6.0372500000000002</v>
      </c>
    </row>
    <row r="3362" spans="3:14" x14ac:dyDescent="0.35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  <c r="I3362">
        <f>IFERROR(shipments[[#This Row],[Sales]]/shipments[[#This Row],[Boxes]], 0)</f>
        <v>34.5</v>
      </c>
      <c r="J3362">
        <f>_xlfn.XLOOKUP(shipments[[#This Row],[Product]],'Dimension Data'!B:B,'Dimension Data'!D:D)</f>
        <v>6.8</v>
      </c>
      <c r="K3362">
        <f>shipments[[#This Row],[Total cost]]*shipments[[#This Row],[Boxes]]</f>
        <v>1142.3999999999999</v>
      </c>
      <c r="L3362">
        <f>shipments[[#This Row],[Sale for 1 box]]-shipments[[#This Row],[Total cost]]</f>
        <v>27.7</v>
      </c>
      <c r="M3362">
        <f>shipments[[#This Row],[Profit]]*5%</f>
        <v>1.385</v>
      </c>
      <c r="N3362">
        <f>shipments[[#This Row],[Profit]]-shipments[[#This Row],[Tax]]</f>
        <v>26.314999999999998</v>
      </c>
    </row>
    <row r="3363" spans="3:14" x14ac:dyDescent="0.35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  <c r="I3363">
        <f>IFERROR(shipments[[#This Row],[Sales]]/shipments[[#This Row],[Boxes]], 0)</f>
        <v>45.050185873605948</v>
      </c>
      <c r="J3363">
        <f>_xlfn.XLOOKUP(shipments[[#This Row],[Product]],'Dimension Data'!B:B,'Dimension Data'!D:D)</f>
        <v>7.48</v>
      </c>
      <c r="K3363">
        <f>shipments[[#This Row],[Total cost]]*shipments[[#This Row],[Boxes]]</f>
        <v>2012.1200000000001</v>
      </c>
      <c r="L3363">
        <f>shipments[[#This Row],[Sale for 1 box]]-shipments[[#This Row],[Total cost]]</f>
        <v>37.570185873605951</v>
      </c>
      <c r="M3363">
        <f>shipments[[#This Row],[Profit]]*5%</f>
        <v>1.8785092936802976</v>
      </c>
      <c r="N3363">
        <f>shipments[[#This Row],[Profit]]-shipments[[#This Row],[Tax]]</f>
        <v>35.691676579925655</v>
      </c>
    </row>
    <row r="3364" spans="3:14" x14ac:dyDescent="0.35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  <c r="I3364">
        <f>IFERROR(shipments[[#This Row],[Sales]]/shipments[[#This Row],[Boxes]], 0)</f>
        <v>435.31578947368422</v>
      </c>
      <c r="J3364">
        <f>_xlfn.XLOOKUP(shipments[[#This Row],[Product]],'Dimension Data'!B:B,'Dimension Data'!D:D)</f>
        <v>8.2200000000000006</v>
      </c>
      <c r="K3364">
        <f>shipments[[#This Row],[Total cost]]*shipments[[#This Row],[Boxes]]</f>
        <v>156.18</v>
      </c>
      <c r="L3364">
        <f>shipments[[#This Row],[Sale for 1 box]]-shipments[[#This Row],[Total cost]]</f>
        <v>427.09578947368419</v>
      </c>
      <c r="M3364">
        <f>shipments[[#This Row],[Profit]]*5%</f>
        <v>21.35478947368421</v>
      </c>
      <c r="N3364">
        <f>shipments[[#This Row],[Profit]]-shipments[[#This Row],[Tax]]</f>
        <v>405.74099999999999</v>
      </c>
    </row>
    <row r="3365" spans="3:14" x14ac:dyDescent="0.35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  <c r="I3365">
        <f>IFERROR(shipments[[#This Row],[Sales]]/shipments[[#This Row],[Boxes]], 0)</f>
        <v>131.625</v>
      </c>
      <c r="J3365">
        <f>_xlfn.XLOOKUP(shipments[[#This Row],[Product]],'Dimension Data'!B:B,'Dimension Data'!D:D)</f>
        <v>9.57</v>
      </c>
      <c r="K3365">
        <f>shipments[[#This Row],[Total cost]]*shipments[[#This Row],[Boxes]]</f>
        <v>593.34</v>
      </c>
      <c r="L3365">
        <f>shipments[[#This Row],[Sale for 1 box]]-shipments[[#This Row],[Total cost]]</f>
        <v>122.05500000000001</v>
      </c>
      <c r="M3365">
        <f>shipments[[#This Row],[Profit]]*5%</f>
        <v>6.1027500000000003</v>
      </c>
      <c r="N3365">
        <f>shipments[[#This Row],[Profit]]-shipments[[#This Row],[Tax]]</f>
        <v>115.95225000000001</v>
      </c>
    </row>
    <row r="3366" spans="3:14" x14ac:dyDescent="0.35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  <c r="I3366">
        <f>IFERROR(shipments[[#This Row],[Sales]]/shipments[[#This Row],[Boxes]], 0)</f>
        <v>9.5810439560439562</v>
      </c>
      <c r="J3366">
        <f>_xlfn.XLOOKUP(shipments[[#This Row],[Product]],'Dimension Data'!B:B,'Dimension Data'!D:D)</f>
        <v>9.57</v>
      </c>
      <c r="K3366">
        <f>shipments[[#This Row],[Total cost]]*shipments[[#This Row],[Boxes]]</f>
        <v>1741.74</v>
      </c>
      <c r="L3366">
        <f>shipments[[#This Row],[Sale for 1 box]]-shipments[[#This Row],[Total cost]]</f>
        <v>1.1043956043955916E-2</v>
      </c>
      <c r="M3366">
        <f>shipments[[#This Row],[Profit]]*5%</f>
        <v>5.5219780219779586E-4</v>
      </c>
      <c r="N3366">
        <f>shipments[[#This Row],[Profit]]-shipments[[#This Row],[Tax]]</f>
        <v>1.0491758241758121E-2</v>
      </c>
    </row>
    <row r="3367" spans="3:14" x14ac:dyDescent="0.35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  <c r="I3367">
        <f>IFERROR(shipments[[#This Row],[Sales]]/shipments[[#This Row],[Boxes]], 0)</f>
        <v>22.419161676646706</v>
      </c>
      <c r="J3367">
        <f>_xlfn.XLOOKUP(shipments[[#This Row],[Product]],'Dimension Data'!B:B,'Dimension Data'!D:D)</f>
        <v>4.74</v>
      </c>
      <c r="K3367">
        <f>shipments[[#This Row],[Total cost]]*shipments[[#This Row],[Boxes]]</f>
        <v>791.58</v>
      </c>
      <c r="L3367">
        <f>shipments[[#This Row],[Sale for 1 box]]-shipments[[#This Row],[Total cost]]</f>
        <v>17.679161676646707</v>
      </c>
      <c r="M3367">
        <f>shipments[[#This Row],[Profit]]*5%</f>
        <v>0.88395808383233543</v>
      </c>
      <c r="N3367">
        <f>shipments[[#This Row],[Profit]]-shipments[[#This Row],[Tax]]</f>
        <v>16.795203592814371</v>
      </c>
    </row>
    <row r="3368" spans="3:14" x14ac:dyDescent="0.35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  <c r="I3368">
        <f>IFERROR(shipments[[#This Row],[Sales]]/shipments[[#This Row],[Boxes]], 0)</f>
        <v>88.3125</v>
      </c>
      <c r="J3368">
        <f>_xlfn.XLOOKUP(shipments[[#This Row],[Product]],'Dimension Data'!B:B,'Dimension Data'!D:D)</f>
        <v>6.43</v>
      </c>
      <c r="K3368">
        <f>shipments[[#This Row],[Total cost]]*shipments[[#This Row],[Boxes]]</f>
        <v>308.64</v>
      </c>
      <c r="L3368">
        <f>shipments[[#This Row],[Sale for 1 box]]-shipments[[#This Row],[Total cost]]</f>
        <v>81.882499999999993</v>
      </c>
      <c r="M3368">
        <f>shipments[[#This Row],[Profit]]*5%</f>
        <v>4.094125</v>
      </c>
      <c r="N3368">
        <f>shipments[[#This Row],[Profit]]-shipments[[#This Row],[Tax]]</f>
        <v>77.788374999999988</v>
      </c>
    </row>
    <row r="3369" spans="3:14" x14ac:dyDescent="0.35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  <c r="I3369">
        <f>IFERROR(shipments[[#This Row],[Sales]]/shipments[[#This Row],[Boxes]], 0)</f>
        <v>28.30263157894737</v>
      </c>
      <c r="J3369">
        <f>_xlfn.XLOOKUP(shipments[[#This Row],[Product]],'Dimension Data'!B:B,'Dimension Data'!D:D)</f>
        <v>5.72</v>
      </c>
      <c r="K3369">
        <f>shipments[[#This Row],[Total cost]]*shipments[[#This Row],[Boxes]]</f>
        <v>108.67999999999999</v>
      </c>
      <c r="L3369">
        <f>shipments[[#This Row],[Sale for 1 box]]-shipments[[#This Row],[Total cost]]</f>
        <v>22.582631578947371</v>
      </c>
      <c r="M3369">
        <f>shipments[[#This Row],[Profit]]*5%</f>
        <v>1.1291315789473686</v>
      </c>
      <c r="N3369">
        <f>shipments[[#This Row],[Profit]]-shipments[[#This Row],[Tax]]</f>
        <v>21.453500000000002</v>
      </c>
    </row>
    <row r="3370" spans="3:14" x14ac:dyDescent="0.35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  <c r="I3370">
        <f>IFERROR(shipments[[#This Row],[Sales]]/shipments[[#This Row],[Boxes]], 0)</f>
        <v>25.671259842519685</v>
      </c>
      <c r="J3370">
        <f>_xlfn.XLOOKUP(shipments[[#This Row],[Product]],'Dimension Data'!B:B,'Dimension Data'!D:D)</f>
        <v>5.26</v>
      </c>
      <c r="K3370">
        <f>shipments[[#This Row],[Total cost]]*shipments[[#This Row],[Boxes]]</f>
        <v>668.02</v>
      </c>
      <c r="L3370">
        <f>shipments[[#This Row],[Sale for 1 box]]-shipments[[#This Row],[Total cost]]</f>
        <v>20.411259842519684</v>
      </c>
      <c r="M3370">
        <f>shipments[[#This Row],[Profit]]*5%</f>
        <v>1.0205629921259842</v>
      </c>
      <c r="N3370">
        <f>shipments[[#This Row],[Profit]]-shipments[[#This Row],[Tax]]</f>
        <v>19.390696850393699</v>
      </c>
    </row>
    <row r="3371" spans="3:14" x14ac:dyDescent="0.35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  <c r="I3371">
        <f>IFERROR(shipments[[#This Row],[Sales]]/shipments[[#This Row],[Boxes]], 0)</f>
        <v>4.9722222222222223</v>
      </c>
      <c r="J3371">
        <f>_xlfn.XLOOKUP(shipments[[#This Row],[Product]],'Dimension Data'!B:B,'Dimension Data'!D:D)</f>
        <v>7.48</v>
      </c>
      <c r="K3371">
        <f>shipments[[#This Row],[Total cost]]*shipments[[#This Row],[Boxes]]</f>
        <v>1211.76</v>
      </c>
      <c r="L3371">
        <f>shipments[[#This Row],[Sale for 1 box]]-shipments[[#This Row],[Total cost]]</f>
        <v>-2.5077777777777781</v>
      </c>
      <c r="M3371">
        <f>shipments[[#This Row],[Profit]]*5%</f>
        <v>-0.12538888888888891</v>
      </c>
      <c r="N3371">
        <f>shipments[[#This Row],[Profit]]-shipments[[#This Row],[Tax]]</f>
        <v>-2.3823888888888893</v>
      </c>
    </row>
    <row r="3372" spans="3:14" x14ac:dyDescent="0.35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  <c r="I3372">
        <f>IFERROR(shipments[[#This Row],[Sales]]/shipments[[#This Row],[Boxes]], 0)</f>
        <v>350.16847826086956</v>
      </c>
      <c r="J3372">
        <f>_xlfn.XLOOKUP(shipments[[#This Row],[Product]],'Dimension Data'!B:B,'Dimension Data'!D:D)</f>
        <v>9.57</v>
      </c>
      <c r="K3372">
        <f>shipments[[#This Row],[Total cost]]*shipments[[#This Row],[Boxes]]</f>
        <v>440.22</v>
      </c>
      <c r="L3372">
        <f>shipments[[#This Row],[Sale for 1 box]]-shipments[[#This Row],[Total cost]]</f>
        <v>340.59847826086957</v>
      </c>
      <c r="M3372">
        <f>shipments[[#This Row],[Profit]]*5%</f>
        <v>17.029923913043479</v>
      </c>
      <c r="N3372">
        <f>shipments[[#This Row],[Profit]]-shipments[[#This Row],[Tax]]</f>
        <v>323.56855434782608</v>
      </c>
    </row>
    <row r="3373" spans="3:14" x14ac:dyDescent="0.35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  <c r="I3373">
        <f>IFERROR(shipments[[#This Row],[Sales]]/shipments[[#This Row],[Boxes]], 0)</f>
        <v>9.2989510489510483</v>
      </c>
      <c r="J3373">
        <f>_xlfn.XLOOKUP(shipments[[#This Row],[Product]],'Dimension Data'!B:B,'Dimension Data'!D:D)</f>
        <v>3.85</v>
      </c>
      <c r="K3373">
        <f>shipments[[#This Row],[Total cost]]*shipments[[#This Row],[Boxes]]</f>
        <v>550.55000000000007</v>
      </c>
      <c r="L3373">
        <f>shipments[[#This Row],[Sale for 1 box]]-shipments[[#This Row],[Total cost]]</f>
        <v>5.4489510489510486</v>
      </c>
      <c r="M3373">
        <f>shipments[[#This Row],[Profit]]*5%</f>
        <v>0.27244755244755242</v>
      </c>
      <c r="N3373">
        <f>shipments[[#This Row],[Profit]]-shipments[[#This Row],[Tax]]</f>
        <v>5.1765034965034964</v>
      </c>
    </row>
    <row r="3374" spans="3:14" x14ac:dyDescent="0.35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  <c r="I3374">
        <f>IFERROR(shipments[[#This Row],[Sales]]/shipments[[#This Row],[Boxes]], 0)</f>
        <v>1.47</v>
      </c>
      <c r="J3374">
        <f>_xlfn.XLOOKUP(shipments[[#This Row],[Product]],'Dimension Data'!B:B,'Dimension Data'!D:D)</f>
        <v>2.76</v>
      </c>
      <c r="K3374">
        <f>shipments[[#This Row],[Total cost]]*shipments[[#This Row],[Boxes]]</f>
        <v>1655.9999999999998</v>
      </c>
      <c r="L3374">
        <f>shipments[[#This Row],[Sale for 1 box]]-shipments[[#This Row],[Total cost]]</f>
        <v>-1.2899999999999998</v>
      </c>
      <c r="M3374">
        <f>shipments[[#This Row],[Profit]]*5%</f>
        <v>-6.4499999999999988E-2</v>
      </c>
      <c r="N3374">
        <f>shipments[[#This Row],[Profit]]-shipments[[#This Row],[Tax]]</f>
        <v>-1.2254999999999998</v>
      </c>
    </row>
    <row r="3375" spans="3:14" x14ac:dyDescent="0.35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  <c r="I3375">
        <f>IFERROR(shipments[[#This Row],[Sales]]/shipments[[#This Row],[Boxes]], 0)</f>
        <v>495.78260869565219</v>
      </c>
      <c r="J3375">
        <f>_xlfn.XLOOKUP(shipments[[#This Row],[Product]],'Dimension Data'!B:B,'Dimension Data'!D:D)</f>
        <v>8.2200000000000006</v>
      </c>
      <c r="K3375">
        <f>shipments[[#This Row],[Total cost]]*shipments[[#This Row],[Boxes]]</f>
        <v>189.06</v>
      </c>
      <c r="L3375">
        <f>shipments[[#This Row],[Sale for 1 box]]-shipments[[#This Row],[Total cost]]</f>
        <v>487.56260869565216</v>
      </c>
      <c r="M3375">
        <f>shipments[[#This Row],[Profit]]*5%</f>
        <v>24.378130434782609</v>
      </c>
      <c r="N3375">
        <f>shipments[[#This Row],[Profit]]-shipments[[#This Row],[Tax]]</f>
        <v>463.18447826086953</v>
      </c>
    </row>
    <row r="3376" spans="3:14" x14ac:dyDescent="0.35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  <c r="I3376">
        <f>IFERROR(shipments[[#This Row],[Sales]]/shipments[[#This Row],[Boxes]], 0)</f>
        <v>16.667662116040955</v>
      </c>
      <c r="J3376">
        <f>_xlfn.XLOOKUP(shipments[[#This Row],[Product]],'Dimension Data'!B:B,'Dimension Data'!D:D)</f>
        <v>6.8</v>
      </c>
      <c r="K3376">
        <f>shipments[[#This Row],[Total cost]]*shipments[[#This Row],[Boxes]]</f>
        <v>3984.7999999999997</v>
      </c>
      <c r="L3376">
        <f>shipments[[#This Row],[Sale for 1 box]]-shipments[[#This Row],[Total cost]]</f>
        <v>9.8676621160409539</v>
      </c>
      <c r="M3376">
        <f>shipments[[#This Row],[Profit]]*5%</f>
        <v>0.49338310580204769</v>
      </c>
      <c r="N3376">
        <f>shipments[[#This Row],[Profit]]-shipments[[#This Row],[Tax]]</f>
        <v>9.3742790102389062</v>
      </c>
    </row>
    <row r="3377" spans="3:14" x14ac:dyDescent="0.35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  <c r="I3377">
        <f>IFERROR(shipments[[#This Row],[Sales]]/shipments[[#This Row],[Boxes]], 0)</f>
        <v>15.961224489795919</v>
      </c>
      <c r="J3377">
        <f>_xlfn.XLOOKUP(shipments[[#This Row],[Product]],'Dimension Data'!B:B,'Dimension Data'!D:D)</f>
        <v>10.23</v>
      </c>
      <c r="K3377">
        <f>shipments[[#This Row],[Total cost]]*shipments[[#This Row],[Boxes]]</f>
        <v>7519.05</v>
      </c>
      <c r="L3377">
        <f>shipments[[#This Row],[Sale for 1 box]]-shipments[[#This Row],[Total cost]]</f>
        <v>5.7312244897959186</v>
      </c>
      <c r="M3377">
        <f>shipments[[#This Row],[Profit]]*5%</f>
        <v>0.28656122448979593</v>
      </c>
      <c r="N3377">
        <f>shipments[[#This Row],[Profit]]-shipments[[#This Row],[Tax]]</f>
        <v>5.4446632653061222</v>
      </c>
    </row>
    <row r="3378" spans="3:14" x14ac:dyDescent="0.35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  <c r="I3378">
        <f>IFERROR(shipments[[#This Row],[Sales]]/shipments[[#This Row],[Boxes]], 0)</f>
        <v>16.520215633423181</v>
      </c>
      <c r="J3378">
        <f>_xlfn.XLOOKUP(shipments[[#This Row],[Product]],'Dimension Data'!B:B,'Dimension Data'!D:D)</f>
        <v>5.15</v>
      </c>
      <c r="K3378">
        <f>shipments[[#This Row],[Total cost]]*shipments[[#This Row],[Boxes]]</f>
        <v>1910.65</v>
      </c>
      <c r="L3378">
        <f>shipments[[#This Row],[Sale for 1 box]]-shipments[[#This Row],[Total cost]]</f>
        <v>11.370215633423181</v>
      </c>
      <c r="M3378">
        <f>shipments[[#This Row],[Profit]]*5%</f>
        <v>0.56851078167115909</v>
      </c>
      <c r="N3378">
        <f>shipments[[#This Row],[Profit]]-shipments[[#This Row],[Tax]]</f>
        <v>10.801704851752021</v>
      </c>
    </row>
    <row r="3379" spans="3:14" x14ac:dyDescent="0.35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  <c r="I3379">
        <f>IFERROR(shipments[[#This Row],[Sales]]/shipments[[#This Row],[Boxes]], 0)</f>
        <v>25.820121951219512</v>
      </c>
      <c r="J3379">
        <f>_xlfn.XLOOKUP(shipments[[#This Row],[Product]],'Dimension Data'!B:B,'Dimension Data'!D:D)</f>
        <v>5.72</v>
      </c>
      <c r="K3379">
        <f>shipments[[#This Row],[Total cost]]*shipments[[#This Row],[Boxes]]</f>
        <v>1407.12</v>
      </c>
      <c r="L3379">
        <f>shipments[[#This Row],[Sale for 1 box]]-shipments[[#This Row],[Total cost]]</f>
        <v>20.100121951219514</v>
      </c>
      <c r="M3379">
        <f>shipments[[#This Row],[Profit]]*5%</f>
        <v>1.0050060975609758</v>
      </c>
      <c r="N3379">
        <f>shipments[[#This Row],[Profit]]-shipments[[#This Row],[Tax]]</f>
        <v>19.095115853658537</v>
      </c>
    </row>
    <row r="3380" spans="3:14" x14ac:dyDescent="0.35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  <c r="I3380">
        <f>IFERROR(shipments[[#This Row],[Sales]]/shipments[[#This Row],[Boxes]], 0)</f>
        <v>43.141531322505799</v>
      </c>
      <c r="J3380">
        <f>_xlfn.XLOOKUP(shipments[[#This Row],[Product]],'Dimension Data'!B:B,'Dimension Data'!D:D)</f>
        <v>6.8</v>
      </c>
      <c r="K3380">
        <f>shipments[[#This Row],[Total cost]]*shipments[[#This Row],[Boxes]]</f>
        <v>2930.7999999999997</v>
      </c>
      <c r="L3380">
        <f>shipments[[#This Row],[Sale for 1 box]]-shipments[[#This Row],[Total cost]]</f>
        <v>36.341531322505801</v>
      </c>
      <c r="M3380">
        <f>shipments[[#This Row],[Profit]]*5%</f>
        <v>1.8170765661252901</v>
      </c>
      <c r="N3380">
        <f>shipments[[#This Row],[Profit]]-shipments[[#This Row],[Tax]]</f>
        <v>34.524454756380514</v>
      </c>
    </row>
    <row r="3381" spans="3:14" x14ac:dyDescent="0.35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  <c r="I3381">
        <f>IFERROR(shipments[[#This Row],[Sales]]/shipments[[#This Row],[Boxes]], 0)</f>
        <v>15.617275280898877</v>
      </c>
      <c r="J3381">
        <f>_xlfn.XLOOKUP(shipments[[#This Row],[Product]],'Dimension Data'!B:B,'Dimension Data'!D:D)</f>
        <v>3.32</v>
      </c>
      <c r="K3381">
        <f>shipments[[#This Row],[Total cost]]*shipments[[#This Row],[Boxes]]</f>
        <v>1181.9199999999998</v>
      </c>
      <c r="L3381">
        <f>shipments[[#This Row],[Sale for 1 box]]-shipments[[#This Row],[Total cost]]</f>
        <v>12.297275280898877</v>
      </c>
      <c r="M3381">
        <f>shipments[[#This Row],[Profit]]*5%</f>
        <v>0.61486376404494392</v>
      </c>
      <c r="N3381">
        <f>shipments[[#This Row],[Profit]]-shipments[[#This Row],[Tax]]</f>
        <v>11.682411516853932</v>
      </c>
    </row>
    <row r="3382" spans="3:14" x14ac:dyDescent="0.35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  <c r="I3382">
        <f>IFERROR(shipments[[#This Row],[Sales]]/shipments[[#This Row],[Boxes]], 0)</f>
        <v>12.178463855421686</v>
      </c>
      <c r="J3382">
        <f>_xlfn.XLOOKUP(shipments[[#This Row],[Product]],'Dimension Data'!B:B,'Dimension Data'!D:D)</f>
        <v>8.2200000000000006</v>
      </c>
      <c r="K3382">
        <f>shipments[[#This Row],[Total cost]]*shipments[[#This Row],[Boxes]]</f>
        <v>5458.0800000000008</v>
      </c>
      <c r="L3382">
        <f>shipments[[#This Row],[Sale for 1 box]]-shipments[[#This Row],[Total cost]]</f>
        <v>3.9584638554216856</v>
      </c>
      <c r="M3382">
        <f>shipments[[#This Row],[Profit]]*5%</f>
        <v>0.19792319277108428</v>
      </c>
      <c r="N3382">
        <f>shipments[[#This Row],[Profit]]-shipments[[#This Row],[Tax]]</f>
        <v>3.7605406626506013</v>
      </c>
    </row>
    <row r="3383" spans="3:14" x14ac:dyDescent="0.35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  <c r="I3383">
        <f>IFERROR(shipments[[#This Row],[Sales]]/shipments[[#This Row],[Boxes]], 0)</f>
        <v>8.4304511278195484</v>
      </c>
      <c r="J3383">
        <f>_xlfn.XLOOKUP(shipments[[#This Row],[Product]],'Dimension Data'!B:B,'Dimension Data'!D:D)</f>
        <v>5.72</v>
      </c>
      <c r="K3383">
        <f>shipments[[#This Row],[Total cost]]*shipments[[#This Row],[Boxes]]</f>
        <v>2282.2799999999997</v>
      </c>
      <c r="L3383">
        <f>shipments[[#This Row],[Sale for 1 box]]-shipments[[#This Row],[Total cost]]</f>
        <v>2.7104511278195487</v>
      </c>
      <c r="M3383">
        <f>shipments[[#This Row],[Profit]]*5%</f>
        <v>0.13552255639097743</v>
      </c>
      <c r="N3383">
        <f>shipments[[#This Row],[Profit]]-shipments[[#This Row],[Tax]]</f>
        <v>2.574928571428571</v>
      </c>
    </row>
    <row r="3384" spans="3:14" x14ac:dyDescent="0.35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  <c r="I3384">
        <f>IFERROR(shipments[[#This Row],[Sales]]/shipments[[#This Row],[Boxes]], 0)</f>
        <v>1.7925531914893618</v>
      </c>
      <c r="J3384">
        <f>_xlfn.XLOOKUP(shipments[[#This Row],[Product]],'Dimension Data'!B:B,'Dimension Data'!D:D)</f>
        <v>5.26</v>
      </c>
      <c r="K3384">
        <f>shipments[[#This Row],[Total cost]]*shipments[[#This Row],[Boxes]]</f>
        <v>2224.98</v>
      </c>
      <c r="L3384">
        <f>shipments[[#This Row],[Sale for 1 box]]-shipments[[#This Row],[Total cost]]</f>
        <v>-3.4674468085106378</v>
      </c>
      <c r="M3384">
        <f>shipments[[#This Row],[Profit]]*5%</f>
        <v>-0.1733723404255319</v>
      </c>
      <c r="N3384">
        <f>shipments[[#This Row],[Profit]]-shipments[[#This Row],[Tax]]</f>
        <v>-3.294074468085106</v>
      </c>
    </row>
    <row r="3385" spans="3:14" x14ac:dyDescent="0.35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  <c r="I3385">
        <f>IFERROR(shipments[[#This Row],[Sales]]/shipments[[#This Row],[Boxes]], 0)</f>
        <v>40.96551724137931</v>
      </c>
      <c r="J3385">
        <f>_xlfn.XLOOKUP(shipments[[#This Row],[Product]],'Dimension Data'!B:B,'Dimension Data'!D:D)</f>
        <v>3.85</v>
      </c>
      <c r="K3385">
        <f>shipments[[#This Row],[Total cost]]*shipments[[#This Row],[Boxes]]</f>
        <v>446.6</v>
      </c>
      <c r="L3385">
        <f>shipments[[#This Row],[Sale for 1 box]]-shipments[[#This Row],[Total cost]]</f>
        <v>37.115517241379308</v>
      </c>
      <c r="M3385">
        <f>shipments[[#This Row],[Profit]]*5%</f>
        <v>1.8557758620689655</v>
      </c>
      <c r="N3385">
        <f>shipments[[#This Row],[Profit]]-shipments[[#This Row],[Tax]]</f>
        <v>35.259741379310341</v>
      </c>
    </row>
    <row r="3386" spans="3:14" x14ac:dyDescent="0.35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  <c r="I3386">
        <f>IFERROR(shipments[[#This Row],[Sales]]/shipments[[#This Row],[Boxes]], 0)</f>
        <v>23.570032573289904</v>
      </c>
      <c r="J3386">
        <f>_xlfn.XLOOKUP(shipments[[#This Row],[Product]],'Dimension Data'!B:B,'Dimension Data'!D:D)</f>
        <v>5.15</v>
      </c>
      <c r="K3386">
        <f>shipments[[#This Row],[Total cost]]*shipments[[#This Row],[Boxes]]</f>
        <v>1581.0500000000002</v>
      </c>
      <c r="L3386">
        <f>shipments[[#This Row],[Sale for 1 box]]-shipments[[#This Row],[Total cost]]</f>
        <v>18.420032573289902</v>
      </c>
      <c r="M3386">
        <f>shipments[[#This Row],[Profit]]*5%</f>
        <v>0.92100162866449509</v>
      </c>
      <c r="N3386">
        <f>shipments[[#This Row],[Profit]]-shipments[[#This Row],[Tax]]</f>
        <v>17.499030944625407</v>
      </c>
    </row>
    <row r="3387" spans="3:14" x14ac:dyDescent="0.35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  <c r="I3387">
        <f>IFERROR(shipments[[#This Row],[Sales]]/shipments[[#This Row],[Boxes]], 0)</f>
        <v>9.9012096774193541</v>
      </c>
      <c r="J3387">
        <f>_xlfn.XLOOKUP(shipments[[#This Row],[Product]],'Dimension Data'!B:B,'Dimension Data'!D:D)</f>
        <v>7.73</v>
      </c>
      <c r="K3387">
        <f>shipments[[#This Row],[Total cost]]*shipments[[#This Row],[Boxes]]</f>
        <v>2875.56</v>
      </c>
      <c r="L3387">
        <f>shipments[[#This Row],[Sale for 1 box]]-shipments[[#This Row],[Total cost]]</f>
        <v>2.1712096774193537</v>
      </c>
      <c r="M3387">
        <f>shipments[[#This Row],[Profit]]*5%</f>
        <v>0.10856048387096769</v>
      </c>
      <c r="N3387">
        <f>shipments[[#This Row],[Profit]]-shipments[[#This Row],[Tax]]</f>
        <v>2.0626491935483862</v>
      </c>
    </row>
    <row r="3388" spans="3:14" x14ac:dyDescent="0.35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  <c r="I3388">
        <f>IFERROR(shipments[[#This Row],[Sales]]/shipments[[#This Row],[Boxes]], 0)</f>
        <v>17.701986754966889</v>
      </c>
      <c r="J3388">
        <f>_xlfn.XLOOKUP(shipments[[#This Row],[Product]],'Dimension Data'!B:B,'Dimension Data'!D:D)</f>
        <v>8.43</v>
      </c>
      <c r="K3388">
        <f>shipments[[#This Row],[Total cost]]*shipments[[#This Row],[Boxes]]</f>
        <v>1272.93</v>
      </c>
      <c r="L3388">
        <f>shipments[[#This Row],[Sale for 1 box]]-shipments[[#This Row],[Total cost]]</f>
        <v>9.2719867549668891</v>
      </c>
      <c r="M3388">
        <f>shipments[[#This Row],[Profit]]*5%</f>
        <v>0.4635993377483445</v>
      </c>
      <c r="N3388">
        <f>shipments[[#This Row],[Profit]]-shipments[[#This Row],[Tax]]</f>
        <v>8.8083874172185439</v>
      </c>
    </row>
    <row r="3389" spans="3:14" x14ac:dyDescent="0.35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  <c r="I3389">
        <f>IFERROR(shipments[[#This Row],[Sales]]/shipments[[#This Row],[Boxes]], 0)</f>
        <v>18.456221198156683</v>
      </c>
      <c r="J3389">
        <f>_xlfn.XLOOKUP(shipments[[#This Row],[Product]],'Dimension Data'!B:B,'Dimension Data'!D:D)</f>
        <v>3.68</v>
      </c>
      <c r="K3389">
        <f>shipments[[#This Row],[Total cost]]*shipments[[#This Row],[Boxes]]</f>
        <v>798.56000000000006</v>
      </c>
      <c r="L3389">
        <f>shipments[[#This Row],[Sale for 1 box]]-shipments[[#This Row],[Total cost]]</f>
        <v>14.776221198156684</v>
      </c>
      <c r="M3389">
        <f>shipments[[#This Row],[Profit]]*5%</f>
        <v>0.73881105990783424</v>
      </c>
      <c r="N3389">
        <f>shipments[[#This Row],[Profit]]-shipments[[#This Row],[Tax]]</f>
        <v>14.03741013824885</v>
      </c>
    </row>
    <row r="3390" spans="3:14" x14ac:dyDescent="0.35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  <c r="I3390">
        <f>IFERROR(shipments[[#This Row],[Sales]]/shipments[[#This Row],[Boxes]], 0)</f>
        <v>3.3384476534296028</v>
      </c>
      <c r="J3390">
        <f>_xlfn.XLOOKUP(shipments[[#This Row],[Product]],'Dimension Data'!B:B,'Dimension Data'!D:D)</f>
        <v>5.04</v>
      </c>
      <c r="K3390">
        <f>shipments[[#This Row],[Total cost]]*shipments[[#This Row],[Boxes]]</f>
        <v>4188.24</v>
      </c>
      <c r="L3390">
        <f>shipments[[#This Row],[Sale for 1 box]]-shipments[[#This Row],[Total cost]]</f>
        <v>-1.7015523465703972</v>
      </c>
      <c r="M3390">
        <f>shipments[[#This Row],[Profit]]*5%</f>
        <v>-8.5077617328519872E-2</v>
      </c>
      <c r="N3390">
        <f>shipments[[#This Row],[Profit]]-shipments[[#This Row],[Tax]]</f>
        <v>-1.6164747292418773</v>
      </c>
    </row>
    <row r="3391" spans="3:14" x14ac:dyDescent="0.35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  <c r="I3391">
        <f>IFERROR(shipments[[#This Row],[Sales]]/shipments[[#This Row],[Boxes]], 0)</f>
        <v>6.0107142857142861</v>
      </c>
      <c r="J3391">
        <f>_xlfn.XLOOKUP(shipments[[#This Row],[Product]],'Dimension Data'!B:B,'Dimension Data'!D:D)</f>
        <v>2.76</v>
      </c>
      <c r="K3391">
        <f>shipments[[#This Row],[Total cost]]*shipments[[#This Row],[Boxes]]</f>
        <v>386.4</v>
      </c>
      <c r="L3391">
        <f>shipments[[#This Row],[Sale for 1 box]]-shipments[[#This Row],[Total cost]]</f>
        <v>3.2507142857142863</v>
      </c>
      <c r="M3391">
        <f>shipments[[#This Row],[Profit]]*5%</f>
        <v>0.16253571428571434</v>
      </c>
      <c r="N3391">
        <f>shipments[[#This Row],[Profit]]-shipments[[#This Row],[Tax]]</f>
        <v>3.0881785714285721</v>
      </c>
    </row>
    <row r="3392" spans="3:14" x14ac:dyDescent="0.35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  <c r="I3392">
        <f>IFERROR(shipments[[#This Row],[Sales]]/shipments[[#This Row],[Boxes]], 0)</f>
        <v>1.1703296703296704</v>
      </c>
      <c r="J3392">
        <f>_xlfn.XLOOKUP(shipments[[#This Row],[Product]],'Dimension Data'!B:B,'Dimension Data'!D:D)</f>
        <v>3.85</v>
      </c>
      <c r="K3392">
        <f>shipments[[#This Row],[Total cost]]*shipments[[#This Row],[Boxes]]</f>
        <v>2102.1</v>
      </c>
      <c r="L3392">
        <f>shipments[[#This Row],[Sale for 1 box]]-shipments[[#This Row],[Total cost]]</f>
        <v>-2.6796703296703299</v>
      </c>
      <c r="M3392">
        <f>shipments[[#This Row],[Profit]]*5%</f>
        <v>-0.1339835164835165</v>
      </c>
      <c r="N3392">
        <f>shipments[[#This Row],[Profit]]-shipments[[#This Row],[Tax]]</f>
        <v>-2.5456868131868133</v>
      </c>
    </row>
    <row r="3393" spans="3:14" x14ac:dyDescent="0.35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  <c r="I3393">
        <f>IFERROR(shipments[[#This Row],[Sales]]/shipments[[#This Row],[Boxes]], 0)</f>
        <v>2.3891921397379914</v>
      </c>
      <c r="J3393">
        <f>_xlfn.XLOOKUP(shipments[[#This Row],[Product]],'Dimension Data'!B:B,'Dimension Data'!D:D)</f>
        <v>5.15</v>
      </c>
      <c r="K3393">
        <f>shipments[[#This Row],[Total cost]]*shipments[[#This Row],[Boxes]]</f>
        <v>7076.1</v>
      </c>
      <c r="L3393">
        <f>shipments[[#This Row],[Sale for 1 box]]-shipments[[#This Row],[Total cost]]</f>
        <v>-2.760807860262009</v>
      </c>
      <c r="M3393">
        <f>shipments[[#This Row],[Profit]]*5%</f>
        <v>-0.13804039301310045</v>
      </c>
      <c r="N3393">
        <f>shipments[[#This Row],[Profit]]-shipments[[#This Row],[Tax]]</f>
        <v>-2.6227674672489085</v>
      </c>
    </row>
    <row r="3394" spans="3:14" x14ac:dyDescent="0.35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  <c r="I3394">
        <f>IFERROR(shipments[[#This Row],[Sales]]/shipments[[#This Row],[Boxes]], 0)</f>
        <v>89.511428571428567</v>
      </c>
      <c r="J3394">
        <f>_xlfn.XLOOKUP(shipments[[#This Row],[Product]],'Dimension Data'!B:B,'Dimension Data'!D:D)</f>
        <v>6.8</v>
      </c>
      <c r="K3394">
        <f>shipments[[#This Row],[Total cost]]*shipments[[#This Row],[Boxes]]</f>
        <v>1190</v>
      </c>
      <c r="L3394">
        <f>shipments[[#This Row],[Sale for 1 box]]-shipments[[#This Row],[Total cost]]</f>
        <v>82.71142857142857</v>
      </c>
      <c r="M3394">
        <f>shipments[[#This Row],[Profit]]*5%</f>
        <v>4.1355714285714287</v>
      </c>
      <c r="N3394">
        <f>shipments[[#This Row],[Profit]]-shipments[[#This Row],[Tax]]</f>
        <v>78.575857142857146</v>
      </c>
    </row>
    <row r="3395" spans="3:14" x14ac:dyDescent="0.35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  <c r="I3395">
        <f>IFERROR(shipments[[#This Row],[Sales]]/shipments[[#This Row],[Boxes]], 0)</f>
        <v>18.636513157894736</v>
      </c>
      <c r="J3395">
        <f>_xlfn.XLOOKUP(shipments[[#This Row],[Product]],'Dimension Data'!B:B,'Dimension Data'!D:D)</f>
        <v>6.8</v>
      </c>
      <c r="K3395">
        <f>shipments[[#This Row],[Total cost]]*shipments[[#This Row],[Boxes]]</f>
        <v>2067.1999999999998</v>
      </c>
      <c r="L3395">
        <f>shipments[[#This Row],[Sale for 1 box]]-shipments[[#This Row],[Total cost]]</f>
        <v>11.836513157894736</v>
      </c>
      <c r="M3395">
        <f>shipments[[#This Row],[Profit]]*5%</f>
        <v>0.59182565789473685</v>
      </c>
      <c r="N3395">
        <f>shipments[[#This Row],[Profit]]-shipments[[#This Row],[Tax]]</f>
        <v>11.2446875</v>
      </c>
    </row>
    <row r="3396" spans="3:14" x14ac:dyDescent="0.35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  <c r="I3396">
        <f>IFERROR(shipments[[#This Row],[Sales]]/shipments[[#This Row],[Boxes]], 0)</f>
        <v>26.201612903225808</v>
      </c>
      <c r="J3396">
        <f>_xlfn.XLOOKUP(shipments[[#This Row],[Product]],'Dimension Data'!B:B,'Dimension Data'!D:D)</f>
        <v>2.76</v>
      </c>
      <c r="K3396">
        <f>shipments[[#This Row],[Total cost]]*shipments[[#This Row],[Boxes]]</f>
        <v>427.79999999999995</v>
      </c>
      <c r="L3396">
        <f>shipments[[#This Row],[Sale for 1 box]]-shipments[[#This Row],[Total cost]]</f>
        <v>23.44161290322581</v>
      </c>
      <c r="M3396">
        <f>shipments[[#This Row],[Profit]]*5%</f>
        <v>1.1720806451612906</v>
      </c>
      <c r="N3396">
        <f>shipments[[#This Row],[Profit]]-shipments[[#This Row],[Tax]]</f>
        <v>22.269532258064519</v>
      </c>
    </row>
    <row r="3397" spans="3:14" x14ac:dyDescent="0.35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  <c r="I3397">
        <f>IFERROR(shipments[[#This Row],[Sales]]/shipments[[#This Row],[Boxes]], 0)</f>
        <v>72.828000000000003</v>
      </c>
      <c r="J3397">
        <f>_xlfn.XLOOKUP(shipments[[#This Row],[Product]],'Dimension Data'!B:B,'Dimension Data'!D:D)</f>
        <v>3.68</v>
      </c>
      <c r="K3397">
        <f>shipments[[#This Row],[Total cost]]*shipments[[#This Row],[Boxes]]</f>
        <v>460</v>
      </c>
      <c r="L3397">
        <f>shipments[[#This Row],[Sale for 1 box]]-shipments[[#This Row],[Total cost]]</f>
        <v>69.147999999999996</v>
      </c>
      <c r="M3397">
        <f>shipments[[#This Row],[Profit]]*5%</f>
        <v>3.4573999999999998</v>
      </c>
      <c r="N3397">
        <f>shipments[[#This Row],[Profit]]-shipments[[#This Row],[Tax]]</f>
        <v>65.690599999999989</v>
      </c>
    </row>
    <row r="3398" spans="3:14" x14ac:dyDescent="0.35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  <c r="I3398">
        <f>IFERROR(shipments[[#This Row],[Sales]]/shipments[[#This Row],[Boxes]], 0)</f>
        <v>7.8770270270270268</v>
      </c>
      <c r="J3398">
        <f>_xlfn.XLOOKUP(shipments[[#This Row],[Product]],'Dimension Data'!B:B,'Dimension Data'!D:D)</f>
        <v>2.76</v>
      </c>
      <c r="K3398">
        <f>shipments[[#This Row],[Total cost]]*shipments[[#This Row],[Boxes]]</f>
        <v>1531.8</v>
      </c>
      <c r="L3398">
        <f>shipments[[#This Row],[Sale for 1 box]]-shipments[[#This Row],[Total cost]]</f>
        <v>5.1170270270270271</v>
      </c>
      <c r="M3398">
        <f>shipments[[#This Row],[Profit]]*5%</f>
        <v>0.25585135135135134</v>
      </c>
      <c r="N3398">
        <f>shipments[[#This Row],[Profit]]-shipments[[#This Row],[Tax]]</f>
        <v>4.8611756756756757</v>
      </c>
    </row>
    <row r="3399" spans="3:14" x14ac:dyDescent="0.35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  <c r="I3399">
        <f>IFERROR(shipments[[#This Row],[Sales]]/shipments[[#This Row],[Boxes]], 0)</f>
        <v>4.1066666666666665</v>
      </c>
      <c r="J3399">
        <f>_xlfn.XLOOKUP(shipments[[#This Row],[Product]],'Dimension Data'!B:B,'Dimension Data'!D:D)</f>
        <v>4.74</v>
      </c>
      <c r="K3399">
        <f>shipments[[#This Row],[Total cost]]*shipments[[#This Row],[Boxes]]</f>
        <v>3199.5</v>
      </c>
      <c r="L3399">
        <f>shipments[[#This Row],[Sale for 1 box]]-shipments[[#This Row],[Total cost]]</f>
        <v>-0.63333333333333375</v>
      </c>
      <c r="M3399">
        <f>shipments[[#This Row],[Profit]]*5%</f>
        <v>-3.166666666666669E-2</v>
      </c>
      <c r="N3399">
        <f>shipments[[#This Row],[Profit]]-shipments[[#This Row],[Tax]]</f>
        <v>-0.60166666666666702</v>
      </c>
    </row>
    <row r="3400" spans="3:14" x14ac:dyDescent="0.35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  <c r="I3400">
        <f>IFERROR(shipments[[#This Row],[Sales]]/shipments[[#This Row],[Boxes]], 0)</f>
        <v>21.303343949044585</v>
      </c>
      <c r="J3400">
        <f>_xlfn.XLOOKUP(shipments[[#This Row],[Product]],'Dimension Data'!B:B,'Dimension Data'!D:D)</f>
        <v>9.94</v>
      </c>
      <c r="K3400">
        <f>shipments[[#This Row],[Total cost]]*shipments[[#This Row],[Boxes]]</f>
        <v>3121.16</v>
      </c>
      <c r="L3400">
        <f>shipments[[#This Row],[Sale for 1 box]]-shipments[[#This Row],[Total cost]]</f>
        <v>11.363343949044586</v>
      </c>
      <c r="M3400">
        <f>shipments[[#This Row],[Profit]]*5%</f>
        <v>0.56816719745222932</v>
      </c>
      <c r="N3400">
        <f>shipments[[#This Row],[Profit]]-shipments[[#This Row],[Tax]]</f>
        <v>10.795176751592356</v>
      </c>
    </row>
    <row r="3401" spans="3:14" x14ac:dyDescent="0.35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  <c r="I3401">
        <f>IFERROR(shipments[[#This Row],[Sales]]/shipments[[#This Row],[Boxes]], 0)</f>
        <v>7.6984406438631794</v>
      </c>
      <c r="J3401">
        <f>_xlfn.XLOOKUP(shipments[[#This Row],[Product]],'Dimension Data'!B:B,'Dimension Data'!D:D)</f>
        <v>12.41</v>
      </c>
      <c r="K3401">
        <f>shipments[[#This Row],[Total cost]]*shipments[[#This Row],[Boxes]]</f>
        <v>12335.54</v>
      </c>
      <c r="L3401">
        <f>shipments[[#This Row],[Sale for 1 box]]-shipments[[#This Row],[Total cost]]</f>
        <v>-4.7115593561368208</v>
      </c>
      <c r="M3401">
        <f>shipments[[#This Row],[Profit]]*5%</f>
        <v>-0.23557796780684104</v>
      </c>
      <c r="N3401">
        <f>shipments[[#This Row],[Profit]]-shipments[[#This Row],[Tax]]</f>
        <v>-4.4759813883299797</v>
      </c>
    </row>
    <row r="3402" spans="3:14" x14ac:dyDescent="0.35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  <c r="I3402">
        <f>IFERROR(shipments[[#This Row],[Sales]]/shipments[[#This Row],[Boxes]], 0)</f>
        <v>3.2680995475113122</v>
      </c>
      <c r="J3402">
        <f>_xlfn.XLOOKUP(shipments[[#This Row],[Product]],'Dimension Data'!B:B,'Dimension Data'!D:D)</f>
        <v>8.2200000000000006</v>
      </c>
      <c r="K3402">
        <f>shipments[[#This Row],[Total cost]]*shipments[[#This Row],[Boxes]]</f>
        <v>1816.6200000000001</v>
      </c>
      <c r="L3402">
        <f>shipments[[#This Row],[Sale for 1 box]]-shipments[[#This Row],[Total cost]]</f>
        <v>-4.9519004524886885</v>
      </c>
      <c r="M3402">
        <f>shipments[[#This Row],[Profit]]*5%</f>
        <v>-0.24759502262443445</v>
      </c>
      <c r="N3402">
        <f>shipments[[#This Row],[Profit]]-shipments[[#This Row],[Tax]]</f>
        <v>-4.7043054298642542</v>
      </c>
    </row>
    <row r="3403" spans="3:14" x14ac:dyDescent="0.35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  <c r="I3403">
        <f>IFERROR(shipments[[#This Row],[Sales]]/shipments[[#This Row],[Boxes]], 0)</f>
        <v>23.966292134831459</v>
      </c>
      <c r="J3403">
        <f>_xlfn.XLOOKUP(shipments[[#This Row],[Product]],'Dimension Data'!B:B,'Dimension Data'!D:D)</f>
        <v>3.85</v>
      </c>
      <c r="K3403">
        <f>shipments[[#This Row],[Total cost]]*shipments[[#This Row],[Boxes]]</f>
        <v>342.65000000000003</v>
      </c>
      <c r="L3403">
        <f>shipments[[#This Row],[Sale for 1 box]]-shipments[[#This Row],[Total cost]]</f>
        <v>20.116292134831458</v>
      </c>
      <c r="M3403">
        <f>shipments[[#This Row],[Profit]]*5%</f>
        <v>1.005814606741573</v>
      </c>
      <c r="N3403">
        <f>shipments[[#This Row],[Profit]]-shipments[[#This Row],[Tax]]</f>
        <v>19.110477528089884</v>
      </c>
    </row>
    <row r="3404" spans="3:14" x14ac:dyDescent="0.35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  <c r="I3404">
        <f>IFERROR(shipments[[#This Row],[Sales]]/shipments[[#This Row],[Boxes]], 0)</f>
        <v>13.046052631578947</v>
      </c>
      <c r="J3404">
        <f>_xlfn.XLOOKUP(shipments[[#This Row],[Product]],'Dimension Data'!B:B,'Dimension Data'!D:D)</f>
        <v>5.72</v>
      </c>
      <c r="K3404">
        <f>shipments[[#This Row],[Total cost]]*shipments[[#This Row],[Boxes]]</f>
        <v>1956.24</v>
      </c>
      <c r="L3404">
        <f>shipments[[#This Row],[Sale for 1 box]]-shipments[[#This Row],[Total cost]]</f>
        <v>7.3260526315789471</v>
      </c>
      <c r="M3404">
        <f>shipments[[#This Row],[Profit]]*5%</f>
        <v>0.36630263157894738</v>
      </c>
      <c r="N3404">
        <f>shipments[[#This Row],[Profit]]-shipments[[#This Row],[Tax]]</f>
        <v>6.9597499999999997</v>
      </c>
    </row>
    <row r="3405" spans="3:14" x14ac:dyDescent="0.35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  <c r="I3405">
        <f>IFERROR(shipments[[#This Row],[Sales]]/shipments[[#This Row],[Boxes]], 0)</f>
        <v>93.253597122302153</v>
      </c>
      <c r="J3405">
        <f>_xlfn.XLOOKUP(shipments[[#This Row],[Product]],'Dimension Data'!B:B,'Dimension Data'!D:D)</f>
        <v>12.41</v>
      </c>
      <c r="K3405">
        <f>shipments[[#This Row],[Total cost]]*shipments[[#This Row],[Boxes]]</f>
        <v>1724.99</v>
      </c>
      <c r="L3405">
        <f>shipments[[#This Row],[Sale for 1 box]]-shipments[[#This Row],[Total cost]]</f>
        <v>80.843597122302157</v>
      </c>
      <c r="M3405">
        <f>shipments[[#This Row],[Profit]]*5%</f>
        <v>4.0421798561151077</v>
      </c>
      <c r="N3405">
        <f>shipments[[#This Row],[Profit]]-shipments[[#This Row],[Tax]]</f>
        <v>76.801417266187045</v>
      </c>
    </row>
    <row r="3406" spans="3:14" x14ac:dyDescent="0.35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  <c r="I3406">
        <f>IFERROR(shipments[[#This Row],[Sales]]/shipments[[#This Row],[Boxes]], 0)</f>
        <v>8.3799212598425203</v>
      </c>
      <c r="J3406">
        <f>_xlfn.XLOOKUP(shipments[[#This Row],[Product]],'Dimension Data'!B:B,'Dimension Data'!D:D)</f>
        <v>5.04</v>
      </c>
      <c r="K3406">
        <f>shipments[[#This Row],[Total cost]]*shipments[[#This Row],[Boxes]]</f>
        <v>640.08000000000004</v>
      </c>
      <c r="L3406">
        <f>shipments[[#This Row],[Sale for 1 box]]-shipments[[#This Row],[Total cost]]</f>
        <v>3.3399212598425203</v>
      </c>
      <c r="M3406">
        <f>shipments[[#This Row],[Profit]]*5%</f>
        <v>0.16699606299212602</v>
      </c>
      <c r="N3406">
        <f>shipments[[#This Row],[Profit]]-shipments[[#This Row],[Tax]]</f>
        <v>3.1729251968503944</v>
      </c>
    </row>
    <row r="3407" spans="3:14" x14ac:dyDescent="0.35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  <c r="I3407">
        <f>IFERROR(shipments[[#This Row],[Sales]]/shipments[[#This Row],[Boxes]], 0)</f>
        <v>20.760504201680671</v>
      </c>
      <c r="J3407">
        <f>_xlfn.XLOOKUP(shipments[[#This Row],[Product]],'Dimension Data'!B:B,'Dimension Data'!D:D)</f>
        <v>3.32</v>
      </c>
      <c r="K3407">
        <f>shipments[[#This Row],[Total cost]]*shipments[[#This Row],[Boxes]]</f>
        <v>395.08</v>
      </c>
      <c r="L3407">
        <f>shipments[[#This Row],[Sale for 1 box]]-shipments[[#This Row],[Total cost]]</f>
        <v>17.440504201680671</v>
      </c>
      <c r="M3407">
        <f>shipments[[#This Row],[Profit]]*5%</f>
        <v>0.87202521008403355</v>
      </c>
      <c r="N3407">
        <f>shipments[[#This Row],[Profit]]-shipments[[#This Row],[Tax]]</f>
        <v>16.568478991596638</v>
      </c>
    </row>
    <row r="3408" spans="3:14" x14ac:dyDescent="0.35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  <c r="I3408">
        <f>IFERROR(shipments[[#This Row],[Sales]]/shipments[[#This Row],[Boxes]], 0)</f>
        <v>95.854591836734699</v>
      </c>
      <c r="J3408">
        <f>_xlfn.XLOOKUP(shipments[[#This Row],[Product]],'Dimension Data'!B:B,'Dimension Data'!D:D)</f>
        <v>7.73</v>
      </c>
      <c r="K3408">
        <f>shipments[[#This Row],[Total cost]]*shipments[[#This Row],[Boxes]]</f>
        <v>757.54000000000008</v>
      </c>
      <c r="L3408">
        <f>shipments[[#This Row],[Sale for 1 box]]-shipments[[#This Row],[Total cost]]</f>
        <v>88.124591836734695</v>
      </c>
      <c r="M3408">
        <f>shipments[[#This Row],[Profit]]*5%</f>
        <v>4.4062295918367349</v>
      </c>
      <c r="N3408">
        <f>shipments[[#This Row],[Profit]]-shipments[[#This Row],[Tax]]</f>
        <v>83.718362244897961</v>
      </c>
    </row>
    <row r="3409" spans="3:14" x14ac:dyDescent="0.35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  <c r="I3409">
        <f>IFERROR(shipments[[#This Row],[Sales]]/shipments[[#This Row],[Boxes]], 0)</f>
        <v>19.870481927710845</v>
      </c>
      <c r="J3409">
        <f>_xlfn.XLOOKUP(shipments[[#This Row],[Product]],'Dimension Data'!B:B,'Dimension Data'!D:D)</f>
        <v>5.04</v>
      </c>
      <c r="K3409">
        <f>shipments[[#This Row],[Total cost]]*shipments[[#This Row],[Boxes]]</f>
        <v>836.64</v>
      </c>
      <c r="L3409">
        <f>shipments[[#This Row],[Sale for 1 box]]-shipments[[#This Row],[Total cost]]</f>
        <v>14.830481927710846</v>
      </c>
      <c r="M3409">
        <f>shipments[[#This Row],[Profit]]*5%</f>
        <v>0.74152409638554229</v>
      </c>
      <c r="N3409">
        <f>shipments[[#This Row],[Profit]]-shipments[[#This Row],[Tax]]</f>
        <v>14.088957831325303</v>
      </c>
    </row>
    <row r="3410" spans="3:14" x14ac:dyDescent="0.35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  <c r="I3410">
        <f>IFERROR(shipments[[#This Row],[Sales]]/shipments[[#This Row],[Boxes]], 0)</f>
        <v>8.6959459459459456</v>
      </c>
      <c r="J3410">
        <f>_xlfn.XLOOKUP(shipments[[#This Row],[Product]],'Dimension Data'!B:B,'Dimension Data'!D:D)</f>
        <v>2.76</v>
      </c>
      <c r="K3410">
        <f>shipments[[#This Row],[Total cost]]*shipments[[#This Row],[Boxes]]</f>
        <v>714.83999999999992</v>
      </c>
      <c r="L3410">
        <f>shipments[[#This Row],[Sale for 1 box]]-shipments[[#This Row],[Total cost]]</f>
        <v>5.9359459459459458</v>
      </c>
      <c r="M3410">
        <f>shipments[[#This Row],[Profit]]*5%</f>
        <v>0.29679729729729731</v>
      </c>
      <c r="N3410">
        <f>shipments[[#This Row],[Profit]]-shipments[[#This Row],[Tax]]</f>
        <v>5.6391486486486482</v>
      </c>
    </row>
    <row r="3411" spans="3:14" x14ac:dyDescent="0.35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  <c r="I3411">
        <f>IFERROR(shipments[[#This Row],[Sales]]/shipments[[#This Row],[Boxes]], 0)</f>
        <v>13.60634328358209</v>
      </c>
      <c r="J3411">
        <f>_xlfn.XLOOKUP(shipments[[#This Row],[Product]],'Dimension Data'!B:B,'Dimension Data'!D:D)</f>
        <v>6.43</v>
      </c>
      <c r="K3411">
        <f>shipments[[#This Row],[Total cost]]*shipments[[#This Row],[Boxes]]</f>
        <v>2584.8599999999997</v>
      </c>
      <c r="L3411">
        <f>shipments[[#This Row],[Sale for 1 box]]-shipments[[#This Row],[Total cost]]</f>
        <v>7.1763432835820904</v>
      </c>
      <c r="M3411">
        <f>shipments[[#This Row],[Profit]]*5%</f>
        <v>0.35881716417910453</v>
      </c>
      <c r="N3411">
        <f>shipments[[#This Row],[Profit]]-shipments[[#This Row],[Tax]]</f>
        <v>6.8175261194029861</v>
      </c>
    </row>
    <row r="3412" spans="3:14" x14ac:dyDescent="0.35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  <c r="I3412">
        <f>IFERROR(shipments[[#This Row],[Sales]]/shipments[[#This Row],[Boxes]], 0)</f>
        <v>3.3627864897466826</v>
      </c>
      <c r="J3412">
        <f>_xlfn.XLOOKUP(shipments[[#This Row],[Product]],'Dimension Data'!B:B,'Dimension Data'!D:D)</f>
        <v>6.43</v>
      </c>
      <c r="K3412">
        <f>shipments[[#This Row],[Total cost]]*shipments[[#This Row],[Boxes]]</f>
        <v>5330.4699999999993</v>
      </c>
      <c r="L3412">
        <f>shipments[[#This Row],[Sale for 1 box]]-shipments[[#This Row],[Total cost]]</f>
        <v>-3.0672135102533171</v>
      </c>
      <c r="M3412">
        <f>shipments[[#This Row],[Profit]]*5%</f>
        <v>-0.15336067551266586</v>
      </c>
      <c r="N3412">
        <f>shipments[[#This Row],[Profit]]-shipments[[#This Row],[Tax]]</f>
        <v>-2.9138528347406512</v>
      </c>
    </row>
    <row r="3413" spans="3:14" x14ac:dyDescent="0.35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  <c r="I3413">
        <f>IFERROR(shipments[[#This Row],[Sales]]/shipments[[#This Row],[Boxes]], 0)</f>
        <v>1.6032934131736527</v>
      </c>
      <c r="J3413">
        <f>_xlfn.XLOOKUP(shipments[[#This Row],[Product]],'Dimension Data'!B:B,'Dimension Data'!D:D)</f>
        <v>12.41</v>
      </c>
      <c r="K3413">
        <f>shipments[[#This Row],[Total cost]]*shipments[[#This Row],[Boxes]]</f>
        <v>2072.4699999999998</v>
      </c>
      <c r="L3413">
        <f>shipments[[#This Row],[Sale for 1 box]]-shipments[[#This Row],[Total cost]]</f>
        <v>-10.806706586826348</v>
      </c>
      <c r="M3413">
        <f>shipments[[#This Row],[Profit]]*5%</f>
        <v>-0.54033532934131745</v>
      </c>
      <c r="N3413">
        <f>shipments[[#This Row],[Profit]]-shipments[[#This Row],[Tax]]</f>
        <v>-10.26637125748503</v>
      </c>
    </row>
    <row r="3414" spans="3:14" x14ac:dyDescent="0.35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  <c r="I3414">
        <f>IFERROR(shipments[[#This Row],[Sales]]/shipments[[#This Row],[Boxes]], 0)</f>
        <v>19.945790816326532</v>
      </c>
      <c r="J3414">
        <f>_xlfn.XLOOKUP(shipments[[#This Row],[Product]],'Dimension Data'!B:B,'Dimension Data'!D:D)</f>
        <v>2.65</v>
      </c>
      <c r="K3414">
        <f>shipments[[#This Row],[Total cost]]*shipments[[#This Row],[Boxes]]</f>
        <v>1038.8</v>
      </c>
      <c r="L3414">
        <f>shipments[[#This Row],[Sale for 1 box]]-shipments[[#This Row],[Total cost]]</f>
        <v>17.295790816326534</v>
      </c>
      <c r="M3414">
        <f>shipments[[#This Row],[Profit]]*5%</f>
        <v>0.86478954081632675</v>
      </c>
      <c r="N3414">
        <f>shipments[[#This Row],[Profit]]-shipments[[#This Row],[Tax]]</f>
        <v>16.431001275510209</v>
      </c>
    </row>
    <row r="3415" spans="3:14" x14ac:dyDescent="0.35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  <c r="I3415">
        <f>IFERROR(shipments[[#This Row],[Sales]]/shipments[[#This Row],[Boxes]], 0)</f>
        <v>9.7442307692307697</v>
      </c>
      <c r="J3415">
        <f>_xlfn.XLOOKUP(shipments[[#This Row],[Product]],'Dimension Data'!B:B,'Dimension Data'!D:D)</f>
        <v>2.76</v>
      </c>
      <c r="K3415">
        <f>shipments[[#This Row],[Total cost]]*shipments[[#This Row],[Boxes]]</f>
        <v>358.79999999999995</v>
      </c>
      <c r="L3415">
        <f>shipments[[#This Row],[Sale for 1 box]]-shipments[[#This Row],[Total cost]]</f>
        <v>6.9842307692307699</v>
      </c>
      <c r="M3415">
        <f>shipments[[#This Row],[Profit]]*5%</f>
        <v>0.34921153846153852</v>
      </c>
      <c r="N3415">
        <f>shipments[[#This Row],[Profit]]-shipments[[#This Row],[Tax]]</f>
        <v>6.6350192307692311</v>
      </c>
    </row>
    <row r="3416" spans="3:14" x14ac:dyDescent="0.35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  <c r="I3416">
        <f>IFERROR(shipments[[#This Row],[Sales]]/shipments[[#This Row],[Boxes]], 0)</f>
        <v>9.6201923076923084</v>
      </c>
      <c r="J3416">
        <f>_xlfn.XLOOKUP(shipments[[#This Row],[Product]],'Dimension Data'!B:B,'Dimension Data'!D:D)</f>
        <v>9.94</v>
      </c>
      <c r="K3416">
        <f>shipments[[#This Row],[Total cost]]*shipments[[#This Row],[Boxes]]</f>
        <v>4651.92</v>
      </c>
      <c r="L3416">
        <f>shipments[[#This Row],[Sale for 1 box]]-shipments[[#This Row],[Total cost]]</f>
        <v>-0.31980769230769113</v>
      </c>
      <c r="M3416">
        <f>shipments[[#This Row],[Profit]]*5%</f>
        <v>-1.5990384615384556E-2</v>
      </c>
      <c r="N3416">
        <f>shipments[[#This Row],[Profit]]-shipments[[#This Row],[Tax]]</f>
        <v>-0.30381730769230658</v>
      </c>
    </row>
    <row r="3417" spans="3:14" x14ac:dyDescent="0.35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  <c r="I3417">
        <f>IFERROR(shipments[[#This Row],[Sales]]/shipments[[#This Row],[Boxes]], 0)</f>
        <v>30.907442748091604</v>
      </c>
      <c r="J3417">
        <f>_xlfn.XLOOKUP(shipments[[#This Row],[Product]],'Dimension Data'!B:B,'Dimension Data'!D:D)</f>
        <v>2.76</v>
      </c>
      <c r="K3417">
        <f>shipments[[#This Row],[Total cost]]*shipments[[#This Row],[Boxes]]</f>
        <v>723.11999999999989</v>
      </c>
      <c r="L3417">
        <f>shipments[[#This Row],[Sale for 1 box]]-shipments[[#This Row],[Total cost]]</f>
        <v>28.147442748091606</v>
      </c>
      <c r="M3417">
        <f>shipments[[#This Row],[Profit]]*5%</f>
        <v>1.4073721374045804</v>
      </c>
      <c r="N3417">
        <f>shipments[[#This Row],[Profit]]-shipments[[#This Row],[Tax]]</f>
        <v>26.740070610687027</v>
      </c>
    </row>
    <row r="3418" spans="3:14" x14ac:dyDescent="0.35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  <c r="I3418">
        <f>IFERROR(shipments[[#This Row],[Sales]]/shipments[[#This Row],[Boxes]], 0)</f>
        <v>79.734375</v>
      </c>
      <c r="J3418">
        <f>_xlfn.XLOOKUP(shipments[[#This Row],[Product]],'Dimension Data'!B:B,'Dimension Data'!D:D)</f>
        <v>4.74</v>
      </c>
      <c r="K3418">
        <f>shipments[[#This Row],[Total cost]]*shipments[[#This Row],[Boxes]]</f>
        <v>682.56000000000006</v>
      </c>
      <c r="L3418">
        <f>shipments[[#This Row],[Sale for 1 box]]-shipments[[#This Row],[Total cost]]</f>
        <v>74.994375000000005</v>
      </c>
      <c r="M3418">
        <f>shipments[[#This Row],[Profit]]*5%</f>
        <v>3.7497187500000004</v>
      </c>
      <c r="N3418">
        <f>shipments[[#This Row],[Profit]]-shipments[[#This Row],[Tax]]</f>
        <v>71.244656250000006</v>
      </c>
    </row>
    <row r="3419" spans="3:14" x14ac:dyDescent="0.35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  <c r="I3419">
        <f>IFERROR(shipments[[#This Row],[Sales]]/shipments[[#This Row],[Boxes]], 0)</f>
        <v>0.72580645161290325</v>
      </c>
      <c r="J3419">
        <f>_xlfn.XLOOKUP(shipments[[#This Row],[Product]],'Dimension Data'!B:B,'Dimension Data'!D:D)</f>
        <v>12.41</v>
      </c>
      <c r="K3419">
        <f>shipments[[#This Row],[Total cost]]*shipments[[#This Row],[Boxes]]</f>
        <v>6540.07</v>
      </c>
      <c r="L3419">
        <f>shipments[[#This Row],[Sale for 1 box]]-shipments[[#This Row],[Total cost]]</f>
        <v>-11.684193548387096</v>
      </c>
      <c r="M3419">
        <f>shipments[[#This Row],[Profit]]*5%</f>
        <v>-0.58420967741935481</v>
      </c>
      <c r="N3419">
        <f>shipments[[#This Row],[Profit]]-shipments[[#This Row],[Tax]]</f>
        <v>-11.099983870967741</v>
      </c>
    </row>
    <row r="3420" spans="3:14" x14ac:dyDescent="0.35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  <c r="I3420">
        <f>IFERROR(shipments[[#This Row],[Sales]]/shipments[[#This Row],[Boxes]], 0)</f>
        <v>37.471153846153847</v>
      </c>
      <c r="J3420">
        <f>_xlfn.XLOOKUP(shipments[[#This Row],[Product]],'Dimension Data'!B:B,'Dimension Data'!D:D)</f>
        <v>5.04</v>
      </c>
      <c r="K3420">
        <f>shipments[[#This Row],[Total cost]]*shipments[[#This Row],[Boxes]]</f>
        <v>262.08</v>
      </c>
      <c r="L3420">
        <f>shipments[[#This Row],[Sale for 1 box]]-shipments[[#This Row],[Total cost]]</f>
        <v>32.431153846153848</v>
      </c>
      <c r="M3420">
        <f>shipments[[#This Row],[Profit]]*5%</f>
        <v>1.6215576923076924</v>
      </c>
      <c r="N3420">
        <f>shipments[[#This Row],[Profit]]-shipments[[#This Row],[Tax]]</f>
        <v>30.809596153846154</v>
      </c>
    </row>
    <row r="3421" spans="3:14" x14ac:dyDescent="0.35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  <c r="I3421">
        <f>IFERROR(shipments[[#This Row],[Sales]]/shipments[[#This Row],[Boxes]], 0)</f>
        <v>10.65677966101695</v>
      </c>
      <c r="J3421">
        <f>_xlfn.XLOOKUP(shipments[[#This Row],[Product]],'Dimension Data'!B:B,'Dimension Data'!D:D)</f>
        <v>7.48</v>
      </c>
      <c r="K3421">
        <f>shipments[[#This Row],[Total cost]]*shipments[[#This Row],[Boxes]]</f>
        <v>3971.88</v>
      </c>
      <c r="L3421">
        <f>shipments[[#This Row],[Sale for 1 box]]-shipments[[#This Row],[Total cost]]</f>
        <v>3.1767796610169494</v>
      </c>
      <c r="M3421">
        <f>shipments[[#This Row],[Profit]]*5%</f>
        <v>0.15883898305084748</v>
      </c>
      <c r="N3421">
        <f>shipments[[#This Row],[Profit]]-shipments[[#This Row],[Tax]]</f>
        <v>3.0179406779661018</v>
      </c>
    </row>
    <row r="3422" spans="3:14" x14ac:dyDescent="0.35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  <c r="I3422">
        <f>IFERROR(shipments[[#This Row],[Sales]]/shipments[[#This Row],[Boxes]], 0)</f>
        <v>20.583046471600689</v>
      </c>
      <c r="J3422">
        <f>_xlfn.XLOOKUP(shipments[[#This Row],[Product]],'Dimension Data'!B:B,'Dimension Data'!D:D)</f>
        <v>5.04</v>
      </c>
      <c r="K3422">
        <f>shipments[[#This Row],[Total cost]]*shipments[[#This Row],[Boxes]]</f>
        <v>2928.2400000000002</v>
      </c>
      <c r="L3422">
        <f>shipments[[#This Row],[Sale for 1 box]]-shipments[[#This Row],[Total cost]]</f>
        <v>15.54304647160069</v>
      </c>
      <c r="M3422">
        <f>shipments[[#This Row],[Profit]]*5%</f>
        <v>0.7771523235800345</v>
      </c>
      <c r="N3422">
        <f>shipments[[#This Row],[Profit]]-shipments[[#This Row],[Tax]]</f>
        <v>14.765894148020655</v>
      </c>
    </row>
    <row r="3423" spans="3:14" x14ac:dyDescent="0.35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  <c r="I3423">
        <f>IFERROR(shipments[[#This Row],[Sales]]/shipments[[#This Row],[Boxes]], 0)</f>
        <v>12.999345549738219</v>
      </c>
      <c r="J3423">
        <f>_xlfn.XLOOKUP(shipments[[#This Row],[Product]],'Dimension Data'!B:B,'Dimension Data'!D:D)</f>
        <v>5.72</v>
      </c>
      <c r="K3423">
        <f>shipments[[#This Row],[Total cost]]*shipments[[#This Row],[Boxes]]</f>
        <v>2185.04</v>
      </c>
      <c r="L3423">
        <f>shipments[[#This Row],[Sale for 1 box]]-shipments[[#This Row],[Total cost]]</f>
        <v>7.2793455497382196</v>
      </c>
      <c r="M3423">
        <f>shipments[[#This Row],[Profit]]*5%</f>
        <v>0.36396727748691099</v>
      </c>
      <c r="N3423">
        <f>shipments[[#This Row],[Profit]]-shipments[[#This Row],[Tax]]</f>
        <v>6.9153782722513082</v>
      </c>
    </row>
    <row r="3424" spans="3:14" x14ac:dyDescent="0.35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  <c r="I3424">
        <f>IFERROR(shipments[[#This Row],[Sales]]/shipments[[#This Row],[Boxes]], 0)</f>
        <v>62.346774193548384</v>
      </c>
      <c r="J3424">
        <f>_xlfn.XLOOKUP(shipments[[#This Row],[Product]],'Dimension Data'!B:B,'Dimension Data'!D:D)</f>
        <v>5.72</v>
      </c>
      <c r="K3424">
        <f>shipments[[#This Row],[Total cost]]*shipments[[#This Row],[Boxes]]</f>
        <v>177.32</v>
      </c>
      <c r="L3424">
        <f>shipments[[#This Row],[Sale for 1 box]]-shipments[[#This Row],[Total cost]]</f>
        <v>56.626774193548385</v>
      </c>
      <c r="M3424">
        <f>shipments[[#This Row],[Profit]]*5%</f>
        <v>2.8313387096774196</v>
      </c>
      <c r="N3424">
        <f>shipments[[#This Row],[Profit]]-shipments[[#This Row],[Tax]]</f>
        <v>53.795435483870968</v>
      </c>
    </row>
    <row r="3425" spans="3:14" x14ac:dyDescent="0.35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  <c r="I3425">
        <f>IFERROR(shipments[[#This Row],[Sales]]/shipments[[#This Row],[Boxes]], 0)</f>
        <v>10.975840336134453</v>
      </c>
      <c r="J3425">
        <f>_xlfn.XLOOKUP(shipments[[#This Row],[Product]],'Dimension Data'!B:B,'Dimension Data'!D:D)</f>
        <v>2.76</v>
      </c>
      <c r="K3425">
        <f>shipments[[#This Row],[Total cost]]*shipments[[#This Row],[Boxes]]</f>
        <v>656.88</v>
      </c>
      <c r="L3425">
        <f>shipments[[#This Row],[Sale for 1 box]]-shipments[[#This Row],[Total cost]]</f>
        <v>8.2158403361344536</v>
      </c>
      <c r="M3425">
        <f>shipments[[#This Row],[Profit]]*5%</f>
        <v>0.41079201680672273</v>
      </c>
      <c r="N3425">
        <f>shipments[[#This Row],[Profit]]-shipments[[#This Row],[Tax]]</f>
        <v>7.8050483193277307</v>
      </c>
    </row>
    <row r="3426" spans="3:14" x14ac:dyDescent="0.35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  <c r="I3426">
        <f>IFERROR(shipments[[#This Row],[Sales]]/shipments[[#This Row],[Boxes]], 0)</f>
        <v>22.463414634146343</v>
      </c>
      <c r="J3426">
        <f>_xlfn.XLOOKUP(shipments[[#This Row],[Product]],'Dimension Data'!B:B,'Dimension Data'!D:D)</f>
        <v>6.8</v>
      </c>
      <c r="K3426">
        <f>shipments[[#This Row],[Total cost]]*shipments[[#This Row],[Boxes]]</f>
        <v>836.4</v>
      </c>
      <c r="L3426">
        <f>shipments[[#This Row],[Sale for 1 box]]-shipments[[#This Row],[Total cost]]</f>
        <v>15.663414634146342</v>
      </c>
      <c r="M3426">
        <f>shipments[[#This Row],[Profit]]*5%</f>
        <v>0.7831707317073171</v>
      </c>
      <c r="N3426">
        <f>shipments[[#This Row],[Profit]]-shipments[[#This Row],[Tax]]</f>
        <v>14.880243902439025</v>
      </c>
    </row>
    <row r="3427" spans="3:14" x14ac:dyDescent="0.35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  <c r="I3427">
        <f>IFERROR(shipments[[#This Row],[Sales]]/shipments[[#This Row],[Boxes]], 0)</f>
        <v>26.864999999999998</v>
      </c>
      <c r="J3427">
        <f>_xlfn.XLOOKUP(shipments[[#This Row],[Product]],'Dimension Data'!B:B,'Dimension Data'!D:D)</f>
        <v>7.48</v>
      </c>
      <c r="K3427">
        <f>shipments[[#This Row],[Total cost]]*shipments[[#This Row],[Boxes]]</f>
        <v>1122</v>
      </c>
      <c r="L3427">
        <f>shipments[[#This Row],[Sale for 1 box]]-shipments[[#This Row],[Total cost]]</f>
        <v>19.384999999999998</v>
      </c>
      <c r="M3427">
        <f>shipments[[#This Row],[Profit]]*5%</f>
        <v>0.96924999999999994</v>
      </c>
      <c r="N3427">
        <f>shipments[[#This Row],[Profit]]-shipments[[#This Row],[Tax]]</f>
        <v>18.415749999999999</v>
      </c>
    </row>
    <row r="3428" spans="3:14" x14ac:dyDescent="0.35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  <c r="I3428">
        <f>IFERROR(shipments[[#This Row],[Sales]]/shipments[[#This Row],[Boxes]], 0)</f>
        <v>82.720588235294116</v>
      </c>
      <c r="J3428">
        <f>_xlfn.XLOOKUP(shipments[[#This Row],[Product]],'Dimension Data'!B:B,'Dimension Data'!D:D)</f>
        <v>8.43</v>
      </c>
      <c r="K3428">
        <f>shipments[[#This Row],[Total cost]]*shipments[[#This Row],[Boxes]]</f>
        <v>143.31</v>
      </c>
      <c r="L3428">
        <f>shipments[[#This Row],[Sale for 1 box]]-shipments[[#This Row],[Total cost]]</f>
        <v>74.290588235294109</v>
      </c>
      <c r="M3428">
        <f>shipments[[#This Row],[Profit]]*5%</f>
        <v>3.7145294117647056</v>
      </c>
      <c r="N3428">
        <f>shipments[[#This Row],[Profit]]-shipments[[#This Row],[Tax]]</f>
        <v>70.576058823529408</v>
      </c>
    </row>
    <row r="3429" spans="3:14" x14ac:dyDescent="0.35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  <c r="I3429">
        <f>IFERROR(shipments[[#This Row],[Sales]]/shipments[[#This Row],[Boxes]], 0)</f>
        <v>5.1756032171581765</v>
      </c>
      <c r="J3429">
        <f>_xlfn.XLOOKUP(shipments[[#This Row],[Product]],'Dimension Data'!B:B,'Dimension Data'!D:D)</f>
        <v>3.85</v>
      </c>
      <c r="K3429">
        <f>shipments[[#This Row],[Total cost]]*shipments[[#This Row],[Boxes]]</f>
        <v>1436.05</v>
      </c>
      <c r="L3429">
        <f>shipments[[#This Row],[Sale for 1 box]]-shipments[[#This Row],[Total cost]]</f>
        <v>1.3256032171581764</v>
      </c>
      <c r="M3429">
        <f>shipments[[#This Row],[Profit]]*5%</f>
        <v>6.6280160857908818E-2</v>
      </c>
      <c r="N3429">
        <f>shipments[[#This Row],[Profit]]-shipments[[#This Row],[Tax]]</f>
        <v>1.2593230563002675</v>
      </c>
    </row>
    <row r="3430" spans="3:14" x14ac:dyDescent="0.35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  <c r="I3430">
        <f>IFERROR(shipments[[#This Row],[Sales]]/shipments[[#This Row],[Boxes]], 0)</f>
        <v>3.4678899082568808</v>
      </c>
      <c r="J3430">
        <f>_xlfn.XLOOKUP(shipments[[#This Row],[Product]],'Dimension Data'!B:B,'Dimension Data'!D:D)</f>
        <v>6.31</v>
      </c>
      <c r="K3430">
        <f>shipments[[#This Row],[Total cost]]*shipments[[#This Row],[Boxes]]</f>
        <v>687.79</v>
      </c>
      <c r="L3430">
        <f>shipments[[#This Row],[Sale for 1 box]]-shipments[[#This Row],[Total cost]]</f>
        <v>-2.8421100917431188</v>
      </c>
      <c r="M3430">
        <f>shipments[[#This Row],[Profit]]*5%</f>
        <v>-0.14210550458715596</v>
      </c>
      <c r="N3430">
        <f>shipments[[#This Row],[Profit]]-shipments[[#This Row],[Tax]]</f>
        <v>-2.7000045871559628</v>
      </c>
    </row>
    <row r="3431" spans="3:14" x14ac:dyDescent="0.35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  <c r="I3431">
        <f>IFERROR(shipments[[#This Row],[Sales]]/shipments[[#This Row],[Boxes]], 0)</f>
        <v>2.3823529411764706</v>
      </c>
      <c r="J3431">
        <f>_xlfn.XLOOKUP(shipments[[#This Row],[Product]],'Dimension Data'!B:B,'Dimension Data'!D:D)</f>
        <v>8.2200000000000006</v>
      </c>
      <c r="K3431">
        <f>shipments[[#This Row],[Total cost]]*shipments[[#This Row],[Boxes]]</f>
        <v>558.96</v>
      </c>
      <c r="L3431">
        <f>shipments[[#This Row],[Sale for 1 box]]-shipments[[#This Row],[Total cost]]</f>
        <v>-5.8376470588235296</v>
      </c>
      <c r="M3431">
        <f>shipments[[#This Row],[Profit]]*5%</f>
        <v>-0.29188235294117648</v>
      </c>
      <c r="N3431">
        <f>shipments[[#This Row],[Profit]]-shipments[[#This Row],[Tax]]</f>
        <v>-5.5457647058823536</v>
      </c>
    </row>
    <row r="3432" spans="3:14" x14ac:dyDescent="0.35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  <c r="I3432">
        <f>IFERROR(shipments[[#This Row],[Sales]]/shipments[[#This Row],[Boxes]], 0)</f>
        <v>12.90234375</v>
      </c>
      <c r="J3432">
        <f>_xlfn.XLOOKUP(shipments[[#This Row],[Product]],'Dimension Data'!B:B,'Dimension Data'!D:D)</f>
        <v>9.57</v>
      </c>
      <c r="K3432">
        <f>shipments[[#This Row],[Total cost]]*shipments[[#This Row],[Boxes]]</f>
        <v>2449.92</v>
      </c>
      <c r="L3432">
        <f>shipments[[#This Row],[Sale for 1 box]]-shipments[[#This Row],[Total cost]]</f>
        <v>3.3323437499999997</v>
      </c>
      <c r="M3432">
        <f>shipments[[#This Row],[Profit]]*5%</f>
        <v>0.16661718749999999</v>
      </c>
      <c r="N3432">
        <f>shipments[[#This Row],[Profit]]-shipments[[#This Row],[Tax]]</f>
        <v>3.1657265624999997</v>
      </c>
    </row>
    <row r="3433" spans="3:14" x14ac:dyDescent="0.35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  <c r="I3433">
        <f>IFERROR(shipments[[#This Row],[Sales]]/shipments[[#This Row],[Boxes]], 0)</f>
        <v>6.0821917808219181</v>
      </c>
      <c r="J3433">
        <f>_xlfn.XLOOKUP(shipments[[#This Row],[Product]],'Dimension Data'!B:B,'Dimension Data'!D:D)</f>
        <v>8.2200000000000006</v>
      </c>
      <c r="K3433">
        <f>shipments[[#This Row],[Total cost]]*shipments[[#This Row],[Boxes]]</f>
        <v>3600.36</v>
      </c>
      <c r="L3433">
        <f>shipments[[#This Row],[Sale for 1 box]]-shipments[[#This Row],[Total cost]]</f>
        <v>-2.1378082191780825</v>
      </c>
      <c r="M3433">
        <f>shipments[[#This Row],[Profit]]*5%</f>
        <v>-0.10689041095890413</v>
      </c>
      <c r="N3433">
        <f>shipments[[#This Row],[Profit]]-shipments[[#This Row],[Tax]]</f>
        <v>-2.0309178082191783</v>
      </c>
    </row>
    <row r="3434" spans="3:14" x14ac:dyDescent="0.35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  <c r="I3434">
        <f>IFERROR(shipments[[#This Row],[Sales]]/shipments[[#This Row],[Boxes]], 0)</f>
        <v>12.069642857142858</v>
      </c>
      <c r="J3434">
        <f>_xlfn.XLOOKUP(shipments[[#This Row],[Product]],'Dimension Data'!B:B,'Dimension Data'!D:D)</f>
        <v>9.57</v>
      </c>
      <c r="K3434">
        <f>shipments[[#This Row],[Total cost]]*shipments[[#This Row],[Boxes]]</f>
        <v>2679.6</v>
      </c>
      <c r="L3434">
        <f>shipments[[#This Row],[Sale for 1 box]]-shipments[[#This Row],[Total cost]]</f>
        <v>2.4996428571428577</v>
      </c>
      <c r="M3434">
        <f>shipments[[#This Row],[Profit]]*5%</f>
        <v>0.12498214285714289</v>
      </c>
      <c r="N3434">
        <f>shipments[[#This Row],[Profit]]-shipments[[#This Row],[Tax]]</f>
        <v>2.374660714285715</v>
      </c>
    </row>
    <row r="3435" spans="3:14" x14ac:dyDescent="0.35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  <c r="I3435">
        <f>IFERROR(shipments[[#This Row],[Sales]]/shipments[[#This Row],[Boxes]], 0)</f>
        <v>48.400224215246638</v>
      </c>
      <c r="J3435">
        <f>_xlfn.XLOOKUP(shipments[[#This Row],[Product]],'Dimension Data'!B:B,'Dimension Data'!D:D)</f>
        <v>9.57</v>
      </c>
      <c r="K3435">
        <f>shipments[[#This Row],[Total cost]]*shipments[[#This Row],[Boxes]]</f>
        <v>2134.11</v>
      </c>
      <c r="L3435">
        <f>shipments[[#This Row],[Sale for 1 box]]-shipments[[#This Row],[Total cost]]</f>
        <v>38.830224215246638</v>
      </c>
      <c r="M3435">
        <f>shipments[[#This Row],[Profit]]*5%</f>
        <v>1.941511210762332</v>
      </c>
      <c r="N3435">
        <f>shipments[[#This Row],[Profit]]-shipments[[#This Row],[Tax]]</f>
        <v>36.888713004484309</v>
      </c>
    </row>
    <row r="3436" spans="3:14" x14ac:dyDescent="0.35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  <c r="I3436">
        <f>IFERROR(shipments[[#This Row],[Sales]]/shipments[[#This Row],[Boxes]], 0)</f>
        <v>4.8453488372093023</v>
      </c>
      <c r="J3436">
        <f>_xlfn.XLOOKUP(shipments[[#This Row],[Product]],'Dimension Data'!B:B,'Dimension Data'!D:D)</f>
        <v>5.15</v>
      </c>
      <c r="K3436">
        <f>shipments[[#This Row],[Total cost]]*shipments[[#This Row],[Boxes]]</f>
        <v>4429</v>
      </c>
      <c r="L3436">
        <f>shipments[[#This Row],[Sale for 1 box]]-shipments[[#This Row],[Total cost]]</f>
        <v>-0.30465116279069804</v>
      </c>
      <c r="M3436">
        <f>shipments[[#This Row],[Profit]]*5%</f>
        <v>-1.5232558139534903E-2</v>
      </c>
      <c r="N3436">
        <f>shipments[[#This Row],[Profit]]-shipments[[#This Row],[Tax]]</f>
        <v>-0.28941860465116315</v>
      </c>
    </row>
    <row r="3437" spans="3:14" x14ac:dyDescent="0.35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  <c r="I3437">
        <f>IFERROR(shipments[[#This Row],[Sales]]/shipments[[#This Row],[Boxes]], 0)</f>
        <v>15.486739469578783</v>
      </c>
      <c r="J3437">
        <f>_xlfn.XLOOKUP(shipments[[#This Row],[Product]],'Dimension Data'!B:B,'Dimension Data'!D:D)</f>
        <v>2.76</v>
      </c>
      <c r="K3437">
        <f>shipments[[#This Row],[Total cost]]*shipments[[#This Row],[Boxes]]</f>
        <v>1769.1599999999999</v>
      </c>
      <c r="L3437">
        <f>shipments[[#This Row],[Sale for 1 box]]-shipments[[#This Row],[Total cost]]</f>
        <v>12.726739469578783</v>
      </c>
      <c r="M3437">
        <f>shipments[[#This Row],[Profit]]*5%</f>
        <v>0.63633697347893925</v>
      </c>
      <c r="N3437">
        <f>shipments[[#This Row],[Profit]]-shipments[[#This Row],[Tax]]</f>
        <v>12.090402496099845</v>
      </c>
    </row>
    <row r="3438" spans="3:14" x14ac:dyDescent="0.35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  <c r="I3438">
        <f>IFERROR(shipments[[#This Row],[Sales]]/shipments[[#This Row],[Boxes]], 0)</f>
        <v>1.0674603174603174</v>
      </c>
      <c r="J3438">
        <f>_xlfn.XLOOKUP(shipments[[#This Row],[Product]],'Dimension Data'!B:B,'Dimension Data'!D:D)</f>
        <v>5.15</v>
      </c>
      <c r="K3438">
        <f>shipments[[#This Row],[Total cost]]*shipments[[#This Row],[Boxes]]</f>
        <v>2920.05</v>
      </c>
      <c r="L3438">
        <f>shipments[[#This Row],[Sale for 1 box]]-shipments[[#This Row],[Total cost]]</f>
        <v>-4.0825396825396831</v>
      </c>
      <c r="M3438">
        <f>shipments[[#This Row],[Profit]]*5%</f>
        <v>-0.20412698412698416</v>
      </c>
      <c r="N3438">
        <f>shipments[[#This Row],[Profit]]-shipments[[#This Row],[Tax]]</f>
        <v>-3.8784126984126992</v>
      </c>
    </row>
    <row r="3439" spans="3:14" x14ac:dyDescent="0.35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  <c r="I3439">
        <f>IFERROR(shipments[[#This Row],[Sales]]/shipments[[#This Row],[Boxes]], 0)</f>
        <v>10.564285714285715</v>
      </c>
      <c r="J3439">
        <f>_xlfn.XLOOKUP(shipments[[#This Row],[Product]],'Dimension Data'!B:B,'Dimension Data'!D:D)</f>
        <v>6.8</v>
      </c>
      <c r="K3439">
        <f>shipments[[#This Row],[Total cost]]*shipments[[#This Row],[Boxes]]</f>
        <v>2142</v>
      </c>
      <c r="L3439">
        <f>shipments[[#This Row],[Sale for 1 box]]-shipments[[#This Row],[Total cost]]</f>
        <v>3.7642857142857151</v>
      </c>
      <c r="M3439">
        <f>shipments[[#This Row],[Profit]]*5%</f>
        <v>0.18821428571428578</v>
      </c>
      <c r="N3439">
        <f>shipments[[#This Row],[Profit]]-shipments[[#This Row],[Tax]]</f>
        <v>3.5760714285714292</v>
      </c>
    </row>
    <row r="3440" spans="3:14" x14ac:dyDescent="0.35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  <c r="I3440">
        <f>IFERROR(shipments[[#This Row],[Sales]]/shipments[[#This Row],[Boxes]], 0)</f>
        <v>7.3701923076923075</v>
      </c>
      <c r="J3440">
        <f>_xlfn.XLOOKUP(shipments[[#This Row],[Product]],'Dimension Data'!B:B,'Dimension Data'!D:D)</f>
        <v>6.43</v>
      </c>
      <c r="K3440">
        <f>shipments[[#This Row],[Total cost]]*shipments[[#This Row],[Boxes]]</f>
        <v>4012.3199999999997</v>
      </c>
      <c r="L3440">
        <f>shipments[[#This Row],[Sale for 1 box]]-shipments[[#This Row],[Total cost]]</f>
        <v>0.94019230769230777</v>
      </c>
      <c r="M3440">
        <f>shipments[[#This Row],[Profit]]*5%</f>
        <v>4.7009615384615393E-2</v>
      </c>
      <c r="N3440">
        <f>shipments[[#This Row],[Profit]]-shipments[[#This Row],[Tax]]</f>
        <v>0.89318269230769243</v>
      </c>
    </row>
    <row r="3441" spans="3:14" x14ac:dyDescent="0.35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  <c r="I3441">
        <f>IFERROR(shipments[[#This Row],[Sales]]/shipments[[#This Row],[Boxes]], 0)</f>
        <v>10.252702702702702</v>
      </c>
      <c r="J3441">
        <f>_xlfn.XLOOKUP(shipments[[#This Row],[Product]],'Dimension Data'!B:B,'Dimension Data'!D:D)</f>
        <v>8.2200000000000006</v>
      </c>
      <c r="K3441">
        <f>shipments[[#This Row],[Total cost]]*shipments[[#This Row],[Boxes]]</f>
        <v>1520.7</v>
      </c>
      <c r="L3441">
        <f>shipments[[#This Row],[Sale for 1 box]]-shipments[[#This Row],[Total cost]]</f>
        <v>2.0327027027027018</v>
      </c>
      <c r="M3441">
        <f>shipments[[#This Row],[Profit]]*5%</f>
        <v>0.1016351351351351</v>
      </c>
      <c r="N3441">
        <f>shipments[[#This Row],[Profit]]-shipments[[#This Row],[Tax]]</f>
        <v>1.9310675675675668</v>
      </c>
    </row>
    <row r="3442" spans="3:14" x14ac:dyDescent="0.35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  <c r="I3442">
        <f>IFERROR(shipments[[#This Row],[Sales]]/shipments[[#This Row],[Boxes]], 0)</f>
        <v>414.375</v>
      </c>
      <c r="J3442">
        <f>_xlfn.XLOOKUP(shipments[[#This Row],[Product]],'Dimension Data'!B:B,'Dimension Data'!D:D)</f>
        <v>2.65</v>
      </c>
      <c r="K3442">
        <f>shipments[[#This Row],[Total cost]]*shipments[[#This Row],[Boxes]]</f>
        <v>47.699999999999996</v>
      </c>
      <c r="L3442">
        <f>shipments[[#This Row],[Sale for 1 box]]-shipments[[#This Row],[Total cost]]</f>
        <v>411.72500000000002</v>
      </c>
      <c r="M3442">
        <f>shipments[[#This Row],[Profit]]*5%</f>
        <v>20.586250000000003</v>
      </c>
      <c r="N3442">
        <f>shipments[[#This Row],[Profit]]-shipments[[#This Row],[Tax]]</f>
        <v>391.13875000000002</v>
      </c>
    </row>
    <row r="3443" spans="3:14" x14ac:dyDescent="0.35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  <c r="I3443">
        <f>IFERROR(shipments[[#This Row],[Sales]]/shipments[[#This Row],[Boxes]], 0)</f>
        <v>37.380368098159508</v>
      </c>
      <c r="J3443">
        <f>_xlfn.XLOOKUP(shipments[[#This Row],[Product]],'Dimension Data'!B:B,'Dimension Data'!D:D)</f>
        <v>7.48</v>
      </c>
      <c r="K3443">
        <f>shipments[[#This Row],[Total cost]]*shipments[[#This Row],[Boxes]]</f>
        <v>2438.48</v>
      </c>
      <c r="L3443">
        <f>shipments[[#This Row],[Sale for 1 box]]-shipments[[#This Row],[Total cost]]</f>
        <v>29.900368098159507</v>
      </c>
      <c r="M3443">
        <f>shipments[[#This Row],[Profit]]*5%</f>
        <v>1.4950184049079756</v>
      </c>
      <c r="N3443">
        <f>shipments[[#This Row],[Profit]]-shipments[[#This Row],[Tax]]</f>
        <v>28.40534969325153</v>
      </c>
    </row>
    <row r="3444" spans="3:14" x14ac:dyDescent="0.35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  <c r="I3444">
        <f>IFERROR(shipments[[#This Row],[Sales]]/shipments[[#This Row],[Boxes]], 0)</f>
        <v>1.7756756756756757</v>
      </c>
      <c r="J3444">
        <f>_xlfn.XLOOKUP(shipments[[#This Row],[Product]],'Dimension Data'!B:B,'Dimension Data'!D:D)</f>
        <v>6.43</v>
      </c>
      <c r="K3444">
        <f>shipments[[#This Row],[Total cost]]*shipments[[#This Row],[Boxes]]</f>
        <v>1189.55</v>
      </c>
      <c r="L3444">
        <f>shipments[[#This Row],[Sale for 1 box]]-shipments[[#This Row],[Total cost]]</f>
        <v>-4.6543243243243237</v>
      </c>
      <c r="M3444">
        <f>shipments[[#This Row],[Profit]]*5%</f>
        <v>-0.23271621621621619</v>
      </c>
      <c r="N3444">
        <f>shipments[[#This Row],[Profit]]-shipments[[#This Row],[Tax]]</f>
        <v>-4.4216081081081073</v>
      </c>
    </row>
    <row r="3445" spans="3:14" x14ac:dyDescent="0.35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  <c r="I3445">
        <f>IFERROR(shipments[[#This Row],[Sales]]/shipments[[#This Row],[Boxes]], 0)</f>
        <v>12.848275862068965</v>
      </c>
      <c r="J3445">
        <f>_xlfn.XLOOKUP(shipments[[#This Row],[Product]],'Dimension Data'!B:B,'Dimension Data'!D:D)</f>
        <v>5.72</v>
      </c>
      <c r="K3445">
        <f>shipments[[#This Row],[Total cost]]*shipments[[#This Row],[Boxes]]</f>
        <v>829.4</v>
      </c>
      <c r="L3445">
        <f>shipments[[#This Row],[Sale for 1 box]]-shipments[[#This Row],[Total cost]]</f>
        <v>7.128275862068965</v>
      </c>
      <c r="M3445">
        <f>shipments[[#This Row],[Profit]]*5%</f>
        <v>0.35641379310344828</v>
      </c>
      <c r="N3445">
        <f>shipments[[#This Row],[Profit]]-shipments[[#This Row],[Tax]]</f>
        <v>6.7718620689655165</v>
      </c>
    </row>
    <row r="3446" spans="3:14" x14ac:dyDescent="0.35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  <c r="I3446">
        <f>IFERROR(shipments[[#This Row],[Sales]]/shipments[[#This Row],[Boxes]], 0)</f>
        <v>58.20967741935484</v>
      </c>
      <c r="J3446">
        <f>_xlfn.XLOOKUP(shipments[[#This Row],[Product]],'Dimension Data'!B:B,'Dimension Data'!D:D)</f>
        <v>6.8</v>
      </c>
      <c r="K3446">
        <f>shipments[[#This Row],[Total cost]]*shipments[[#This Row],[Boxes]]</f>
        <v>421.59999999999997</v>
      </c>
      <c r="L3446">
        <f>shipments[[#This Row],[Sale for 1 box]]-shipments[[#This Row],[Total cost]]</f>
        <v>51.409677419354843</v>
      </c>
      <c r="M3446">
        <f>shipments[[#This Row],[Profit]]*5%</f>
        <v>2.5704838709677422</v>
      </c>
      <c r="N3446">
        <f>shipments[[#This Row],[Profit]]-shipments[[#This Row],[Tax]]</f>
        <v>48.839193548387101</v>
      </c>
    </row>
    <row r="3447" spans="3:14" x14ac:dyDescent="0.35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  <c r="I3447">
        <f>IFERROR(shipments[[#This Row],[Sales]]/shipments[[#This Row],[Boxes]], 0)</f>
        <v>15.448717948717949</v>
      </c>
      <c r="J3447">
        <f>_xlfn.XLOOKUP(shipments[[#This Row],[Product]],'Dimension Data'!B:B,'Dimension Data'!D:D)</f>
        <v>7.73</v>
      </c>
      <c r="K3447">
        <f>shipments[[#This Row],[Total cost]]*shipments[[#This Row],[Boxes]]</f>
        <v>2713.23</v>
      </c>
      <c r="L3447">
        <f>shipments[[#This Row],[Sale for 1 box]]-shipments[[#This Row],[Total cost]]</f>
        <v>7.7187179487179485</v>
      </c>
      <c r="M3447">
        <f>shipments[[#This Row],[Profit]]*5%</f>
        <v>0.38593589743589746</v>
      </c>
      <c r="N3447">
        <f>shipments[[#This Row],[Profit]]-shipments[[#This Row],[Tax]]</f>
        <v>7.3327820512820514</v>
      </c>
    </row>
    <row r="3448" spans="3:14" x14ac:dyDescent="0.35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  <c r="I3448">
        <f>IFERROR(shipments[[#This Row],[Sales]]/shipments[[#This Row],[Boxes]], 0)</f>
        <v>81.732558139534888</v>
      </c>
      <c r="J3448">
        <f>_xlfn.XLOOKUP(shipments[[#This Row],[Product]],'Dimension Data'!B:B,'Dimension Data'!D:D)</f>
        <v>9.57</v>
      </c>
      <c r="K3448">
        <f>shipments[[#This Row],[Total cost]]*shipments[[#This Row],[Boxes]]</f>
        <v>823.02</v>
      </c>
      <c r="L3448">
        <f>shipments[[#This Row],[Sale for 1 box]]-shipments[[#This Row],[Total cost]]</f>
        <v>72.162558139534895</v>
      </c>
      <c r="M3448">
        <f>shipments[[#This Row],[Profit]]*5%</f>
        <v>3.6081279069767449</v>
      </c>
      <c r="N3448">
        <f>shipments[[#This Row],[Profit]]-shipments[[#This Row],[Tax]]</f>
        <v>68.554430232558147</v>
      </c>
    </row>
    <row r="3449" spans="3:14" x14ac:dyDescent="0.35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  <c r="I3449">
        <f>IFERROR(shipments[[#This Row],[Sales]]/shipments[[#This Row],[Boxes]], 0)</f>
        <v>36.846330275229356</v>
      </c>
      <c r="J3449">
        <f>_xlfn.XLOOKUP(shipments[[#This Row],[Product]],'Dimension Data'!B:B,'Dimension Data'!D:D)</f>
        <v>6.43</v>
      </c>
      <c r="K3449">
        <f>shipments[[#This Row],[Total cost]]*shipments[[#This Row],[Boxes]]</f>
        <v>1401.74</v>
      </c>
      <c r="L3449">
        <f>shipments[[#This Row],[Sale for 1 box]]-shipments[[#This Row],[Total cost]]</f>
        <v>30.416330275229356</v>
      </c>
      <c r="M3449">
        <f>shipments[[#This Row],[Profit]]*5%</f>
        <v>1.520816513761468</v>
      </c>
      <c r="N3449">
        <f>shipments[[#This Row],[Profit]]-shipments[[#This Row],[Tax]]</f>
        <v>28.895513761467889</v>
      </c>
    </row>
    <row r="3450" spans="3:14" x14ac:dyDescent="0.35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  <c r="I3450">
        <f>IFERROR(shipments[[#This Row],[Sales]]/shipments[[#This Row],[Boxes]], 0)</f>
        <v>34.54581993569132</v>
      </c>
      <c r="J3450">
        <f>_xlfn.XLOOKUP(shipments[[#This Row],[Product]],'Dimension Data'!B:B,'Dimension Data'!D:D)</f>
        <v>8.2200000000000006</v>
      </c>
      <c r="K3450">
        <f>shipments[[#This Row],[Total cost]]*shipments[[#This Row],[Boxes]]</f>
        <v>2556.42</v>
      </c>
      <c r="L3450">
        <f>shipments[[#This Row],[Sale for 1 box]]-shipments[[#This Row],[Total cost]]</f>
        <v>26.325819935691321</v>
      </c>
      <c r="M3450">
        <f>shipments[[#This Row],[Profit]]*5%</f>
        <v>1.3162909967845662</v>
      </c>
      <c r="N3450">
        <f>shipments[[#This Row],[Profit]]-shipments[[#This Row],[Tax]]</f>
        <v>25.009528938906755</v>
      </c>
    </row>
    <row r="3451" spans="3:14" x14ac:dyDescent="0.35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  <c r="I3451">
        <f>IFERROR(shipments[[#This Row],[Sales]]/shipments[[#This Row],[Boxes]], 0)</f>
        <v>32.269354838709674</v>
      </c>
      <c r="J3451">
        <f>_xlfn.XLOOKUP(shipments[[#This Row],[Product]],'Dimension Data'!B:B,'Dimension Data'!D:D)</f>
        <v>4.74</v>
      </c>
      <c r="K3451">
        <f>shipments[[#This Row],[Total cost]]*shipments[[#This Row],[Boxes]]</f>
        <v>2204.1</v>
      </c>
      <c r="L3451">
        <f>shipments[[#This Row],[Sale for 1 box]]-shipments[[#This Row],[Total cost]]</f>
        <v>27.529354838709672</v>
      </c>
      <c r="M3451">
        <f>shipments[[#This Row],[Profit]]*5%</f>
        <v>1.3764677419354836</v>
      </c>
      <c r="N3451">
        <f>shipments[[#This Row],[Profit]]-shipments[[#This Row],[Tax]]</f>
        <v>26.152887096774187</v>
      </c>
    </row>
    <row r="3452" spans="3:14" x14ac:dyDescent="0.35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  <c r="I3452">
        <f>IFERROR(shipments[[#This Row],[Sales]]/shipments[[#This Row],[Boxes]], 0)</f>
        <v>8.0177824267782434</v>
      </c>
      <c r="J3452">
        <f>_xlfn.XLOOKUP(shipments[[#This Row],[Product]],'Dimension Data'!B:B,'Dimension Data'!D:D)</f>
        <v>9.94</v>
      </c>
      <c r="K3452">
        <f>shipments[[#This Row],[Total cost]]*shipments[[#This Row],[Boxes]]</f>
        <v>7126.98</v>
      </c>
      <c r="L3452">
        <f>shipments[[#This Row],[Sale for 1 box]]-shipments[[#This Row],[Total cost]]</f>
        <v>-1.9222175732217561</v>
      </c>
      <c r="M3452">
        <f>shipments[[#This Row],[Profit]]*5%</f>
        <v>-9.6110878661087806E-2</v>
      </c>
      <c r="N3452">
        <f>shipments[[#This Row],[Profit]]-shipments[[#This Row],[Tax]]</f>
        <v>-1.8261066945606683</v>
      </c>
    </row>
    <row r="3453" spans="3:14" x14ac:dyDescent="0.35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  <c r="I3453">
        <f>IFERROR(shipments[[#This Row],[Sales]]/shipments[[#This Row],[Boxes]], 0)</f>
        <v>2.2900712377560106</v>
      </c>
      <c r="J3453">
        <f>_xlfn.XLOOKUP(shipments[[#This Row],[Product]],'Dimension Data'!B:B,'Dimension Data'!D:D)</f>
        <v>3.85</v>
      </c>
      <c r="K3453">
        <f>shipments[[#This Row],[Total cost]]*shipments[[#This Row],[Boxes]]</f>
        <v>8647.1</v>
      </c>
      <c r="L3453">
        <f>shipments[[#This Row],[Sale for 1 box]]-shipments[[#This Row],[Total cost]]</f>
        <v>-1.5599287622439895</v>
      </c>
      <c r="M3453">
        <f>shipments[[#This Row],[Profit]]*5%</f>
        <v>-7.7996438112199473E-2</v>
      </c>
      <c r="N3453">
        <f>shipments[[#This Row],[Profit]]-shipments[[#This Row],[Tax]]</f>
        <v>-1.4819323241317899</v>
      </c>
    </row>
    <row r="3454" spans="3:14" x14ac:dyDescent="0.35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  <c r="I3454">
        <f>IFERROR(shipments[[#This Row],[Sales]]/shipments[[#This Row],[Boxes]], 0)</f>
        <v>13.096698113207546</v>
      </c>
      <c r="J3454">
        <f>_xlfn.XLOOKUP(shipments[[#This Row],[Product]],'Dimension Data'!B:B,'Dimension Data'!D:D)</f>
        <v>10.51</v>
      </c>
      <c r="K3454">
        <f>shipments[[#This Row],[Total cost]]*shipments[[#This Row],[Boxes]]</f>
        <v>2228.12</v>
      </c>
      <c r="L3454">
        <f>shipments[[#This Row],[Sale for 1 box]]-shipments[[#This Row],[Total cost]]</f>
        <v>2.5866981132075466</v>
      </c>
      <c r="M3454">
        <f>shipments[[#This Row],[Profit]]*5%</f>
        <v>0.12933490566037734</v>
      </c>
      <c r="N3454">
        <f>shipments[[#This Row],[Profit]]-shipments[[#This Row],[Tax]]</f>
        <v>2.4573632075471692</v>
      </c>
    </row>
    <row r="3455" spans="3:14" x14ac:dyDescent="0.35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  <c r="I3455">
        <f>IFERROR(shipments[[#This Row],[Sales]]/shipments[[#This Row],[Boxes]], 0)</f>
        <v>38.561239193083573</v>
      </c>
      <c r="J3455">
        <f>_xlfn.XLOOKUP(shipments[[#This Row],[Product]],'Dimension Data'!B:B,'Dimension Data'!D:D)</f>
        <v>6.8</v>
      </c>
      <c r="K3455">
        <f>shipments[[#This Row],[Total cost]]*shipments[[#This Row],[Boxes]]</f>
        <v>2359.6</v>
      </c>
      <c r="L3455">
        <f>shipments[[#This Row],[Sale for 1 box]]-shipments[[#This Row],[Total cost]]</f>
        <v>31.761239193083572</v>
      </c>
      <c r="M3455">
        <f>shipments[[#This Row],[Profit]]*5%</f>
        <v>1.5880619596541787</v>
      </c>
      <c r="N3455">
        <f>shipments[[#This Row],[Profit]]-shipments[[#This Row],[Tax]]</f>
        <v>30.173177233429392</v>
      </c>
    </row>
    <row r="3456" spans="3:14" x14ac:dyDescent="0.35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  <c r="I3456">
        <f>IFERROR(shipments[[#This Row],[Sales]]/shipments[[#This Row],[Boxes]], 0)</f>
        <v>19.372641509433961</v>
      </c>
      <c r="J3456">
        <f>_xlfn.XLOOKUP(shipments[[#This Row],[Product]],'Dimension Data'!B:B,'Dimension Data'!D:D)</f>
        <v>5.04</v>
      </c>
      <c r="K3456">
        <f>shipments[[#This Row],[Total cost]]*shipments[[#This Row],[Boxes]]</f>
        <v>801.36</v>
      </c>
      <c r="L3456">
        <f>shipments[[#This Row],[Sale for 1 box]]-shipments[[#This Row],[Total cost]]</f>
        <v>14.332641509433962</v>
      </c>
      <c r="M3456">
        <f>shipments[[#This Row],[Profit]]*5%</f>
        <v>0.71663207547169816</v>
      </c>
      <c r="N3456">
        <f>shipments[[#This Row],[Profit]]-shipments[[#This Row],[Tax]]</f>
        <v>13.616009433962263</v>
      </c>
    </row>
    <row r="3457" spans="3:14" x14ac:dyDescent="0.35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  <c r="I3457">
        <f>IFERROR(shipments[[#This Row],[Sales]]/shipments[[#This Row],[Boxes]], 0)</f>
        <v>25.029274004683842</v>
      </c>
      <c r="J3457">
        <f>_xlfn.XLOOKUP(shipments[[#This Row],[Product]],'Dimension Data'!B:B,'Dimension Data'!D:D)</f>
        <v>9.57</v>
      </c>
      <c r="K3457">
        <f>shipments[[#This Row],[Total cost]]*shipments[[#This Row],[Boxes]]</f>
        <v>4086.3900000000003</v>
      </c>
      <c r="L3457">
        <f>shipments[[#This Row],[Sale for 1 box]]-shipments[[#This Row],[Total cost]]</f>
        <v>15.459274004683841</v>
      </c>
      <c r="M3457">
        <f>shipments[[#This Row],[Profit]]*5%</f>
        <v>0.77296370023419214</v>
      </c>
      <c r="N3457">
        <f>shipments[[#This Row],[Profit]]-shipments[[#This Row],[Tax]]</f>
        <v>14.68631030444965</v>
      </c>
    </row>
    <row r="3458" spans="3:14" x14ac:dyDescent="0.35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  <c r="I3458">
        <f>IFERROR(shipments[[#This Row],[Sales]]/shipments[[#This Row],[Boxes]], 0)</f>
        <v>26.195783132530121</v>
      </c>
      <c r="J3458">
        <f>_xlfn.XLOOKUP(shipments[[#This Row],[Product]],'Dimension Data'!B:B,'Dimension Data'!D:D)</f>
        <v>3.32</v>
      </c>
      <c r="K3458">
        <f>shipments[[#This Row],[Total cost]]*shipments[[#This Row],[Boxes]]</f>
        <v>826.68</v>
      </c>
      <c r="L3458">
        <f>shipments[[#This Row],[Sale for 1 box]]-shipments[[#This Row],[Total cost]]</f>
        <v>22.87578313253012</v>
      </c>
      <c r="M3458">
        <f>shipments[[#This Row],[Profit]]*5%</f>
        <v>1.1437891566265062</v>
      </c>
      <c r="N3458">
        <f>shipments[[#This Row],[Profit]]-shipments[[#This Row],[Tax]]</f>
        <v>21.731993975903613</v>
      </c>
    </row>
    <row r="3459" spans="3:14" x14ac:dyDescent="0.35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  <c r="I3459">
        <f>IFERROR(shipments[[#This Row],[Sales]]/shipments[[#This Row],[Boxes]], 0)</f>
        <v>23.306603773584907</v>
      </c>
      <c r="J3459">
        <f>_xlfn.XLOOKUP(shipments[[#This Row],[Product]],'Dimension Data'!B:B,'Dimension Data'!D:D)</f>
        <v>12.41</v>
      </c>
      <c r="K3459">
        <f>shipments[[#This Row],[Total cost]]*shipments[[#This Row],[Boxes]]</f>
        <v>1973.19</v>
      </c>
      <c r="L3459">
        <f>shipments[[#This Row],[Sale for 1 box]]-shipments[[#This Row],[Total cost]]</f>
        <v>10.896603773584907</v>
      </c>
      <c r="M3459">
        <f>shipments[[#This Row],[Profit]]*5%</f>
        <v>0.54483018867924538</v>
      </c>
      <c r="N3459">
        <f>shipments[[#This Row],[Profit]]-shipments[[#This Row],[Tax]]</f>
        <v>10.351773584905661</v>
      </c>
    </row>
    <row r="3460" spans="3:14" x14ac:dyDescent="0.35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  <c r="I3460">
        <f>IFERROR(shipments[[#This Row],[Sales]]/shipments[[#This Row],[Boxes]], 0)</f>
        <v>80.604395604395606</v>
      </c>
      <c r="J3460">
        <f>_xlfn.XLOOKUP(shipments[[#This Row],[Product]],'Dimension Data'!B:B,'Dimension Data'!D:D)</f>
        <v>5.04</v>
      </c>
      <c r="K3460">
        <f>shipments[[#This Row],[Total cost]]*shipments[[#This Row],[Boxes]]</f>
        <v>458.64</v>
      </c>
      <c r="L3460">
        <f>shipments[[#This Row],[Sale for 1 box]]-shipments[[#This Row],[Total cost]]</f>
        <v>75.5643956043956</v>
      </c>
      <c r="M3460">
        <f>shipments[[#This Row],[Profit]]*5%</f>
        <v>3.7782197802197803</v>
      </c>
      <c r="N3460">
        <f>shipments[[#This Row],[Profit]]-shipments[[#This Row],[Tax]]</f>
        <v>71.786175824175814</v>
      </c>
    </row>
    <row r="3461" spans="3:14" x14ac:dyDescent="0.35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  <c r="I3461">
        <f>IFERROR(shipments[[#This Row],[Sales]]/shipments[[#This Row],[Boxes]], 0)</f>
        <v>47.07692307692308</v>
      </c>
      <c r="J3461">
        <f>_xlfn.XLOOKUP(shipments[[#This Row],[Product]],'Dimension Data'!B:B,'Dimension Data'!D:D)</f>
        <v>2.65</v>
      </c>
      <c r="K3461">
        <f>shipments[[#This Row],[Total cost]]*shipments[[#This Row],[Boxes]]</f>
        <v>241.15</v>
      </c>
      <c r="L3461">
        <f>shipments[[#This Row],[Sale for 1 box]]-shipments[[#This Row],[Total cost]]</f>
        <v>44.426923076923082</v>
      </c>
      <c r="M3461">
        <f>shipments[[#This Row],[Profit]]*5%</f>
        <v>2.2213461538461541</v>
      </c>
      <c r="N3461">
        <f>shipments[[#This Row],[Profit]]-shipments[[#This Row],[Tax]]</f>
        <v>42.205576923076926</v>
      </c>
    </row>
    <row r="3462" spans="3:14" x14ac:dyDescent="0.35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  <c r="I3462">
        <f>IFERROR(shipments[[#This Row],[Sales]]/shipments[[#This Row],[Boxes]], 0)</f>
        <v>76.928571428571431</v>
      </c>
      <c r="J3462">
        <f>_xlfn.XLOOKUP(shipments[[#This Row],[Product]],'Dimension Data'!B:B,'Dimension Data'!D:D)</f>
        <v>8.43</v>
      </c>
      <c r="K3462">
        <f>shipments[[#This Row],[Total cost]]*shipments[[#This Row],[Boxes]]</f>
        <v>885.15</v>
      </c>
      <c r="L3462">
        <f>shipments[[#This Row],[Sale for 1 box]]-shipments[[#This Row],[Total cost]]</f>
        <v>68.498571428571438</v>
      </c>
      <c r="M3462">
        <f>shipments[[#This Row],[Profit]]*5%</f>
        <v>3.424928571428572</v>
      </c>
      <c r="N3462">
        <f>shipments[[#This Row],[Profit]]-shipments[[#This Row],[Tax]]</f>
        <v>65.073642857142872</v>
      </c>
    </row>
    <row r="3463" spans="3:14" x14ac:dyDescent="0.35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  <c r="I3463">
        <f>IFERROR(shipments[[#This Row],[Sales]]/shipments[[#This Row],[Boxes]], 0)</f>
        <v>39.899147727272727</v>
      </c>
      <c r="J3463">
        <f>_xlfn.XLOOKUP(shipments[[#This Row],[Product]],'Dimension Data'!B:B,'Dimension Data'!D:D)</f>
        <v>2.65</v>
      </c>
      <c r="K3463">
        <f>shipments[[#This Row],[Total cost]]*shipments[[#This Row],[Boxes]]</f>
        <v>466.4</v>
      </c>
      <c r="L3463">
        <f>shipments[[#This Row],[Sale for 1 box]]-shipments[[#This Row],[Total cost]]</f>
        <v>37.249147727272728</v>
      </c>
      <c r="M3463">
        <f>shipments[[#This Row],[Profit]]*5%</f>
        <v>1.8624573863636364</v>
      </c>
      <c r="N3463">
        <f>shipments[[#This Row],[Profit]]-shipments[[#This Row],[Tax]]</f>
        <v>35.386690340909091</v>
      </c>
    </row>
    <row r="3464" spans="3:14" x14ac:dyDescent="0.35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  <c r="I3464">
        <f>IFERROR(shipments[[#This Row],[Sales]]/shipments[[#This Row],[Boxes]], 0)</f>
        <v>194.94642857142858</v>
      </c>
      <c r="J3464">
        <f>_xlfn.XLOOKUP(shipments[[#This Row],[Product]],'Dimension Data'!B:B,'Dimension Data'!D:D)</f>
        <v>7.48</v>
      </c>
      <c r="K3464">
        <f>shipments[[#This Row],[Total cost]]*shipments[[#This Row],[Boxes]]</f>
        <v>209.44</v>
      </c>
      <c r="L3464">
        <f>shipments[[#This Row],[Sale for 1 box]]-shipments[[#This Row],[Total cost]]</f>
        <v>187.46642857142859</v>
      </c>
      <c r="M3464">
        <f>shipments[[#This Row],[Profit]]*5%</f>
        <v>9.3733214285714297</v>
      </c>
      <c r="N3464">
        <f>shipments[[#This Row],[Profit]]-shipments[[#This Row],[Tax]]</f>
        <v>178.09310714285715</v>
      </c>
    </row>
    <row r="3465" spans="3:14" x14ac:dyDescent="0.35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  <c r="I3465">
        <f>IFERROR(shipments[[#This Row],[Sales]]/shipments[[#This Row],[Boxes]], 0)</f>
        <v>5.8153846153846152</v>
      </c>
      <c r="J3465">
        <f>_xlfn.XLOOKUP(shipments[[#This Row],[Product]],'Dimension Data'!B:B,'Dimension Data'!D:D)</f>
        <v>10.51</v>
      </c>
      <c r="K3465">
        <f>shipments[[#This Row],[Total cost]]*shipments[[#This Row],[Boxes]]</f>
        <v>2049.4499999999998</v>
      </c>
      <c r="L3465">
        <f>shipments[[#This Row],[Sale for 1 box]]-shipments[[#This Row],[Total cost]]</f>
        <v>-4.6946153846153846</v>
      </c>
      <c r="M3465">
        <f>shipments[[#This Row],[Profit]]*5%</f>
        <v>-0.23473076923076924</v>
      </c>
      <c r="N3465">
        <f>shipments[[#This Row],[Profit]]-shipments[[#This Row],[Tax]]</f>
        <v>-4.459884615384615</v>
      </c>
    </row>
    <row r="3466" spans="3:14" x14ac:dyDescent="0.35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  <c r="I3466">
        <f>IFERROR(shipments[[#This Row],[Sales]]/shipments[[#This Row],[Boxes]], 0)</f>
        <v>86.196428571428569</v>
      </c>
      <c r="J3466">
        <f>_xlfn.XLOOKUP(shipments[[#This Row],[Product]],'Dimension Data'!B:B,'Dimension Data'!D:D)</f>
        <v>8.43</v>
      </c>
      <c r="K3466">
        <f>shipments[[#This Row],[Total cost]]*shipments[[#This Row],[Boxes]]</f>
        <v>354.06</v>
      </c>
      <c r="L3466">
        <f>shipments[[#This Row],[Sale for 1 box]]-shipments[[#This Row],[Total cost]]</f>
        <v>77.766428571428577</v>
      </c>
      <c r="M3466">
        <f>shipments[[#This Row],[Profit]]*5%</f>
        <v>3.8883214285714289</v>
      </c>
      <c r="N3466">
        <f>shipments[[#This Row],[Profit]]-shipments[[#This Row],[Tax]]</f>
        <v>73.878107142857147</v>
      </c>
    </row>
    <row r="3467" spans="3:14" x14ac:dyDescent="0.35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  <c r="I3467">
        <f>IFERROR(shipments[[#This Row],[Sales]]/shipments[[#This Row],[Boxes]], 0)</f>
        <v>6.5476913730255166</v>
      </c>
      <c r="J3467">
        <f>_xlfn.XLOOKUP(shipments[[#This Row],[Product]],'Dimension Data'!B:B,'Dimension Data'!D:D)</f>
        <v>5.04</v>
      </c>
      <c r="K3467">
        <f>shipments[[#This Row],[Total cost]]*shipments[[#This Row],[Boxes]]</f>
        <v>4147.92</v>
      </c>
      <c r="L3467">
        <f>shipments[[#This Row],[Sale for 1 box]]-shipments[[#This Row],[Total cost]]</f>
        <v>1.5076913730255166</v>
      </c>
      <c r="M3467">
        <f>shipments[[#This Row],[Profit]]*5%</f>
        <v>7.5384568651275838E-2</v>
      </c>
      <c r="N3467">
        <f>shipments[[#This Row],[Profit]]-shipments[[#This Row],[Tax]]</f>
        <v>1.4323068043742408</v>
      </c>
    </row>
    <row r="3468" spans="3:14" x14ac:dyDescent="0.35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  <c r="I3468">
        <f>IFERROR(shipments[[#This Row],[Sales]]/shipments[[#This Row],[Boxes]], 0)</f>
        <v>108.81465517241379</v>
      </c>
      <c r="J3468">
        <f>_xlfn.XLOOKUP(shipments[[#This Row],[Product]],'Dimension Data'!B:B,'Dimension Data'!D:D)</f>
        <v>5.26</v>
      </c>
      <c r="K3468">
        <f>shipments[[#This Row],[Total cost]]*shipments[[#This Row],[Boxes]]</f>
        <v>305.08</v>
      </c>
      <c r="L3468">
        <f>shipments[[#This Row],[Sale for 1 box]]-shipments[[#This Row],[Total cost]]</f>
        <v>103.55465517241379</v>
      </c>
      <c r="M3468">
        <f>shipments[[#This Row],[Profit]]*5%</f>
        <v>5.1777327586206896</v>
      </c>
      <c r="N3468">
        <f>shipments[[#This Row],[Profit]]-shipments[[#This Row],[Tax]]</f>
        <v>98.376922413793096</v>
      </c>
    </row>
    <row r="3469" spans="3:14" x14ac:dyDescent="0.35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  <c r="I3469">
        <f>IFERROR(shipments[[#This Row],[Sales]]/shipments[[#This Row],[Boxes]], 0)</f>
        <v>1.8300756620428751</v>
      </c>
      <c r="J3469">
        <f>_xlfn.XLOOKUP(shipments[[#This Row],[Product]],'Dimension Data'!B:B,'Dimension Data'!D:D)</f>
        <v>10.51</v>
      </c>
      <c r="K3469">
        <f>shipments[[#This Row],[Total cost]]*shipments[[#This Row],[Boxes]]</f>
        <v>8334.43</v>
      </c>
      <c r="L3469">
        <f>shipments[[#This Row],[Sale for 1 box]]-shipments[[#This Row],[Total cost]]</f>
        <v>-8.6799243379571251</v>
      </c>
      <c r="M3469">
        <f>shipments[[#This Row],[Profit]]*5%</f>
        <v>-0.43399621689785628</v>
      </c>
      <c r="N3469">
        <f>shipments[[#This Row],[Profit]]-shipments[[#This Row],[Tax]]</f>
        <v>-8.2459281210592685</v>
      </c>
    </row>
    <row r="3470" spans="3:14" x14ac:dyDescent="0.35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  <c r="I3470">
        <f>IFERROR(shipments[[#This Row],[Sales]]/shipments[[#This Row],[Boxes]], 0)</f>
        <v>22.99909090909091</v>
      </c>
      <c r="J3470">
        <f>_xlfn.XLOOKUP(shipments[[#This Row],[Product]],'Dimension Data'!B:B,'Dimension Data'!D:D)</f>
        <v>6.43</v>
      </c>
      <c r="K3470">
        <f>shipments[[#This Row],[Total cost]]*shipments[[#This Row],[Boxes]]</f>
        <v>1768.25</v>
      </c>
      <c r="L3470">
        <f>shipments[[#This Row],[Sale for 1 box]]-shipments[[#This Row],[Total cost]]</f>
        <v>16.56909090909091</v>
      </c>
      <c r="M3470">
        <f>shipments[[#This Row],[Profit]]*5%</f>
        <v>0.82845454545454555</v>
      </c>
      <c r="N3470">
        <f>shipments[[#This Row],[Profit]]-shipments[[#This Row],[Tax]]</f>
        <v>15.740636363636364</v>
      </c>
    </row>
    <row r="3471" spans="3:14" x14ac:dyDescent="0.35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  <c r="I3471">
        <f>IFERROR(shipments[[#This Row],[Sales]]/shipments[[#This Row],[Boxes]], 0)</f>
        <v>76.279891304347828</v>
      </c>
      <c r="J3471">
        <f>_xlfn.XLOOKUP(shipments[[#This Row],[Product]],'Dimension Data'!B:B,'Dimension Data'!D:D)</f>
        <v>3.68</v>
      </c>
      <c r="K3471">
        <f>shipments[[#This Row],[Total cost]]*shipments[[#This Row],[Boxes]]</f>
        <v>338.56</v>
      </c>
      <c r="L3471">
        <f>shipments[[#This Row],[Sale for 1 box]]-shipments[[#This Row],[Total cost]]</f>
        <v>72.599891304347821</v>
      </c>
      <c r="M3471">
        <f>shipments[[#This Row],[Profit]]*5%</f>
        <v>3.6299945652173911</v>
      </c>
      <c r="N3471">
        <f>shipments[[#This Row],[Profit]]-shipments[[#This Row],[Tax]]</f>
        <v>68.969896739130434</v>
      </c>
    </row>
    <row r="3472" spans="3:14" x14ac:dyDescent="0.35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  <c r="I3472">
        <f>IFERROR(shipments[[#This Row],[Sales]]/shipments[[#This Row],[Boxes]], 0)</f>
        <v>10.096363636363636</v>
      </c>
      <c r="J3472">
        <f>_xlfn.XLOOKUP(shipments[[#This Row],[Product]],'Dimension Data'!B:B,'Dimension Data'!D:D)</f>
        <v>3.68</v>
      </c>
      <c r="K3472">
        <f>shipments[[#This Row],[Total cost]]*shipments[[#This Row],[Boxes]]</f>
        <v>1012</v>
      </c>
      <c r="L3472">
        <f>shipments[[#This Row],[Sale for 1 box]]-shipments[[#This Row],[Total cost]]</f>
        <v>6.416363636363636</v>
      </c>
      <c r="M3472">
        <f>shipments[[#This Row],[Profit]]*5%</f>
        <v>0.32081818181818184</v>
      </c>
      <c r="N3472">
        <f>shipments[[#This Row],[Profit]]-shipments[[#This Row],[Tax]]</f>
        <v>6.0955454545454542</v>
      </c>
    </row>
    <row r="3473" spans="3:14" x14ac:dyDescent="0.35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  <c r="I3473">
        <f>IFERROR(shipments[[#This Row],[Sales]]/shipments[[#This Row],[Boxes]], 0)</f>
        <v>29.971518987341771</v>
      </c>
      <c r="J3473">
        <f>_xlfn.XLOOKUP(shipments[[#This Row],[Product]],'Dimension Data'!B:B,'Dimension Data'!D:D)</f>
        <v>7.48</v>
      </c>
      <c r="K3473">
        <f>shipments[[#This Row],[Total cost]]*shipments[[#This Row],[Boxes]]</f>
        <v>1772.76</v>
      </c>
      <c r="L3473">
        <f>shipments[[#This Row],[Sale for 1 box]]-shipments[[#This Row],[Total cost]]</f>
        <v>22.49151898734177</v>
      </c>
      <c r="M3473">
        <f>shipments[[#This Row],[Profit]]*5%</f>
        <v>1.1245759493670886</v>
      </c>
      <c r="N3473">
        <f>shipments[[#This Row],[Profit]]-shipments[[#This Row],[Tax]]</f>
        <v>21.366943037974682</v>
      </c>
    </row>
    <row r="3474" spans="3:14" x14ac:dyDescent="0.35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  <c r="I3474">
        <f>IFERROR(shipments[[#This Row],[Sales]]/shipments[[#This Row],[Boxes]], 0)</f>
        <v>13.997317596566523</v>
      </c>
      <c r="J3474">
        <f>_xlfn.XLOOKUP(shipments[[#This Row],[Product]],'Dimension Data'!B:B,'Dimension Data'!D:D)</f>
        <v>9.94</v>
      </c>
      <c r="K3474">
        <f>shipments[[#This Row],[Total cost]]*shipments[[#This Row],[Boxes]]</f>
        <v>4632.04</v>
      </c>
      <c r="L3474">
        <f>shipments[[#This Row],[Sale for 1 box]]-shipments[[#This Row],[Total cost]]</f>
        <v>4.0573175965665236</v>
      </c>
      <c r="M3474">
        <f>shipments[[#This Row],[Profit]]*5%</f>
        <v>0.20286587982832618</v>
      </c>
      <c r="N3474">
        <f>shipments[[#This Row],[Profit]]-shipments[[#This Row],[Tax]]</f>
        <v>3.8544517167381973</v>
      </c>
    </row>
    <row r="3475" spans="3:14" x14ac:dyDescent="0.35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  <c r="I3475">
        <f>IFERROR(shipments[[#This Row],[Sales]]/shipments[[#This Row],[Boxes]], 0)</f>
        <v>3.9462616822429908</v>
      </c>
      <c r="J3475">
        <f>_xlfn.XLOOKUP(shipments[[#This Row],[Product]],'Dimension Data'!B:B,'Dimension Data'!D:D)</f>
        <v>3.85</v>
      </c>
      <c r="K3475">
        <f>shipments[[#This Row],[Total cost]]*shipments[[#This Row],[Boxes]]</f>
        <v>1235.8500000000001</v>
      </c>
      <c r="L3475">
        <f>shipments[[#This Row],[Sale for 1 box]]-shipments[[#This Row],[Total cost]]</f>
        <v>9.6261682242990698E-2</v>
      </c>
      <c r="M3475">
        <f>shipments[[#This Row],[Profit]]*5%</f>
        <v>4.8130841121495349E-3</v>
      </c>
      <c r="N3475">
        <f>shipments[[#This Row],[Profit]]-shipments[[#This Row],[Tax]]</f>
        <v>9.1448598130841163E-2</v>
      </c>
    </row>
    <row r="3476" spans="3:14" x14ac:dyDescent="0.35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  <c r="I3476">
        <f>IFERROR(shipments[[#This Row],[Sales]]/shipments[[#This Row],[Boxes]], 0)</f>
        <v>0.98532731376975169</v>
      </c>
      <c r="J3476">
        <f>_xlfn.XLOOKUP(shipments[[#This Row],[Product]],'Dimension Data'!B:B,'Dimension Data'!D:D)</f>
        <v>3.32</v>
      </c>
      <c r="K3476">
        <f>shipments[[#This Row],[Total cost]]*shipments[[#This Row],[Boxes]]</f>
        <v>1470.76</v>
      </c>
      <c r="L3476">
        <f>shipments[[#This Row],[Sale for 1 box]]-shipments[[#This Row],[Total cost]]</f>
        <v>-2.334672686230248</v>
      </c>
      <c r="M3476">
        <f>shipments[[#This Row],[Profit]]*5%</f>
        <v>-0.1167336343115124</v>
      </c>
      <c r="N3476">
        <f>shipments[[#This Row],[Profit]]-shipments[[#This Row],[Tax]]</f>
        <v>-2.2179390519187354</v>
      </c>
    </row>
    <row r="3477" spans="3:14" x14ac:dyDescent="0.35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  <c r="I3477">
        <f>IFERROR(shipments[[#This Row],[Sales]]/shipments[[#This Row],[Boxes]], 0)</f>
        <v>63.797468354430379</v>
      </c>
      <c r="J3477">
        <f>_xlfn.XLOOKUP(shipments[[#This Row],[Product]],'Dimension Data'!B:B,'Dimension Data'!D:D)</f>
        <v>2.65</v>
      </c>
      <c r="K3477">
        <f>shipments[[#This Row],[Total cost]]*shipments[[#This Row],[Boxes]]</f>
        <v>209.35</v>
      </c>
      <c r="L3477">
        <f>shipments[[#This Row],[Sale for 1 box]]-shipments[[#This Row],[Total cost]]</f>
        <v>61.14746835443038</v>
      </c>
      <c r="M3477">
        <f>shipments[[#This Row],[Profit]]*5%</f>
        <v>3.0573734177215193</v>
      </c>
      <c r="N3477">
        <f>shipments[[#This Row],[Profit]]-shipments[[#This Row],[Tax]]</f>
        <v>58.090094936708859</v>
      </c>
    </row>
    <row r="3478" spans="3:14" x14ac:dyDescent="0.35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  <c r="I3478">
        <f>IFERROR(shipments[[#This Row],[Sales]]/shipments[[#This Row],[Boxes]], 0)</f>
        <v>2.2623966942148761</v>
      </c>
      <c r="J3478">
        <f>_xlfn.XLOOKUP(shipments[[#This Row],[Product]],'Dimension Data'!B:B,'Dimension Data'!D:D)</f>
        <v>10.23</v>
      </c>
      <c r="K3478">
        <f>shipments[[#This Row],[Total cost]]*shipments[[#This Row],[Boxes]]</f>
        <v>3713.4900000000002</v>
      </c>
      <c r="L3478">
        <f>shipments[[#This Row],[Sale for 1 box]]-shipments[[#This Row],[Total cost]]</f>
        <v>-7.9676033057851239</v>
      </c>
      <c r="M3478">
        <f>shipments[[#This Row],[Profit]]*5%</f>
        <v>-0.39838016528925624</v>
      </c>
      <c r="N3478">
        <f>shipments[[#This Row],[Profit]]-shipments[[#This Row],[Tax]]</f>
        <v>-7.5692231404958674</v>
      </c>
    </row>
    <row r="3479" spans="3:14" x14ac:dyDescent="0.35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  <c r="I3479">
        <f>IFERROR(shipments[[#This Row],[Sales]]/shipments[[#This Row],[Boxes]], 0)</f>
        <v>146.45089285714286</v>
      </c>
      <c r="J3479">
        <f>_xlfn.XLOOKUP(shipments[[#This Row],[Product]],'Dimension Data'!B:B,'Dimension Data'!D:D)</f>
        <v>10.23</v>
      </c>
      <c r="K3479">
        <f>shipments[[#This Row],[Total cost]]*shipments[[#This Row],[Boxes]]</f>
        <v>572.88</v>
      </c>
      <c r="L3479">
        <f>shipments[[#This Row],[Sale for 1 box]]-shipments[[#This Row],[Total cost]]</f>
        <v>136.22089285714287</v>
      </c>
      <c r="M3479">
        <f>shipments[[#This Row],[Profit]]*5%</f>
        <v>6.8110446428571443</v>
      </c>
      <c r="N3479">
        <f>shipments[[#This Row],[Profit]]-shipments[[#This Row],[Tax]]</f>
        <v>129.40984821428572</v>
      </c>
    </row>
    <row r="3480" spans="3:14" x14ac:dyDescent="0.35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  <c r="I3480">
        <f>IFERROR(shipments[[#This Row],[Sales]]/shipments[[#This Row],[Boxes]], 0)</f>
        <v>2.109375</v>
      </c>
      <c r="J3480">
        <f>_xlfn.XLOOKUP(shipments[[#This Row],[Product]],'Dimension Data'!B:B,'Dimension Data'!D:D)</f>
        <v>10.23</v>
      </c>
      <c r="K3480">
        <f>shipments[[#This Row],[Total cost]]*shipments[[#This Row],[Boxes]]</f>
        <v>3437.28</v>
      </c>
      <c r="L3480">
        <f>shipments[[#This Row],[Sale for 1 box]]-shipments[[#This Row],[Total cost]]</f>
        <v>-8.1206250000000004</v>
      </c>
      <c r="M3480">
        <f>shipments[[#This Row],[Profit]]*5%</f>
        <v>-0.40603125000000007</v>
      </c>
      <c r="N3480">
        <f>shipments[[#This Row],[Profit]]-shipments[[#This Row],[Tax]]</f>
        <v>-7.7145937500000006</v>
      </c>
    </row>
    <row r="3481" spans="3:14" x14ac:dyDescent="0.35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  <c r="I3481">
        <f>IFERROR(shipments[[#This Row],[Sales]]/shipments[[#This Row],[Boxes]], 0)</f>
        <v>5.3432504440497333</v>
      </c>
      <c r="J3481">
        <f>_xlfn.XLOOKUP(shipments[[#This Row],[Product]],'Dimension Data'!B:B,'Dimension Data'!D:D)</f>
        <v>12.41</v>
      </c>
      <c r="K3481">
        <f>shipments[[#This Row],[Total cost]]*shipments[[#This Row],[Boxes]]</f>
        <v>6986.83</v>
      </c>
      <c r="L3481">
        <f>shipments[[#This Row],[Sale for 1 box]]-shipments[[#This Row],[Total cost]]</f>
        <v>-7.0667495559502669</v>
      </c>
      <c r="M3481">
        <f>shipments[[#This Row],[Profit]]*5%</f>
        <v>-0.35333747779751334</v>
      </c>
      <c r="N3481">
        <f>shipments[[#This Row],[Profit]]-shipments[[#This Row],[Tax]]</f>
        <v>-6.7134120781527535</v>
      </c>
    </row>
    <row r="3482" spans="3:14" x14ac:dyDescent="0.35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  <c r="I3482">
        <f>IFERROR(shipments[[#This Row],[Sales]]/shipments[[#This Row],[Boxes]], 0)</f>
        <v>16.80344522968198</v>
      </c>
      <c r="J3482">
        <f>_xlfn.XLOOKUP(shipments[[#This Row],[Product]],'Dimension Data'!B:B,'Dimension Data'!D:D)</f>
        <v>3.85</v>
      </c>
      <c r="K3482">
        <f>shipments[[#This Row],[Total cost]]*shipments[[#This Row],[Boxes]]</f>
        <v>2179.1</v>
      </c>
      <c r="L3482">
        <f>shipments[[#This Row],[Sale for 1 box]]-shipments[[#This Row],[Total cost]]</f>
        <v>12.95344522968198</v>
      </c>
      <c r="M3482">
        <f>shipments[[#This Row],[Profit]]*5%</f>
        <v>0.64767226148409907</v>
      </c>
      <c r="N3482">
        <f>shipments[[#This Row],[Profit]]-shipments[[#This Row],[Tax]]</f>
        <v>12.305772968197882</v>
      </c>
    </row>
    <row r="3483" spans="3:14" x14ac:dyDescent="0.35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  <c r="I3483">
        <f>IFERROR(shipments[[#This Row],[Sales]]/shipments[[#This Row],[Boxes]], 0)</f>
        <v>32.25</v>
      </c>
      <c r="J3483">
        <f>_xlfn.XLOOKUP(shipments[[#This Row],[Product]],'Dimension Data'!B:B,'Dimension Data'!D:D)</f>
        <v>9.57</v>
      </c>
      <c r="K3483">
        <f>shipments[[#This Row],[Total cost]]*shipments[[#This Row],[Boxes]]</f>
        <v>2440.35</v>
      </c>
      <c r="L3483">
        <f>shipments[[#This Row],[Sale for 1 box]]-shipments[[#This Row],[Total cost]]</f>
        <v>22.68</v>
      </c>
      <c r="M3483">
        <f>shipments[[#This Row],[Profit]]*5%</f>
        <v>1.1340000000000001</v>
      </c>
      <c r="N3483">
        <f>shipments[[#This Row],[Profit]]-shipments[[#This Row],[Tax]]</f>
        <v>21.545999999999999</v>
      </c>
    </row>
    <row r="3484" spans="3:14" x14ac:dyDescent="0.35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  <c r="I3484">
        <f>IFERROR(shipments[[#This Row],[Sales]]/shipments[[#This Row],[Boxes]], 0)</f>
        <v>24.209042553191491</v>
      </c>
      <c r="J3484">
        <f>_xlfn.XLOOKUP(shipments[[#This Row],[Product]],'Dimension Data'!B:B,'Dimension Data'!D:D)</f>
        <v>4.74</v>
      </c>
      <c r="K3484">
        <f>shipments[[#This Row],[Total cost]]*shipments[[#This Row],[Boxes]]</f>
        <v>2227.8000000000002</v>
      </c>
      <c r="L3484">
        <f>shipments[[#This Row],[Sale for 1 box]]-shipments[[#This Row],[Total cost]]</f>
        <v>19.469042553191493</v>
      </c>
      <c r="M3484">
        <f>shipments[[#This Row],[Profit]]*5%</f>
        <v>0.97345212765957467</v>
      </c>
      <c r="N3484">
        <f>shipments[[#This Row],[Profit]]-shipments[[#This Row],[Tax]]</f>
        <v>18.495590425531919</v>
      </c>
    </row>
    <row r="3485" spans="3:14" x14ac:dyDescent="0.35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  <c r="I3485">
        <f>IFERROR(shipments[[#This Row],[Sales]]/shipments[[#This Row],[Boxes]], 0)</f>
        <v>21.017045454545453</v>
      </c>
      <c r="J3485">
        <f>_xlfn.XLOOKUP(shipments[[#This Row],[Product]],'Dimension Data'!B:B,'Dimension Data'!D:D)</f>
        <v>5.26</v>
      </c>
      <c r="K3485">
        <f>shipments[[#This Row],[Total cost]]*shipments[[#This Row],[Boxes]]</f>
        <v>925.76</v>
      </c>
      <c r="L3485">
        <f>shipments[[#This Row],[Sale for 1 box]]-shipments[[#This Row],[Total cost]]</f>
        <v>15.757045454545453</v>
      </c>
      <c r="M3485">
        <f>shipments[[#This Row],[Profit]]*5%</f>
        <v>0.78785227272727276</v>
      </c>
      <c r="N3485">
        <f>shipments[[#This Row],[Profit]]-shipments[[#This Row],[Tax]]</f>
        <v>14.969193181818181</v>
      </c>
    </row>
    <row r="3486" spans="3:14" x14ac:dyDescent="0.35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  <c r="I3486">
        <f>IFERROR(shipments[[#This Row],[Sales]]/shipments[[#This Row],[Boxes]], 0)</f>
        <v>4.1107266435986158</v>
      </c>
      <c r="J3486">
        <f>_xlfn.XLOOKUP(shipments[[#This Row],[Product]],'Dimension Data'!B:B,'Dimension Data'!D:D)</f>
        <v>8.43</v>
      </c>
      <c r="K3486">
        <f>shipments[[#This Row],[Total cost]]*shipments[[#This Row],[Boxes]]</f>
        <v>2436.27</v>
      </c>
      <c r="L3486">
        <f>shipments[[#This Row],[Sale for 1 box]]-shipments[[#This Row],[Total cost]]</f>
        <v>-4.3192733564013839</v>
      </c>
      <c r="M3486">
        <f>shipments[[#This Row],[Profit]]*5%</f>
        <v>-0.21596366782006921</v>
      </c>
      <c r="N3486">
        <f>shipments[[#This Row],[Profit]]-shipments[[#This Row],[Tax]]</f>
        <v>-4.103309688581315</v>
      </c>
    </row>
    <row r="3487" spans="3:14" x14ac:dyDescent="0.35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  <c r="I3487">
        <f>IFERROR(shipments[[#This Row],[Sales]]/shipments[[#This Row],[Boxes]], 0)</f>
        <v>13.721207865168539</v>
      </c>
      <c r="J3487">
        <f>_xlfn.XLOOKUP(shipments[[#This Row],[Product]],'Dimension Data'!B:B,'Dimension Data'!D:D)</f>
        <v>6.8</v>
      </c>
      <c r="K3487">
        <f>shipments[[#This Row],[Total cost]]*shipments[[#This Row],[Boxes]]</f>
        <v>2420.7999999999997</v>
      </c>
      <c r="L3487">
        <f>shipments[[#This Row],[Sale for 1 box]]-shipments[[#This Row],[Total cost]]</f>
        <v>6.9212078651685394</v>
      </c>
      <c r="M3487">
        <f>shipments[[#This Row],[Profit]]*5%</f>
        <v>0.34606039325842697</v>
      </c>
      <c r="N3487">
        <f>shipments[[#This Row],[Profit]]-shipments[[#This Row],[Tax]]</f>
        <v>6.5751474719101122</v>
      </c>
    </row>
    <row r="3488" spans="3:14" x14ac:dyDescent="0.35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  <c r="I3488">
        <f>IFERROR(shipments[[#This Row],[Sales]]/shipments[[#This Row],[Boxes]], 0)</f>
        <v>13.296380090497738</v>
      </c>
      <c r="J3488">
        <f>_xlfn.XLOOKUP(shipments[[#This Row],[Product]],'Dimension Data'!B:B,'Dimension Data'!D:D)</f>
        <v>3.68</v>
      </c>
      <c r="K3488">
        <f>shipments[[#This Row],[Total cost]]*shipments[[#This Row],[Boxes]]</f>
        <v>813.28000000000009</v>
      </c>
      <c r="L3488">
        <f>shipments[[#This Row],[Sale for 1 box]]-shipments[[#This Row],[Total cost]]</f>
        <v>9.6163800904977386</v>
      </c>
      <c r="M3488">
        <f>shipments[[#This Row],[Profit]]*5%</f>
        <v>0.48081900452488696</v>
      </c>
      <c r="N3488">
        <f>shipments[[#This Row],[Profit]]-shipments[[#This Row],[Tax]]</f>
        <v>9.1355610859728511</v>
      </c>
    </row>
    <row r="3489" spans="3:14" x14ac:dyDescent="0.35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  <c r="I3489">
        <f>IFERROR(shipments[[#This Row],[Sales]]/shipments[[#This Row],[Boxes]], 0)</f>
        <v>7.1325910931174086</v>
      </c>
      <c r="J3489">
        <f>_xlfn.XLOOKUP(shipments[[#This Row],[Product]],'Dimension Data'!B:B,'Dimension Data'!D:D)</f>
        <v>3.32</v>
      </c>
      <c r="K3489">
        <f>shipments[[#This Row],[Total cost]]*shipments[[#This Row],[Boxes]]</f>
        <v>1640.08</v>
      </c>
      <c r="L3489">
        <f>shipments[[#This Row],[Sale for 1 box]]-shipments[[#This Row],[Total cost]]</f>
        <v>3.8125910931174087</v>
      </c>
      <c r="M3489">
        <f>shipments[[#This Row],[Profit]]*5%</f>
        <v>0.19062955465587045</v>
      </c>
      <c r="N3489">
        <f>shipments[[#This Row],[Profit]]-shipments[[#This Row],[Tax]]</f>
        <v>3.6219615384615382</v>
      </c>
    </row>
    <row r="3490" spans="3:14" x14ac:dyDescent="0.35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  <c r="I3490">
        <f>IFERROR(shipments[[#This Row],[Sales]]/shipments[[#This Row],[Boxes]], 0)</f>
        <v>26.913090128755364</v>
      </c>
      <c r="J3490">
        <f>_xlfn.XLOOKUP(shipments[[#This Row],[Product]],'Dimension Data'!B:B,'Dimension Data'!D:D)</f>
        <v>3.32</v>
      </c>
      <c r="K3490">
        <f>shipments[[#This Row],[Total cost]]*shipments[[#This Row],[Boxes]]</f>
        <v>773.56</v>
      </c>
      <c r="L3490">
        <f>shipments[[#This Row],[Sale for 1 box]]-shipments[[#This Row],[Total cost]]</f>
        <v>23.593090128755364</v>
      </c>
      <c r="M3490">
        <f>shipments[[#This Row],[Profit]]*5%</f>
        <v>1.1796545064377681</v>
      </c>
      <c r="N3490">
        <f>shipments[[#This Row],[Profit]]-shipments[[#This Row],[Tax]]</f>
        <v>22.413435622317596</v>
      </c>
    </row>
    <row r="3491" spans="3:14" x14ac:dyDescent="0.35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  <c r="I3491">
        <f>IFERROR(shipments[[#This Row],[Sales]]/shipments[[#This Row],[Boxes]], 0)</f>
        <v>71.228571428571428</v>
      </c>
      <c r="J3491">
        <f>_xlfn.XLOOKUP(shipments[[#This Row],[Product]],'Dimension Data'!B:B,'Dimension Data'!D:D)</f>
        <v>2.65</v>
      </c>
      <c r="K3491">
        <f>shipments[[#This Row],[Total cost]]*shipments[[#This Row],[Boxes]]</f>
        <v>371</v>
      </c>
      <c r="L3491">
        <f>shipments[[#This Row],[Sale for 1 box]]-shipments[[#This Row],[Total cost]]</f>
        <v>68.578571428571422</v>
      </c>
      <c r="M3491">
        <f>shipments[[#This Row],[Profit]]*5%</f>
        <v>3.4289285714285711</v>
      </c>
      <c r="N3491">
        <f>shipments[[#This Row],[Profit]]-shipments[[#This Row],[Tax]]</f>
        <v>65.149642857142851</v>
      </c>
    </row>
    <row r="3492" spans="3:14" x14ac:dyDescent="0.35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  <c r="I3492">
        <f>IFERROR(shipments[[#This Row],[Sales]]/shipments[[#This Row],[Boxes]], 0)</f>
        <v>91.961538461538467</v>
      </c>
      <c r="J3492">
        <f>_xlfn.XLOOKUP(shipments[[#This Row],[Product]],'Dimension Data'!B:B,'Dimension Data'!D:D)</f>
        <v>8.2200000000000006</v>
      </c>
      <c r="K3492">
        <f>shipments[[#This Row],[Total cost]]*shipments[[#This Row],[Boxes]]</f>
        <v>320.58000000000004</v>
      </c>
      <c r="L3492">
        <f>shipments[[#This Row],[Sale for 1 box]]-shipments[[#This Row],[Total cost]]</f>
        <v>83.741538461538468</v>
      </c>
      <c r="M3492">
        <f>shipments[[#This Row],[Profit]]*5%</f>
        <v>4.1870769230769236</v>
      </c>
      <c r="N3492">
        <f>shipments[[#This Row],[Profit]]-shipments[[#This Row],[Tax]]</f>
        <v>79.554461538461538</v>
      </c>
    </row>
    <row r="3493" spans="3:14" x14ac:dyDescent="0.35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  <c r="I3493">
        <f>IFERROR(shipments[[#This Row],[Sales]]/shipments[[#This Row],[Boxes]], 0)</f>
        <v>14.297783933518005</v>
      </c>
      <c r="J3493">
        <f>_xlfn.XLOOKUP(shipments[[#This Row],[Product]],'Dimension Data'!B:B,'Dimension Data'!D:D)</f>
        <v>3.32</v>
      </c>
      <c r="K3493">
        <f>shipments[[#This Row],[Total cost]]*shipments[[#This Row],[Boxes]]</f>
        <v>1198.52</v>
      </c>
      <c r="L3493">
        <f>shipments[[#This Row],[Sale for 1 box]]-shipments[[#This Row],[Total cost]]</f>
        <v>10.977783933518005</v>
      </c>
      <c r="M3493">
        <f>shipments[[#This Row],[Profit]]*5%</f>
        <v>0.5488891966759003</v>
      </c>
      <c r="N3493">
        <f>shipments[[#This Row],[Profit]]-shipments[[#This Row],[Tax]]</f>
        <v>10.428894736842105</v>
      </c>
    </row>
    <row r="3494" spans="3:14" x14ac:dyDescent="0.35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  <c r="I3494">
        <f>IFERROR(shipments[[#This Row],[Sales]]/shipments[[#This Row],[Boxes]], 0)</f>
        <v>1038.75</v>
      </c>
      <c r="J3494">
        <f>_xlfn.XLOOKUP(shipments[[#This Row],[Product]],'Dimension Data'!B:B,'Dimension Data'!D:D)</f>
        <v>2.76</v>
      </c>
      <c r="K3494">
        <f>shipments[[#This Row],[Total cost]]*shipments[[#This Row],[Boxes]]</f>
        <v>16.559999999999999</v>
      </c>
      <c r="L3494">
        <f>shipments[[#This Row],[Sale for 1 box]]-shipments[[#This Row],[Total cost]]</f>
        <v>1035.99</v>
      </c>
      <c r="M3494">
        <f>shipments[[#This Row],[Profit]]*5%</f>
        <v>51.799500000000002</v>
      </c>
      <c r="N3494">
        <f>shipments[[#This Row],[Profit]]-shipments[[#This Row],[Tax]]</f>
        <v>984.19050000000004</v>
      </c>
    </row>
    <row r="3495" spans="3:14" x14ac:dyDescent="0.35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  <c r="I3495">
        <f>IFERROR(shipments[[#This Row],[Sales]]/shipments[[#This Row],[Boxes]], 0)</f>
        <v>192.90789473684211</v>
      </c>
      <c r="J3495">
        <f>_xlfn.XLOOKUP(shipments[[#This Row],[Product]],'Dimension Data'!B:B,'Dimension Data'!D:D)</f>
        <v>2.65</v>
      </c>
      <c r="K3495">
        <f>shipments[[#This Row],[Total cost]]*shipments[[#This Row],[Boxes]]</f>
        <v>50.35</v>
      </c>
      <c r="L3495">
        <f>shipments[[#This Row],[Sale for 1 box]]-shipments[[#This Row],[Total cost]]</f>
        <v>190.2578947368421</v>
      </c>
      <c r="M3495">
        <f>shipments[[#This Row],[Profit]]*5%</f>
        <v>9.5128947368421048</v>
      </c>
      <c r="N3495">
        <f>shipments[[#This Row],[Profit]]-shipments[[#This Row],[Tax]]</f>
        <v>180.745</v>
      </c>
    </row>
    <row r="3496" spans="3:14" x14ac:dyDescent="0.35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  <c r="I3496">
        <f>IFERROR(shipments[[#This Row],[Sales]]/shipments[[#This Row],[Boxes]], 0)</f>
        <v>1.1526639344262295</v>
      </c>
      <c r="J3496">
        <f>_xlfn.XLOOKUP(shipments[[#This Row],[Product]],'Dimension Data'!B:B,'Dimension Data'!D:D)</f>
        <v>3.68</v>
      </c>
      <c r="K3496">
        <f>shipments[[#This Row],[Total cost]]*shipments[[#This Row],[Boxes]]</f>
        <v>1795.8400000000001</v>
      </c>
      <c r="L3496">
        <f>shipments[[#This Row],[Sale for 1 box]]-shipments[[#This Row],[Total cost]]</f>
        <v>-2.5273360655737704</v>
      </c>
      <c r="M3496">
        <f>shipments[[#This Row],[Profit]]*5%</f>
        <v>-0.12636680327868852</v>
      </c>
      <c r="N3496">
        <f>shipments[[#This Row],[Profit]]-shipments[[#This Row],[Tax]]</f>
        <v>-2.400969262295082</v>
      </c>
    </row>
    <row r="3497" spans="3:14" x14ac:dyDescent="0.35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  <c r="I3497">
        <f>IFERROR(shipments[[#This Row],[Sales]]/shipments[[#This Row],[Boxes]], 0)</f>
        <v>1.8932926829268293</v>
      </c>
      <c r="J3497">
        <f>_xlfn.XLOOKUP(shipments[[#This Row],[Product]],'Dimension Data'!B:B,'Dimension Data'!D:D)</f>
        <v>5.26</v>
      </c>
      <c r="K3497">
        <f>shipments[[#This Row],[Total cost]]*shipments[[#This Row],[Boxes]]</f>
        <v>2587.92</v>
      </c>
      <c r="L3497">
        <f>shipments[[#This Row],[Sale for 1 box]]-shipments[[#This Row],[Total cost]]</f>
        <v>-3.3667073170731703</v>
      </c>
      <c r="M3497">
        <f>shipments[[#This Row],[Profit]]*5%</f>
        <v>-0.16833536585365852</v>
      </c>
      <c r="N3497">
        <f>shipments[[#This Row],[Profit]]-shipments[[#This Row],[Tax]]</f>
        <v>-3.1983719512195119</v>
      </c>
    </row>
    <row r="3498" spans="3:14" x14ac:dyDescent="0.35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  <c r="I3498">
        <f>IFERROR(shipments[[#This Row],[Sales]]/shipments[[#This Row],[Boxes]], 0)</f>
        <v>2.9982678983833719</v>
      </c>
      <c r="J3498">
        <f>_xlfn.XLOOKUP(shipments[[#This Row],[Product]],'Dimension Data'!B:B,'Dimension Data'!D:D)</f>
        <v>8.43</v>
      </c>
      <c r="K3498">
        <f>shipments[[#This Row],[Total cost]]*shipments[[#This Row],[Boxes]]</f>
        <v>3650.19</v>
      </c>
      <c r="L3498">
        <f>shipments[[#This Row],[Sale for 1 box]]-shipments[[#This Row],[Total cost]]</f>
        <v>-5.4317321016166282</v>
      </c>
      <c r="M3498">
        <f>shipments[[#This Row],[Profit]]*5%</f>
        <v>-0.27158660508083143</v>
      </c>
      <c r="N3498">
        <f>shipments[[#This Row],[Profit]]-shipments[[#This Row],[Tax]]</f>
        <v>-5.1601454965357965</v>
      </c>
    </row>
    <row r="3499" spans="3:14" x14ac:dyDescent="0.35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  <c r="I3499">
        <f>IFERROR(shipments[[#This Row],[Sales]]/shipments[[#This Row],[Boxes]], 0)</f>
        <v>28.958333333333332</v>
      </c>
      <c r="J3499">
        <f>_xlfn.XLOOKUP(shipments[[#This Row],[Product]],'Dimension Data'!B:B,'Dimension Data'!D:D)</f>
        <v>6.31</v>
      </c>
      <c r="K3499">
        <f>shipments[[#This Row],[Total cost]]*shipments[[#This Row],[Boxes]]</f>
        <v>681.4799999999999</v>
      </c>
      <c r="L3499">
        <f>shipments[[#This Row],[Sale for 1 box]]-shipments[[#This Row],[Total cost]]</f>
        <v>22.648333333333333</v>
      </c>
      <c r="M3499">
        <f>shipments[[#This Row],[Profit]]*5%</f>
        <v>1.1324166666666666</v>
      </c>
      <c r="N3499">
        <f>shipments[[#This Row],[Profit]]-shipments[[#This Row],[Tax]]</f>
        <v>21.515916666666666</v>
      </c>
    </row>
    <row r="3500" spans="3:14" x14ac:dyDescent="0.35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  <c r="I3500">
        <f>IFERROR(shipments[[#This Row],[Sales]]/shipments[[#This Row],[Boxes]], 0)</f>
        <v>68.419207317073173</v>
      </c>
      <c r="J3500">
        <f>_xlfn.XLOOKUP(shipments[[#This Row],[Product]],'Dimension Data'!B:B,'Dimension Data'!D:D)</f>
        <v>8.2200000000000006</v>
      </c>
      <c r="K3500">
        <f>shipments[[#This Row],[Total cost]]*shipments[[#This Row],[Boxes]]</f>
        <v>1348.0800000000002</v>
      </c>
      <c r="L3500">
        <f>shipments[[#This Row],[Sale for 1 box]]-shipments[[#This Row],[Total cost]]</f>
        <v>60.199207317073174</v>
      </c>
      <c r="M3500">
        <f>shipments[[#This Row],[Profit]]*5%</f>
        <v>3.0099603658536589</v>
      </c>
      <c r="N3500">
        <f>shipments[[#This Row],[Profit]]-shipments[[#This Row],[Tax]]</f>
        <v>57.189246951219516</v>
      </c>
    </row>
    <row r="3501" spans="3:14" x14ac:dyDescent="0.35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  <c r="I3501">
        <f>IFERROR(shipments[[#This Row],[Sales]]/shipments[[#This Row],[Boxes]], 0)</f>
        <v>16.527272727272727</v>
      </c>
      <c r="J3501">
        <f>_xlfn.XLOOKUP(shipments[[#This Row],[Product]],'Dimension Data'!B:B,'Dimension Data'!D:D)</f>
        <v>5.72</v>
      </c>
      <c r="K3501">
        <f>shipments[[#This Row],[Total cost]]*shipments[[#This Row],[Boxes]]</f>
        <v>1573</v>
      </c>
      <c r="L3501">
        <f>shipments[[#This Row],[Sale for 1 box]]-shipments[[#This Row],[Total cost]]</f>
        <v>10.807272727272728</v>
      </c>
      <c r="M3501">
        <f>shipments[[#This Row],[Profit]]*5%</f>
        <v>0.54036363636363649</v>
      </c>
      <c r="N3501">
        <f>shipments[[#This Row],[Profit]]-shipments[[#This Row],[Tax]]</f>
        <v>10.266909090909092</v>
      </c>
    </row>
    <row r="3502" spans="3:14" x14ac:dyDescent="0.35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  <c r="I3502">
        <f>IFERROR(shipments[[#This Row],[Sales]]/shipments[[#This Row],[Boxes]], 0)</f>
        <v>12.362903225806452</v>
      </c>
      <c r="J3502">
        <f>_xlfn.XLOOKUP(shipments[[#This Row],[Product]],'Dimension Data'!B:B,'Dimension Data'!D:D)</f>
        <v>8.2200000000000006</v>
      </c>
      <c r="K3502">
        <f>shipments[[#This Row],[Total cost]]*shipments[[#This Row],[Boxes]]</f>
        <v>3057.84</v>
      </c>
      <c r="L3502">
        <f>shipments[[#This Row],[Sale for 1 box]]-shipments[[#This Row],[Total cost]]</f>
        <v>4.1429032258064513</v>
      </c>
      <c r="M3502">
        <f>shipments[[#This Row],[Profit]]*5%</f>
        <v>0.20714516129032257</v>
      </c>
      <c r="N3502">
        <f>shipments[[#This Row],[Profit]]-shipments[[#This Row],[Tax]]</f>
        <v>3.9357580645161288</v>
      </c>
    </row>
    <row r="3503" spans="3:14" x14ac:dyDescent="0.35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  <c r="I3503">
        <f>IFERROR(shipments[[#This Row],[Sales]]/shipments[[#This Row],[Boxes]], 0)</f>
        <v>4.7766116941529235</v>
      </c>
      <c r="J3503">
        <f>_xlfn.XLOOKUP(shipments[[#This Row],[Product]],'Dimension Data'!B:B,'Dimension Data'!D:D)</f>
        <v>8.43</v>
      </c>
      <c r="K3503">
        <f>shipments[[#This Row],[Total cost]]*shipments[[#This Row],[Boxes]]</f>
        <v>5622.8099999999995</v>
      </c>
      <c r="L3503">
        <f>shipments[[#This Row],[Sale for 1 box]]-shipments[[#This Row],[Total cost]]</f>
        <v>-3.6533883058470762</v>
      </c>
      <c r="M3503">
        <f>shipments[[#This Row],[Profit]]*5%</f>
        <v>-0.18266941529235381</v>
      </c>
      <c r="N3503">
        <f>shipments[[#This Row],[Profit]]-shipments[[#This Row],[Tax]]</f>
        <v>-3.4707188905547222</v>
      </c>
    </row>
    <row r="3504" spans="3:14" x14ac:dyDescent="0.35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  <c r="I3504">
        <f>IFERROR(shipments[[#This Row],[Sales]]/shipments[[#This Row],[Boxes]], 0)</f>
        <v>23.617021276595743</v>
      </c>
      <c r="J3504">
        <f>_xlfn.XLOOKUP(shipments[[#This Row],[Product]],'Dimension Data'!B:B,'Dimension Data'!D:D)</f>
        <v>9.57</v>
      </c>
      <c r="K3504">
        <f>shipments[[#This Row],[Total cost]]*shipments[[#This Row],[Boxes]]</f>
        <v>1349.3700000000001</v>
      </c>
      <c r="L3504">
        <f>shipments[[#This Row],[Sale for 1 box]]-shipments[[#This Row],[Total cost]]</f>
        <v>14.047021276595743</v>
      </c>
      <c r="M3504">
        <f>shipments[[#This Row],[Profit]]*5%</f>
        <v>0.70235106382978718</v>
      </c>
      <c r="N3504">
        <f>shipments[[#This Row],[Profit]]-shipments[[#This Row],[Tax]]</f>
        <v>13.344670212765955</v>
      </c>
    </row>
    <row r="3505" spans="3:14" x14ac:dyDescent="0.35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  <c r="I3505">
        <f>IFERROR(shipments[[#This Row],[Sales]]/shipments[[#This Row],[Boxes]], 0)</f>
        <v>9.4431072210065654</v>
      </c>
      <c r="J3505">
        <f>_xlfn.XLOOKUP(shipments[[#This Row],[Product]],'Dimension Data'!B:B,'Dimension Data'!D:D)</f>
        <v>6.8</v>
      </c>
      <c r="K3505">
        <f>shipments[[#This Row],[Total cost]]*shipments[[#This Row],[Boxes]]</f>
        <v>3107.6</v>
      </c>
      <c r="L3505">
        <f>shipments[[#This Row],[Sale for 1 box]]-shipments[[#This Row],[Total cost]]</f>
        <v>2.6431072210065656</v>
      </c>
      <c r="M3505">
        <f>shipments[[#This Row],[Profit]]*5%</f>
        <v>0.1321553610503283</v>
      </c>
      <c r="N3505">
        <f>shipments[[#This Row],[Profit]]-shipments[[#This Row],[Tax]]</f>
        <v>2.5109518599562373</v>
      </c>
    </row>
    <row r="3506" spans="3:14" x14ac:dyDescent="0.35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  <c r="I3506">
        <f>IFERROR(shipments[[#This Row],[Sales]]/shipments[[#This Row],[Boxes]], 0)</f>
        <v>476.25</v>
      </c>
      <c r="J3506">
        <f>_xlfn.XLOOKUP(shipments[[#This Row],[Product]],'Dimension Data'!B:B,'Dimension Data'!D:D)</f>
        <v>7.48</v>
      </c>
      <c r="K3506">
        <f>shipments[[#This Row],[Total cost]]*shipments[[#This Row],[Boxes]]</f>
        <v>67.320000000000007</v>
      </c>
      <c r="L3506">
        <f>shipments[[#This Row],[Sale for 1 box]]-shipments[[#This Row],[Total cost]]</f>
        <v>468.77</v>
      </c>
      <c r="M3506">
        <f>shipments[[#This Row],[Profit]]*5%</f>
        <v>23.438500000000001</v>
      </c>
      <c r="N3506">
        <f>shipments[[#This Row],[Profit]]-shipments[[#This Row],[Tax]]</f>
        <v>445.33150000000001</v>
      </c>
    </row>
    <row r="3507" spans="3:14" x14ac:dyDescent="0.35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  <c r="I3507">
        <f>IFERROR(shipments[[#This Row],[Sales]]/shipments[[#This Row],[Boxes]], 0)</f>
        <v>1.8419689119170986</v>
      </c>
      <c r="J3507">
        <f>_xlfn.XLOOKUP(shipments[[#This Row],[Product]],'Dimension Data'!B:B,'Dimension Data'!D:D)</f>
        <v>7.48</v>
      </c>
      <c r="K3507">
        <f>shipments[[#This Row],[Total cost]]*shipments[[#This Row],[Boxes]]</f>
        <v>1443.64</v>
      </c>
      <c r="L3507">
        <f>shipments[[#This Row],[Sale for 1 box]]-shipments[[#This Row],[Total cost]]</f>
        <v>-5.6380310880829017</v>
      </c>
      <c r="M3507">
        <f>shipments[[#This Row],[Profit]]*5%</f>
        <v>-0.2819015544041451</v>
      </c>
      <c r="N3507">
        <f>shipments[[#This Row],[Profit]]-shipments[[#This Row],[Tax]]</f>
        <v>-5.3561295336787564</v>
      </c>
    </row>
    <row r="3508" spans="3:14" x14ac:dyDescent="0.35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  <c r="I3508">
        <f>IFERROR(shipments[[#This Row],[Sales]]/shipments[[#This Row],[Boxes]], 0)</f>
        <v>7.6753653444676413</v>
      </c>
      <c r="J3508">
        <f>_xlfn.XLOOKUP(shipments[[#This Row],[Product]],'Dimension Data'!B:B,'Dimension Data'!D:D)</f>
        <v>9.94</v>
      </c>
      <c r="K3508">
        <f>shipments[[#This Row],[Total cost]]*shipments[[#This Row],[Boxes]]</f>
        <v>4761.2599999999993</v>
      </c>
      <c r="L3508">
        <f>shipments[[#This Row],[Sale for 1 box]]-shipments[[#This Row],[Total cost]]</f>
        <v>-2.2646346555323582</v>
      </c>
      <c r="M3508">
        <f>shipments[[#This Row],[Profit]]*5%</f>
        <v>-0.11323173277661791</v>
      </c>
      <c r="N3508">
        <f>shipments[[#This Row],[Profit]]-shipments[[#This Row],[Tax]]</f>
        <v>-2.1514029227557403</v>
      </c>
    </row>
    <row r="3509" spans="3:14" x14ac:dyDescent="0.35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  <c r="I3509">
        <f>IFERROR(shipments[[#This Row],[Sales]]/shipments[[#This Row],[Boxes]], 0)</f>
        <v>8.1049723756906076</v>
      </c>
      <c r="J3509">
        <f>_xlfn.XLOOKUP(shipments[[#This Row],[Product]],'Dimension Data'!B:B,'Dimension Data'!D:D)</f>
        <v>10.51</v>
      </c>
      <c r="K3509">
        <f>shipments[[#This Row],[Total cost]]*shipments[[#This Row],[Boxes]]</f>
        <v>1902.31</v>
      </c>
      <c r="L3509">
        <f>shipments[[#This Row],[Sale for 1 box]]-shipments[[#This Row],[Total cost]]</f>
        <v>-2.4050276243093922</v>
      </c>
      <c r="M3509">
        <f>shipments[[#This Row],[Profit]]*5%</f>
        <v>-0.12025138121546962</v>
      </c>
      <c r="N3509">
        <f>shipments[[#This Row],[Profit]]-shipments[[#This Row],[Tax]]</f>
        <v>-2.2847762430939227</v>
      </c>
    </row>
    <row r="3510" spans="3:14" x14ac:dyDescent="0.35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  <c r="I3510">
        <f>IFERROR(shipments[[#This Row],[Sales]]/shipments[[#This Row],[Boxes]], 0)</f>
        <v>5.879032258064516</v>
      </c>
      <c r="J3510">
        <f>_xlfn.XLOOKUP(shipments[[#This Row],[Product]],'Dimension Data'!B:B,'Dimension Data'!D:D)</f>
        <v>5.72</v>
      </c>
      <c r="K3510">
        <f>shipments[[#This Row],[Total cost]]*shipments[[#This Row],[Boxes]]</f>
        <v>1418.56</v>
      </c>
      <c r="L3510">
        <f>shipments[[#This Row],[Sale for 1 box]]-shipments[[#This Row],[Total cost]]</f>
        <v>0.15903225806451626</v>
      </c>
      <c r="M3510">
        <f>shipments[[#This Row],[Profit]]*5%</f>
        <v>7.9516129032258138E-3</v>
      </c>
      <c r="N3510">
        <f>shipments[[#This Row],[Profit]]-shipments[[#This Row],[Tax]]</f>
        <v>0.15108064516129044</v>
      </c>
    </row>
    <row r="3511" spans="3:14" x14ac:dyDescent="0.35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  <c r="I3511">
        <f>IFERROR(shipments[[#This Row],[Sales]]/shipments[[#This Row],[Boxes]], 0)</f>
        <v>5.5366894197952217</v>
      </c>
      <c r="J3511">
        <f>_xlfn.XLOOKUP(shipments[[#This Row],[Product]],'Dimension Data'!B:B,'Dimension Data'!D:D)</f>
        <v>7.48</v>
      </c>
      <c r="K3511">
        <f>shipments[[#This Row],[Total cost]]*shipments[[#This Row],[Boxes]]</f>
        <v>2191.6400000000003</v>
      </c>
      <c r="L3511">
        <f>shipments[[#This Row],[Sale for 1 box]]-shipments[[#This Row],[Total cost]]</f>
        <v>-1.9433105802047788</v>
      </c>
      <c r="M3511">
        <f>shipments[[#This Row],[Profit]]*5%</f>
        <v>-9.7165529010238949E-2</v>
      </c>
      <c r="N3511">
        <f>shipments[[#This Row],[Profit]]-shipments[[#This Row],[Tax]]</f>
        <v>-1.8461450511945399</v>
      </c>
    </row>
    <row r="3512" spans="3:14" x14ac:dyDescent="0.35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  <c r="I3512">
        <f>IFERROR(shipments[[#This Row],[Sales]]/shipments[[#This Row],[Boxes]], 0)</f>
        <v>25.704241071428573</v>
      </c>
      <c r="J3512">
        <f>_xlfn.XLOOKUP(shipments[[#This Row],[Product]],'Dimension Data'!B:B,'Dimension Data'!D:D)</f>
        <v>5.15</v>
      </c>
      <c r="K3512">
        <f>shipments[[#This Row],[Total cost]]*shipments[[#This Row],[Boxes]]</f>
        <v>1153.6000000000001</v>
      </c>
      <c r="L3512">
        <f>shipments[[#This Row],[Sale for 1 box]]-shipments[[#This Row],[Total cost]]</f>
        <v>20.554241071428571</v>
      </c>
      <c r="M3512">
        <f>shipments[[#This Row],[Profit]]*5%</f>
        <v>1.0277120535714286</v>
      </c>
      <c r="N3512">
        <f>shipments[[#This Row],[Profit]]-shipments[[#This Row],[Tax]]</f>
        <v>19.526529017857143</v>
      </c>
    </row>
    <row r="3513" spans="3:14" x14ac:dyDescent="0.35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  <c r="I3513">
        <f>IFERROR(shipments[[#This Row],[Sales]]/shipments[[#This Row],[Boxes]], 0)</f>
        <v>96.896984924623112</v>
      </c>
      <c r="J3513">
        <f>_xlfn.XLOOKUP(shipments[[#This Row],[Product]],'Dimension Data'!B:B,'Dimension Data'!D:D)</f>
        <v>9.57</v>
      </c>
      <c r="K3513">
        <f>shipments[[#This Row],[Total cost]]*shipments[[#This Row],[Boxes]]</f>
        <v>1904.43</v>
      </c>
      <c r="L3513">
        <f>shipments[[#This Row],[Sale for 1 box]]-shipments[[#This Row],[Total cost]]</f>
        <v>87.326984924623105</v>
      </c>
      <c r="M3513">
        <f>shipments[[#This Row],[Profit]]*5%</f>
        <v>4.3663492462311551</v>
      </c>
      <c r="N3513">
        <f>shipments[[#This Row],[Profit]]-shipments[[#This Row],[Tax]]</f>
        <v>82.960635678391952</v>
      </c>
    </row>
    <row r="3514" spans="3:14" x14ac:dyDescent="0.35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  <c r="I3514">
        <f>IFERROR(shipments[[#This Row],[Sales]]/shipments[[#This Row],[Boxes]], 0)</f>
        <v>11.316298342541437</v>
      </c>
      <c r="J3514">
        <f>_xlfn.XLOOKUP(shipments[[#This Row],[Product]],'Dimension Data'!B:B,'Dimension Data'!D:D)</f>
        <v>7.73</v>
      </c>
      <c r="K3514">
        <f>shipments[[#This Row],[Total cost]]*shipments[[#This Row],[Boxes]]</f>
        <v>4197.3900000000003</v>
      </c>
      <c r="L3514">
        <f>shipments[[#This Row],[Sale for 1 box]]-shipments[[#This Row],[Total cost]]</f>
        <v>3.5862983425414363</v>
      </c>
      <c r="M3514">
        <f>shipments[[#This Row],[Profit]]*5%</f>
        <v>0.17931491712707182</v>
      </c>
      <c r="N3514">
        <f>shipments[[#This Row],[Profit]]-shipments[[#This Row],[Tax]]</f>
        <v>3.4069834254143645</v>
      </c>
    </row>
    <row r="3515" spans="3:14" x14ac:dyDescent="0.35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  <c r="I3515">
        <f>IFERROR(shipments[[#This Row],[Sales]]/shipments[[#This Row],[Boxes]], 0)</f>
        <v>2.033044420368364</v>
      </c>
      <c r="J3515">
        <f>_xlfn.XLOOKUP(shipments[[#This Row],[Product]],'Dimension Data'!B:B,'Dimension Data'!D:D)</f>
        <v>2.76</v>
      </c>
      <c r="K3515">
        <f>shipments[[#This Row],[Total cost]]*shipments[[#This Row],[Boxes]]</f>
        <v>2547.48</v>
      </c>
      <c r="L3515">
        <f>shipments[[#This Row],[Sale for 1 box]]-shipments[[#This Row],[Total cost]]</f>
        <v>-0.72695557963163582</v>
      </c>
      <c r="M3515">
        <f>shipments[[#This Row],[Profit]]*5%</f>
        <v>-3.6347778981581792E-2</v>
      </c>
      <c r="N3515">
        <f>shipments[[#This Row],[Profit]]-shipments[[#This Row],[Tax]]</f>
        <v>-0.690607800650054</v>
      </c>
    </row>
    <row r="3516" spans="3:14" x14ac:dyDescent="0.35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  <c r="I3516">
        <f>IFERROR(shipments[[#This Row],[Sales]]/shipments[[#This Row],[Boxes]], 0)</f>
        <v>96.2578125</v>
      </c>
      <c r="J3516">
        <f>_xlfn.XLOOKUP(shipments[[#This Row],[Product]],'Dimension Data'!B:B,'Dimension Data'!D:D)</f>
        <v>7.73</v>
      </c>
      <c r="K3516">
        <f>shipments[[#This Row],[Total cost]]*shipments[[#This Row],[Boxes]]</f>
        <v>742.08</v>
      </c>
      <c r="L3516">
        <f>shipments[[#This Row],[Sale for 1 box]]-shipments[[#This Row],[Total cost]]</f>
        <v>88.527812499999996</v>
      </c>
      <c r="M3516">
        <f>shipments[[#This Row],[Profit]]*5%</f>
        <v>4.4263906249999998</v>
      </c>
      <c r="N3516">
        <f>shipments[[#This Row],[Profit]]-shipments[[#This Row],[Tax]]</f>
        <v>84.101421875</v>
      </c>
    </row>
    <row r="3517" spans="3:14" x14ac:dyDescent="0.35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  <c r="I3517">
        <f>IFERROR(shipments[[#This Row],[Sales]]/shipments[[#This Row],[Boxes]], 0)</f>
        <v>32.332835820895525</v>
      </c>
      <c r="J3517">
        <f>_xlfn.XLOOKUP(shipments[[#This Row],[Product]],'Dimension Data'!B:B,'Dimension Data'!D:D)</f>
        <v>9.57</v>
      </c>
      <c r="K3517">
        <f>shipments[[#This Row],[Total cost]]*shipments[[#This Row],[Boxes]]</f>
        <v>3205.9500000000003</v>
      </c>
      <c r="L3517">
        <f>shipments[[#This Row],[Sale for 1 box]]-shipments[[#This Row],[Total cost]]</f>
        <v>22.762835820895525</v>
      </c>
      <c r="M3517">
        <f>shipments[[#This Row],[Profit]]*5%</f>
        <v>1.1381417910447762</v>
      </c>
      <c r="N3517">
        <f>shipments[[#This Row],[Profit]]-shipments[[#This Row],[Tax]]</f>
        <v>21.624694029850748</v>
      </c>
    </row>
    <row r="3518" spans="3:14" x14ac:dyDescent="0.35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  <c r="I3518">
        <f>IFERROR(shipments[[#This Row],[Sales]]/shipments[[#This Row],[Boxes]], 0)</f>
        <v>15.381147540983607</v>
      </c>
      <c r="J3518">
        <f>_xlfn.XLOOKUP(shipments[[#This Row],[Product]],'Dimension Data'!B:B,'Dimension Data'!D:D)</f>
        <v>12.41</v>
      </c>
      <c r="K3518">
        <f>shipments[[#This Row],[Total cost]]*shipments[[#This Row],[Boxes]]</f>
        <v>11355.15</v>
      </c>
      <c r="L3518">
        <f>shipments[[#This Row],[Sale for 1 box]]-shipments[[#This Row],[Total cost]]</f>
        <v>2.9711475409836066</v>
      </c>
      <c r="M3518">
        <f>shipments[[#This Row],[Profit]]*5%</f>
        <v>0.14855737704918034</v>
      </c>
      <c r="N3518">
        <f>shipments[[#This Row],[Profit]]-shipments[[#This Row],[Tax]]</f>
        <v>2.8225901639344264</v>
      </c>
    </row>
    <row r="3519" spans="3:14" x14ac:dyDescent="0.35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  <c r="I3519">
        <f>IFERROR(shipments[[#This Row],[Sales]]/shipments[[#This Row],[Boxes]], 0)</f>
        <v>16.660361842105264</v>
      </c>
      <c r="J3519">
        <f>_xlfn.XLOOKUP(shipments[[#This Row],[Product]],'Dimension Data'!B:B,'Dimension Data'!D:D)</f>
        <v>9.94</v>
      </c>
      <c r="K3519">
        <f>shipments[[#This Row],[Total cost]]*shipments[[#This Row],[Boxes]]</f>
        <v>3021.7599999999998</v>
      </c>
      <c r="L3519">
        <f>shipments[[#This Row],[Sale for 1 box]]-shipments[[#This Row],[Total cost]]</f>
        <v>6.7203618421052642</v>
      </c>
      <c r="M3519">
        <f>shipments[[#This Row],[Profit]]*5%</f>
        <v>0.33601809210526323</v>
      </c>
      <c r="N3519">
        <f>shipments[[#This Row],[Profit]]-shipments[[#This Row],[Tax]]</f>
        <v>6.3843437500000011</v>
      </c>
    </row>
    <row r="3520" spans="3:14" x14ac:dyDescent="0.35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  <c r="I3520">
        <f>IFERROR(shipments[[#This Row],[Sales]]/shipments[[#This Row],[Boxes]], 0)</f>
        <v>27.898538961038962</v>
      </c>
      <c r="J3520">
        <f>_xlfn.XLOOKUP(shipments[[#This Row],[Product]],'Dimension Data'!B:B,'Dimension Data'!D:D)</f>
        <v>3.68</v>
      </c>
      <c r="K3520">
        <f>shipments[[#This Row],[Total cost]]*shipments[[#This Row],[Boxes]]</f>
        <v>1133.44</v>
      </c>
      <c r="L3520">
        <f>shipments[[#This Row],[Sale for 1 box]]-shipments[[#This Row],[Total cost]]</f>
        <v>24.218538961038963</v>
      </c>
      <c r="M3520">
        <f>shipments[[#This Row],[Profit]]*5%</f>
        <v>1.2109269480519482</v>
      </c>
      <c r="N3520">
        <f>shipments[[#This Row],[Profit]]-shipments[[#This Row],[Tax]]</f>
        <v>23.007612012987014</v>
      </c>
    </row>
    <row r="3521" spans="3:14" x14ac:dyDescent="0.35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  <c r="I3521">
        <f>IFERROR(shipments[[#This Row],[Sales]]/shipments[[#This Row],[Boxes]], 0)</f>
        <v>24.75</v>
      </c>
      <c r="J3521">
        <f>_xlfn.XLOOKUP(shipments[[#This Row],[Product]],'Dimension Data'!B:B,'Dimension Data'!D:D)</f>
        <v>5.15</v>
      </c>
      <c r="K3521">
        <f>shipments[[#This Row],[Total cost]]*shipments[[#This Row],[Boxes]]</f>
        <v>2090.9</v>
      </c>
      <c r="L3521">
        <f>shipments[[#This Row],[Sale for 1 box]]-shipments[[#This Row],[Total cost]]</f>
        <v>19.600000000000001</v>
      </c>
      <c r="M3521">
        <f>shipments[[#This Row],[Profit]]*5%</f>
        <v>0.98000000000000009</v>
      </c>
      <c r="N3521">
        <f>shipments[[#This Row],[Profit]]-shipments[[#This Row],[Tax]]</f>
        <v>18.62</v>
      </c>
    </row>
    <row r="3522" spans="3:14" x14ac:dyDescent="0.35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  <c r="I3522">
        <f>IFERROR(shipments[[#This Row],[Sales]]/shipments[[#This Row],[Boxes]], 0)</f>
        <v>8.6977611940298516</v>
      </c>
      <c r="J3522">
        <f>_xlfn.XLOOKUP(shipments[[#This Row],[Product]],'Dimension Data'!B:B,'Dimension Data'!D:D)</f>
        <v>2.65</v>
      </c>
      <c r="K3522">
        <f>shipments[[#This Row],[Total cost]]*shipments[[#This Row],[Boxes]]</f>
        <v>887.75</v>
      </c>
      <c r="L3522">
        <f>shipments[[#This Row],[Sale for 1 box]]-shipments[[#This Row],[Total cost]]</f>
        <v>6.0477611940298512</v>
      </c>
      <c r="M3522">
        <f>shipments[[#This Row],[Profit]]*5%</f>
        <v>0.30238805970149257</v>
      </c>
      <c r="N3522">
        <f>shipments[[#This Row],[Profit]]-shipments[[#This Row],[Tax]]</f>
        <v>5.7453731343283589</v>
      </c>
    </row>
    <row r="3523" spans="3:14" x14ac:dyDescent="0.35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  <c r="I3523">
        <f>IFERROR(shipments[[#This Row],[Sales]]/shipments[[#This Row],[Boxes]], 0)</f>
        <v>0.79398148148148151</v>
      </c>
      <c r="J3523">
        <f>_xlfn.XLOOKUP(shipments[[#This Row],[Product]],'Dimension Data'!B:B,'Dimension Data'!D:D)</f>
        <v>5.04</v>
      </c>
      <c r="K3523">
        <f>shipments[[#This Row],[Total cost]]*shipments[[#This Row],[Boxes]]</f>
        <v>4898.88</v>
      </c>
      <c r="L3523">
        <f>shipments[[#This Row],[Sale for 1 box]]-shipments[[#This Row],[Total cost]]</f>
        <v>-4.2460185185185182</v>
      </c>
      <c r="M3523">
        <f>shipments[[#This Row],[Profit]]*5%</f>
        <v>-0.21230092592592592</v>
      </c>
      <c r="N3523">
        <f>shipments[[#This Row],[Profit]]-shipments[[#This Row],[Tax]]</f>
        <v>-4.0337175925925921</v>
      </c>
    </row>
    <row r="3524" spans="3:14" x14ac:dyDescent="0.35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  <c r="I3524">
        <f>IFERROR(shipments[[#This Row],[Sales]]/shipments[[#This Row],[Boxes]], 0)</f>
        <v>4.9490595611285269</v>
      </c>
      <c r="J3524">
        <f>_xlfn.XLOOKUP(shipments[[#This Row],[Product]],'Dimension Data'!B:B,'Dimension Data'!D:D)</f>
        <v>5.15</v>
      </c>
      <c r="K3524">
        <f>shipments[[#This Row],[Total cost]]*shipments[[#This Row],[Boxes]]</f>
        <v>4928.55</v>
      </c>
      <c r="L3524">
        <f>shipments[[#This Row],[Sale for 1 box]]-shipments[[#This Row],[Total cost]]</f>
        <v>-0.2009404388714735</v>
      </c>
      <c r="M3524">
        <f>shipments[[#This Row],[Profit]]*5%</f>
        <v>-1.0047021943573676E-2</v>
      </c>
      <c r="N3524">
        <f>shipments[[#This Row],[Profit]]-shipments[[#This Row],[Tax]]</f>
        <v>-0.19089341692789982</v>
      </c>
    </row>
    <row r="3525" spans="3:14" x14ac:dyDescent="0.35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  <c r="I3525">
        <f>IFERROR(shipments[[#This Row],[Sales]]/shipments[[#This Row],[Boxes]], 0)</f>
        <v>10.930778032036613</v>
      </c>
      <c r="J3525">
        <f>_xlfn.XLOOKUP(shipments[[#This Row],[Product]],'Dimension Data'!B:B,'Dimension Data'!D:D)</f>
        <v>9.94</v>
      </c>
      <c r="K3525">
        <f>shipments[[#This Row],[Total cost]]*shipments[[#This Row],[Boxes]]</f>
        <v>4343.78</v>
      </c>
      <c r="L3525">
        <f>shipments[[#This Row],[Sale for 1 box]]-shipments[[#This Row],[Total cost]]</f>
        <v>0.99077803203661396</v>
      </c>
      <c r="M3525">
        <f>shipments[[#This Row],[Profit]]*5%</f>
        <v>4.95389016018307E-2</v>
      </c>
      <c r="N3525">
        <f>shipments[[#This Row],[Profit]]-shipments[[#This Row],[Tax]]</f>
        <v>0.94123913043478324</v>
      </c>
    </row>
    <row r="3526" spans="3:14" x14ac:dyDescent="0.35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  <c r="I3526">
        <f>IFERROR(shipments[[#This Row],[Sales]]/shipments[[#This Row],[Boxes]], 0)</f>
        <v>3.4941792782305008</v>
      </c>
      <c r="J3526">
        <f>_xlfn.XLOOKUP(shipments[[#This Row],[Product]],'Dimension Data'!B:B,'Dimension Data'!D:D)</f>
        <v>4.74</v>
      </c>
      <c r="K3526">
        <f>shipments[[#This Row],[Total cost]]*shipments[[#This Row],[Boxes]]</f>
        <v>8143.3200000000006</v>
      </c>
      <c r="L3526">
        <f>shipments[[#This Row],[Sale for 1 box]]-shipments[[#This Row],[Total cost]]</f>
        <v>-1.2458207217694994</v>
      </c>
      <c r="M3526">
        <f>shipments[[#This Row],[Profit]]*5%</f>
        <v>-6.2291036088474971E-2</v>
      </c>
      <c r="N3526">
        <f>shipments[[#This Row],[Profit]]-shipments[[#This Row],[Tax]]</f>
        <v>-1.1835296856810245</v>
      </c>
    </row>
    <row r="3527" spans="3:14" x14ac:dyDescent="0.35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  <c r="I3527">
        <f>IFERROR(shipments[[#This Row],[Sales]]/shipments[[#This Row],[Boxes]], 0)</f>
        <v>0.56640237859266596</v>
      </c>
      <c r="J3527">
        <f>_xlfn.XLOOKUP(shipments[[#This Row],[Product]],'Dimension Data'!B:B,'Dimension Data'!D:D)</f>
        <v>8.43</v>
      </c>
      <c r="K3527">
        <f>shipments[[#This Row],[Total cost]]*shipments[[#This Row],[Boxes]]</f>
        <v>8505.869999999999</v>
      </c>
      <c r="L3527">
        <f>shipments[[#This Row],[Sale for 1 box]]-shipments[[#This Row],[Total cost]]</f>
        <v>-7.863597621407334</v>
      </c>
      <c r="M3527">
        <f>shipments[[#This Row],[Profit]]*5%</f>
        <v>-0.39317988107036672</v>
      </c>
      <c r="N3527">
        <f>shipments[[#This Row],[Profit]]-shipments[[#This Row],[Tax]]</f>
        <v>-7.4704177403369671</v>
      </c>
    </row>
    <row r="3528" spans="3:14" x14ac:dyDescent="0.35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  <c r="I3528">
        <f>IFERROR(shipments[[#This Row],[Sales]]/shipments[[#This Row],[Boxes]], 0)</f>
        <v>9.4407894736842106</v>
      </c>
      <c r="J3528">
        <f>_xlfn.XLOOKUP(shipments[[#This Row],[Product]],'Dimension Data'!B:B,'Dimension Data'!D:D)</f>
        <v>10.51</v>
      </c>
      <c r="K3528">
        <f>shipments[[#This Row],[Total cost]]*shipments[[#This Row],[Boxes]]</f>
        <v>7188.84</v>
      </c>
      <c r="L3528">
        <f>shipments[[#This Row],[Sale for 1 box]]-shipments[[#This Row],[Total cost]]</f>
        <v>-1.0692105263157892</v>
      </c>
      <c r="M3528">
        <f>shipments[[#This Row],[Profit]]*5%</f>
        <v>-5.3460526315789458E-2</v>
      </c>
      <c r="N3528">
        <f>shipments[[#This Row],[Profit]]-shipments[[#This Row],[Tax]]</f>
        <v>-1.0157499999999997</v>
      </c>
    </row>
    <row r="3529" spans="3:14" x14ac:dyDescent="0.35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  <c r="I3529">
        <f>IFERROR(shipments[[#This Row],[Sales]]/shipments[[#This Row],[Boxes]], 0)</f>
        <v>32.713815789473685</v>
      </c>
      <c r="J3529">
        <f>_xlfn.XLOOKUP(shipments[[#This Row],[Product]],'Dimension Data'!B:B,'Dimension Data'!D:D)</f>
        <v>12.41</v>
      </c>
      <c r="K3529">
        <f>shipments[[#This Row],[Total cost]]*shipments[[#This Row],[Boxes]]</f>
        <v>2829.48</v>
      </c>
      <c r="L3529">
        <f>shipments[[#This Row],[Sale for 1 box]]-shipments[[#This Row],[Total cost]]</f>
        <v>20.303815789473685</v>
      </c>
      <c r="M3529">
        <f>shipments[[#This Row],[Profit]]*5%</f>
        <v>1.0151907894736842</v>
      </c>
      <c r="N3529">
        <f>shipments[[#This Row],[Profit]]-shipments[[#This Row],[Tax]]</f>
        <v>19.288625</v>
      </c>
    </row>
    <row r="3530" spans="3:14" x14ac:dyDescent="0.35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  <c r="I3530">
        <f>IFERROR(shipments[[#This Row],[Sales]]/shipments[[#This Row],[Boxes]], 0)</f>
        <v>151.83333333333334</v>
      </c>
      <c r="J3530">
        <f>_xlfn.XLOOKUP(shipments[[#This Row],[Product]],'Dimension Data'!B:B,'Dimension Data'!D:D)</f>
        <v>10.51</v>
      </c>
      <c r="K3530">
        <f>shipments[[#This Row],[Total cost]]*shipments[[#This Row],[Boxes]]</f>
        <v>283.77</v>
      </c>
      <c r="L3530">
        <f>shipments[[#This Row],[Sale for 1 box]]-shipments[[#This Row],[Total cost]]</f>
        <v>141.32333333333335</v>
      </c>
      <c r="M3530">
        <f>shipments[[#This Row],[Profit]]*5%</f>
        <v>7.0661666666666676</v>
      </c>
      <c r="N3530">
        <f>shipments[[#This Row],[Profit]]-shipments[[#This Row],[Tax]]</f>
        <v>134.25716666666668</v>
      </c>
    </row>
    <row r="3531" spans="3:14" x14ac:dyDescent="0.35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  <c r="I3531">
        <f>IFERROR(shipments[[#This Row],[Sales]]/shipments[[#This Row],[Boxes]], 0)</f>
        <v>6.0804380664652564</v>
      </c>
      <c r="J3531">
        <f>_xlfn.XLOOKUP(shipments[[#This Row],[Product]],'Dimension Data'!B:B,'Dimension Data'!D:D)</f>
        <v>8.43</v>
      </c>
      <c r="K3531">
        <f>shipments[[#This Row],[Total cost]]*shipments[[#This Row],[Boxes]]</f>
        <v>5580.66</v>
      </c>
      <c r="L3531">
        <f>shipments[[#This Row],[Sale for 1 box]]-shipments[[#This Row],[Total cost]]</f>
        <v>-2.3495619335347433</v>
      </c>
      <c r="M3531">
        <f>shipments[[#This Row],[Profit]]*5%</f>
        <v>-0.11747809667673717</v>
      </c>
      <c r="N3531">
        <f>shipments[[#This Row],[Profit]]-shipments[[#This Row],[Tax]]</f>
        <v>-2.2320838368580063</v>
      </c>
    </row>
    <row r="3532" spans="3:14" x14ac:dyDescent="0.35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  <c r="I3532">
        <f>IFERROR(shipments[[#This Row],[Sales]]/shipments[[#This Row],[Boxes]], 0)</f>
        <v>1.6483286908077994</v>
      </c>
      <c r="J3532">
        <f>_xlfn.XLOOKUP(shipments[[#This Row],[Product]],'Dimension Data'!B:B,'Dimension Data'!D:D)</f>
        <v>12.41</v>
      </c>
      <c r="K3532">
        <f>shipments[[#This Row],[Total cost]]*shipments[[#This Row],[Boxes]]</f>
        <v>4455.1899999999996</v>
      </c>
      <c r="L3532">
        <f>shipments[[#This Row],[Sale for 1 box]]-shipments[[#This Row],[Total cost]]</f>
        <v>-10.7616713091922</v>
      </c>
      <c r="M3532">
        <f>shipments[[#This Row],[Profit]]*5%</f>
        <v>-0.53808356545961</v>
      </c>
      <c r="N3532">
        <f>shipments[[#This Row],[Profit]]-shipments[[#This Row],[Tax]]</f>
        <v>-10.22358774373259</v>
      </c>
    </row>
    <row r="3533" spans="3:14" x14ac:dyDescent="0.35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  <c r="I3533">
        <f>IFERROR(shipments[[#This Row],[Sales]]/shipments[[#This Row],[Boxes]], 0)</f>
        <v>5.5916313559322033</v>
      </c>
      <c r="J3533">
        <f>_xlfn.XLOOKUP(shipments[[#This Row],[Product]],'Dimension Data'!B:B,'Dimension Data'!D:D)</f>
        <v>6.43</v>
      </c>
      <c r="K3533">
        <f>shipments[[#This Row],[Total cost]]*shipments[[#This Row],[Boxes]]</f>
        <v>3034.96</v>
      </c>
      <c r="L3533">
        <f>shipments[[#This Row],[Sale for 1 box]]-shipments[[#This Row],[Total cost]]</f>
        <v>-0.83836864406779643</v>
      </c>
      <c r="M3533">
        <f>shipments[[#This Row],[Profit]]*5%</f>
        <v>-4.1918432203389824E-2</v>
      </c>
      <c r="N3533">
        <f>shipments[[#This Row],[Profit]]-shipments[[#This Row],[Tax]]</f>
        <v>-0.79645021186440657</v>
      </c>
    </row>
    <row r="3534" spans="3:14" x14ac:dyDescent="0.35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  <c r="I3534">
        <f>IFERROR(shipments[[#This Row],[Sales]]/shipments[[#This Row],[Boxes]], 0)</f>
        <v>41.316964285714285</v>
      </c>
      <c r="J3534">
        <f>_xlfn.XLOOKUP(shipments[[#This Row],[Product]],'Dimension Data'!B:B,'Dimension Data'!D:D)</f>
        <v>9.94</v>
      </c>
      <c r="K3534">
        <f>shipments[[#This Row],[Total cost]]*shipments[[#This Row],[Boxes]]</f>
        <v>1669.9199999999998</v>
      </c>
      <c r="L3534">
        <f>shipments[[#This Row],[Sale for 1 box]]-shipments[[#This Row],[Total cost]]</f>
        <v>31.376964285714287</v>
      </c>
      <c r="M3534">
        <f>shipments[[#This Row],[Profit]]*5%</f>
        <v>1.5688482142857145</v>
      </c>
      <c r="N3534">
        <f>shipments[[#This Row],[Profit]]-shipments[[#This Row],[Tax]]</f>
        <v>29.808116071428572</v>
      </c>
    </row>
    <row r="3535" spans="3:14" x14ac:dyDescent="0.35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  <c r="I3535">
        <f>IFERROR(shipments[[#This Row],[Sales]]/shipments[[#This Row],[Boxes]], 0)</f>
        <v>6.1007905138339922</v>
      </c>
      <c r="J3535">
        <f>_xlfn.XLOOKUP(shipments[[#This Row],[Product]],'Dimension Data'!B:B,'Dimension Data'!D:D)</f>
        <v>10.23</v>
      </c>
      <c r="K3535">
        <f>shipments[[#This Row],[Total cost]]*shipments[[#This Row],[Boxes]]</f>
        <v>5176.38</v>
      </c>
      <c r="L3535">
        <f>shipments[[#This Row],[Sale for 1 box]]-shipments[[#This Row],[Total cost]]</f>
        <v>-4.1292094861660082</v>
      </c>
      <c r="M3535">
        <f>shipments[[#This Row],[Profit]]*5%</f>
        <v>-0.20646047430830042</v>
      </c>
      <c r="N3535">
        <f>shipments[[#This Row],[Profit]]-shipments[[#This Row],[Tax]]</f>
        <v>-3.9227490118577077</v>
      </c>
    </row>
    <row r="3536" spans="3:14" x14ac:dyDescent="0.35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  <c r="I3536">
        <f>IFERROR(shipments[[#This Row],[Sales]]/shipments[[#This Row],[Boxes]], 0)</f>
        <v>18.693181818181817</v>
      </c>
      <c r="J3536">
        <f>_xlfn.XLOOKUP(shipments[[#This Row],[Product]],'Dimension Data'!B:B,'Dimension Data'!D:D)</f>
        <v>8.43</v>
      </c>
      <c r="K3536">
        <f>shipments[[#This Row],[Total cost]]*shipments[[#This Row],[Boxes]]</f>
        <v>3338.2799999999997</v>
      </c>
      <c r="L3536">
        <f>shipments[[#This Row],[Sale for 1 box]]-shipments[[#This Row],[Total cost]]</f>
        <v>10.263181818181817</v>
      </c>
      <c r="M3536">
        <f>shipments[[#This Row],[Profit]]*5%</f>
        <v>0.51315909090909084</v>
      </c>
      <c r="N3536">
        <f>shipments[[#This Row],[Profit]]-shipments[[#This Row],[Tax]]</f>
        <v>9.7500227272727251</v>
      </c>
    </row>
    <row r="3537" spans="3:14" x14ac:dyDescent="0.35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  <c r="I3537">
        <f>IFERROR(shipments[[#This Row],[Sales]]/shipments[[#This Row],[Boxes]], 0)</f>
        <v>55.627659574468083</v>
      </c>
      <c r="J3537">
        <f>_xlfn.XLOOKUP(shipments[[#This Row],[Product]],'Dimension Data'!B:B,'Dimension Data'!D:D)</f>
        <v>7.48</v>
      </c>
      <c r="K3537">
        <f>shipments[[#This Row],[Total cost]]*shipments[[#This Row],[Boxes]]</f>
        <v>703.12</v>
      </c>
      <c r="L3537">
        <f>shipments[[#This Row],[Sale for 1 box]]-shipments[[#This Row],[Total cost]]</f>
        <v>48.147659574468079</v>
      </c>
      <c r="M3537">
        <f>shipments[[#This Row],[Profit]]*5%</f>
        <v>2.4073829787234042</v>
      </c>
      <c r="N3537">
        <f>shipments[[#This Row],[Profit]]-shipments[[#This Row],[Tax]]</f>
        <v>45.740276595744675</v>
      </c>
    </row>
    <row r="3538" spans="3:14" x14ac:dyDescent="0.35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  <c r="I3538">
        <f>IFERROR(shipments[[#This Row],[Sales]]/shipments[[#This Row],[Boxes]], 0)</f>
        <v>137.43367346938774</v>
      </c>
      <c r="J3538">
        <f>_xlfn.XLOOKUP(shipments[[#This Row],[Product]],'Dimension Data'!B:B,'Dimension Data'!D:D)</f>
        <v>7.73</v>
      </c>
      <c r="K3538">
        <f>shipments[[#This Row],[Total cost]]*shipments[[#This Row],[Boxes]]</f>
        <v>378.77000000000004</v>
      </c>
      <c r="L3538">
        <f>shipments[[#This Row],[Sale for 1 box]]-shipments[[#This Row],[Total cost]]</f>
        <v>129.70367346938775</v>
      </c>
      <c r="M3538">
        <f>shipments[[#This Row],[Profit]]*5%</f>
        <v>6.485183673469388</v>
      </c>
      <c r="N3538">
        <f>shipments[[#This Row],[Profit]]-shipments[[#This Row],[Tax]]</f>
        <v>123.21848979591836</v>
      </c>
    </row>
    <row r="3539" spans="3:14" x14ac:dyDescent="0.35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  <c r="I3539">
        <f>IFERROR(shipments[[#This Row],[Sales]]/shipments[[#This Row],[Boxes]], 0)</f>
        <v>30.122191011235955</v>
      </c>
      <c r="J3539">
        <f>_xlfn.XLOOKUP(shipments[[#This Row],[Product]],'Dimension Data'!B:B,'Dimension Data'!D:D)</f>
        <v>7.73</v>
      </c>
      <c r="K3539">
        <f>shipments[[#This Row],[Total cost]]*shipments[[#This Row],[Boxes]]</f>
        <v>1375.94</v>
      </c>
      <c r="L3539">
        <f>shipments[[#This Row],[Sale for 1 box]]-shipments[[#This Row],[Total cost]]</f>
        <v>22.392191011235955</v>
      </c>
      <c r="M3539">
        <f>shipments[[#This Row],[Profit]]*5%</f>
        <v>1.1196095505617978</v>
      </c>
      <c r="N3539">
        <f>shipments[[#This Row],[Profit]]-shipments[[#This Row],[Tax]]</f>
        <v>21.272581460674157</v>
      </c>
    </row>
    <row r="3540" spans="3:14" x14ac:dyDescent="0.35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  <c r="I3540">
        <f>IFERROR(shipments[[#This Row],[Sales]]/shipments[[#This Row],[Boxes]], 0)</f>
        <v>10.970338983050848</v>
      </c>
      <c r="J3540">
        <f>_xlfn.XLOOKUP(shipments[[#This Row],[Product]],'Dimension Data'!B:B,'Dimension Data'!D:D)</f>
        <v>9.94</v>
      </c>
      <c r="K3540">
        <f>shipments[[#This Row],[Total cost]]*shipments[[#This Row],[Boxes]]</f>
        <v>7037.5199999999995</v>
      </c>
      <c r="L3540">
        <f>shipments[[#This Row],[Sale for 1 box]]-shipments[[#This Row],[Total cost]]</f>
        <v>1.0303389830508483</v>
      </c>
      <c r="M3540">
        <f>shipments[[#This Row],[Profit]]*5%</f>
        <v>5.1516949152542416E-2</v>
      </c>
      <c r="N3540">
        <f>shipments[[#This Row],[Profit]]-shipments[[#This Row],[Tax]]</f>
        <v>0.9788220338983058</v>
      </c>
    </row>
    <row r="3541" spans="3:14" x14ac:dyDescent="0.35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  <c r="I3541">
        <f>IFERROR(shipments[[#This Row],[Sales]]/shipments[[#This Row],[Boxes]], 0)</f>
        <v>13.619257950530036</v>
      </c>
      <c r="J3541">
        <f>_xlfn.XLOOKUP(shipments[[#This Row],[Product]],'Dimension Data'!B:B,'Dimension Data'!D:D)</f>
        <v>6.43</v>
      </c>
      <c r="K3541">
        <f>shipments[[#This Row],[Total cost]]*shipments[[#This Row],[Boxes]]</f>
        <v>1819.6899999999998</v>
      </c>
      <c r="L3541">
        <f>shipments[[#This Row],[Sale for 1 box]]-shipments[[#This Row],[Total cost]]</f>
        <v>7.1892579505300365</v>
      </c>
      <c r="M3541">
        <f>shipments[[#This Row],[Profit]]*5%</f>
        <v>0.35946289752650185</v>
      </c>
      <c r="N3541">
        <f>shipments[[#This Row],[Profit]]-shipments[[#This Row],[Tax]]</f>
        <v>6.8297950530035347</v>
      </c>
    </row>
    <row r="3542" spans="3:14" x14ac:dyDescent="0.35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  <c r="I3542">
        <f>IFERROR(shipments[[#This Row],[Sales]]/shipments[[#This Row],[Boxes]], 0)</f>
        <v>19.888888888888889</v>
      </c>
      <c r="J3542">
        <f>_xlfn.XLOOKUP(shipments[[#This Row],[Product]],'Dimension Data'!B:B,'Dimension Data'!D:D)</f>
        <v>6.31</v>
      </c>
      <c r="K3542">
        <f>shipments[[#This Row],[Total cost]]*shipments[[#This Row],[Boxes]]</f>
        <v>1022.2199999999999</v>
      </c>
      <c r="L3542">
        <f>shipments[[#This Row],[Sale for 1 box]]-shipments[[#This Row],[Total cost]]</f>
        <v>13.578888888888891</v>
      </c>
      <c r="M3542">
        <f>shipments[[#This Row],[Profit]]*5%</f>
        <v>0.67894444444444457</v>
      </c>
      <c r="N3542">
        <f>shipments[[#This Row],[Profit]]-shipments[[#This Row],[Tax]]</f>
        <v>12.899944444444445</v>
      </c>
    </row>
    <row r="3543" spans="3:14" x14ac:dyDescent="0.35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  <c r="I3543">
        <f>IFERROR(shipments[[#This Row],[Sales]]/shipments[[#This Row],[Boxes]], 0)</f>
        <v>9.2184466019417481</v>
      </c>
      <c r="J3543">
        <f>_xlfn.XLOOKUP(shipments[[#This Row],[Product]],'Dimension Data'!B:B,'Dimension Data'!D:D)</f>
        <v>3.68</v>
      </c>
      <c r="K3543">
        <f>shipments[[#This Row],[Total cost]]*shipments[[#This Row],[Boxes]]</f>
        <v>379.04</v>
      </c>
      <c r="L3543">
        <f>shipments[[#This Row],[Sale for 1 box]]-shipments[[#This Row],[Total cost]]</f>
        <v>5.5384466019417484</v>
      </c>
      <c r="M3543">
        <f>shipments[[#This Row],[Profit]]*5%</f>
        <v>0.27692233009708744</v>
      </c>
      <c r="N3543">
        <f>shipments[[#This Row],[Profit]]-shipments[[#This Row],[Tax]]</f>
        <v>5.2615242718446611</v>
      </c>
    </row>
    <row r="3544" spans="3:14" x14ac:dyDescent="0.35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  <c r="I3544">
        <f>IFERROR(shipments[[#This Row],[Sales]]/shipments[[#This Row],[Boxes]], 0)</f>
        <v>18.412790697674417</v>
      </c>
      <c r="J3544">
        <f>_xlfn.XLOOKUP(shipments[[#This Row],[Product]],'Dimension Data'!B:B,'Dimension Data'!D:D)</f>
        <v>10.23</v>
      </c>
      <c r="K3544">
        <f>shipments[[#This Row],[Total cost]]*shipments[[#This Row],[Boxes]]</f>
        <v>7918.02</v>
      </c>
      <c r="L3544">
        <f>shipments[[#This Row],[Sale for 1 box]]-shipments[[#This Row],[Total cost]]</f>
        <v>8.1827906976744167</v>
      </c>
      <c r="M3544">
        <f>shipments[[#This Row],[Profit]]*5%</f>
        <v>0.40913953488372085</v>
      </c>
      <c r="N3544">
        <f>shipments[[#This Row],[Profit]]-shipments[[#This Row],[Tax]]</f>
        <v>7.7736511627906957</v>
      </c>
    </row>
    <row r="3545" spans="3:14" x14ac:dyDescent="0.35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  <c r="I3545">
        <f>IFERROR(shipments[[#This Row],[Sales]]/shipments[[#This Row],[Boxes]], 0)</f>
        <v>11.214642857142858</v>
      </c>
      <c r="J3545">
        <f>_xlfn.XLOOKUP(shipments[[#This Row],[Product]],'Dimension Data'!B:B,'Dimension Data'!D:D)</f>
        <v>10.51</v>
      </c>
      <c r="K3545">
        <f>shipments[[#This Row],[Total cost]]*shipments[[#This Row],[Boxes]]</f>
        <v>7357</v>
      </c>
      <c r="L3545">
        <f>shipments[[#This Row],[Sale for 1 box]]-shipments[[#This Row],[Total cost]]</f>
        <v>0.70464285714285779</v>
      </c>
      <c r="M3545">
        <f>shipments[[#This Row],[Profit]]*5%</f>
        <v>3.5232142857142892E-2</v>
      </c>
      <c r="N3545">
        <f>shipments[[#This Row],[Profit]]-shipments[[#This Row],[Tax]]</f>
        <v>0.66941071428571486</v>
      </c>
    </row>
    <row r="3546" spans="3:14" x14ac:dyDescent="0.35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  <c r="I3546">
        <f>IFERROR(shipments[[#This Row],[Sales]]/shipments[[#This Row],[Boxes]], 0)</f>
        <v>20.490825688073393</v>
      </c>
      <c r="J3546">
        <f>_xlfn.XLOOKUP(shipments[[#This Row],[Product]],'Dimension Data'!B:B,'Dimension Data'!D:D)</f>
        <v>3.68</v>
      </c>
      <c r="K3546">
        <f>shipments[[#This Row],[Total cost]]*shipments[[#This Row],[Boxes]]</f>
        <v>1203.3600000000001</v>
      </c>
      <c r="L3546">
        <f>shipments[[#This Row],[Sale for 1 box]]-shipments[[#This Row],[Total cost]]</f>
        <v>16.810825688073393</v>
      </c>
      <c r="M3546">
        <f>shipments[[#This Row],[Profit]]*5%</f>
        <v>0.84054128440366971</v>
      </c>
      <c r="N3546">
        <f>shipments[[#This Row],[Profit]]-shipments[[#This Row],[Tax]]</f>
        <v>15.970284403669723</v>
      </c>
    </row>
    <row r="3547" spans="3:14" x14ac:dyDescent="0.35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  <c r="I3547">
        <f>IFERROR(shipments[[#This Row],[Sales]]/shipments[[#This Row],[Boxes]], 0)</f>
        <v>8.886075949367088</v>
      </c>
      <c r="J3547">
        <f>_xlfn.XLOOKUP(shipments[[#This Row],[Product]],'Dimension Data'!B:B,'Dimension Data'!D:D)</f>
        <v>5.04</v>
      </c>
      <c r="K3547">
        <f>shipments[[#This Row],[Total cost]]*shipments[[#This Row],[Boxes]]</f>
        <v>5176.08</v>
      </c>
      <c r="L3547">
        <f>shipments[[#This Row],[Sale for 1 box]]-shipments[[#This Row],[Total cost]]</f>
        <v>3.846075949367088</v>
      </c>
      <c r="M3547">
        <f>shipments[[#This Row],[Profit]]*5%</f>
        <v>0.19230379746835441</v>
      </c>
      <c r="N3547">
        <f>shipments[[#This Row],[Profit]]-shipments[[#This Row],[Tax]]</f>
        <v>3.6537721518987336</v>
      </c>
    </row>
    <row r="3548" spans="3:14" x14ac:dyDescent="0.35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  <c r="I3548">
        <f>IFERROR(shipments[[#This Row],[Sales]]/shipments[[#This Row],[Boxes]], 0)</f>
        <v>2.9046822742474916</v>
      </c>
      <c r="J3548">
        <f>_xlfn.XLOOKUP(shipments[[#This Row],[Product]],'Dimension Data'!B:B,'Dimension Data'!D:D)</f>
        <v>6.8</v>
      </c>
      <c r="K3548">
        <f>shipments[[#This Row],[Total cost]]*shipments[[#This Row],[Boxes]]</f>
        <v>2033.2</v>
      </c>
      <c r="L3548">
        <f>shipments[[#This Row],[Sale for 1 box]]-shipments[[#This Row],[Total cost]]</f>
        <v>-3.8953177257525082</v>
      </c>
      <c r="M3548">
        <f>shipments[[#This Row],[Profit]]*5%</f>
        <v>-0.19476588628762542</v>
      </c>
      <c r="N3548">
        <f>shipments[[#This Row],[Profit]]-shipments[[#This Row],[Tax]]</f>
        <v>-3.7005518394648829</v>
      </c>
    </row>
    <row r="3549" spans="3:14" x14ac:dyDescent="0.35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  <c r="I3549">
        <f>IFERROR(shipments[[#This Row],[Sales]]/shipments[[#This Row],[Boxes]], 0)</f>
        <v>11.701530612244898</v>
      </c>
      <c r="J3549">
        <f>_xlfn.XLOOKUP(shipments[[#This Row],[Product]],'Dimension Data'!B:B,'Dimension Data'!D:D)</f>
        <v>3.68</v>
      </c>
      <c r="K3549">
        <f>shipments[[#This Row],[Total cost]]*shipments[[#This Row],[Boxes]]</f>
        <v>3245.76</v>
      </c>
      <c r="L3549">
        <f>shipments[[#This Row],[Sale for 1 box]]-shipments[[#This Row],[Total cost]]</f>
        <v>8.0215306122448986</v>
      </c>
      <c r="M3549">
        <f>shipments[[#This Row],[Profit]]*5%</f>
        <v>0.40107653061224496</v>
      </c>
      <c r="N3549">
        <f>shipments[[#This Row],[Profit]]-shipments[[#This Row],[Tax]]</f>
        <v>7.620454081632654</v>
      </c>
    </row>
    <row r="3550" spans="3:14" x14ac:dyDescent="0.35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  <c r="I3550">
        <f>IFERROR(shipments[[#This Row],[Sales]]/shipments[[#This Row],[Boxes]], 0)</f>
        <v>1.5859818388195233</v>
      </c>
      <c r="J3550">
        <f>_xlfn.XLOOKUP(shipments[[#This Row],[Product]],'Dimension Data'!B:B,'Dimension Data'!D:D)</f>
        <v>3.85</v>
      </c>
      <c r="K3550">
        <f>shipments[[#This Row],[Total cost]]*shipments[[#This Row],[Boxes]]</f>
        <v>3391.85</v>
      </c>
      <c r="L3550">
        <f>shipments[[#This Row],[Sale for 1 box]]-shipments[[#This Row],[Total cost]]</f>
        <v>-2.2640181611804771</v>
      </c>
      <c r="M3550">
        <f>shipments[[#This Row],[Profit]]*5%</f>
        <v>-0.11320090805902386</v>
      </c>
      <c r="N3550">
        <f>shipments[[#This Row],[Profit]]-shipments[[#This Row],[Tax]]</f>
        <v>-2.1508172531214531</v>
      </c>
    </row>
    <row r="3551" spans="3:14" x14ac:dyDescent="0.35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  <c r="I3551">
        <f>IFERROR(shipments[[#This Row],[Sales]]/shipments[[#This Row],[Boxes]], 0)</f>
        <v>11.913559322033898</v>
      </c>
      <c r="J3551">
        <f>_xlfn.XLOOKUP(shipments[[#This Row],[Product]],'Dimension Data'!B:B,'Dimension Data'!D:D)</f>
        <v>6.8</v>
      </c>
      <c r="K3551">
        <f>shipments[[#This Row],[Total cost]]*shipments[[#This Row],[Boxes]]</f>
        <v>2006</v>
      </c>
      <c r="L3551">
        <f>shipments[[#This Row],[Sale for 1 box]]-shipments[[#This Row],[Total cost]]</f>
        <v>5.1135593220338977</v>
      </c>
      <c r="M3551">
        <f>shipments[[#This Row],[Profit]]*5%</f>
        <v>0.25567796610169491</v>
      </c>
      <c r="N3551">
        <f>shipments[[#This Row],[Profit]]-shipments[[#This Row],[Tax]]</f>
        <v>4.8578813559322027</v>
      </c>
    </row>
    <row r="3552" spans="3:14" x14ac:dyDescent="0.35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  <c r="I3552">
        <f>IFERROR(shipments[[#This Row],[Sales]]/shipments[[#This Row],[Boxes]], 0)</f>
        <v>20.443548387096776</v>
      </c>
      <c r="J3552">
        <f>_xlfn.XLOOKUP(shipments[[#This Row],[Product]],'Dimension Data'!B:B,'Dimension Data'!D:D)</f>
        <v>3.68</v>
      </c>
      <c r="K3552">
        <f>shipments[[#This Row],[Total cost]]*shipments[[#This Row],[Boxes]]</f>
        <v>1026.72</v>
      </c>
      <c r="L3552">
        <f>shipments[[#This Row],[Sale for 1 box]]-shipments[[#This Row],[Total cost]]</f>
        <v>16.763548387096776</v>
      </c>
      <c r="M3552">
        <f>shipments[[#This Row],[Profit]]*5%</f>
        <v>0.8381774193548388</v>
      </c>
      <c r="N3552">
        <f>shipments[[#This Row],[Profit]]-shipments[[#This Row],[Tax]]</f>
        <v>15.925370967741937</v>
      </c>
    </row>
    <row r="3553" spans="3:14" x14ac:dyDescent="0.35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  <c r="I3553">
        <f>IFERROR(shipments[[#This Row],[Sales]]/shipments[[#This Row],[Boxes]], 0)</f>
        <v>64.888392857142861</v>
      </c>
      <c r="J3553">
        <f>_xlfn.XLOOKUP(shipments[[#This Row],[Product]],'Dimension Data'!B:B,'Dimension Data'!D:D)</f>
        <v>8.43</v>
      </c>
      <c r="K3553">
        <f>shipments[[#This Row],[Total cost]]*shipments[[#This Row],[Boxes]]</f>
        <v>472.08</v>
      </c>
      <c r="L3553">
        <f>shipments[[#This Row],[Sale for 1 box]]-shipments[[#This Row],[Total cost]]</f>
        <v>56.458392857142861</v>
      </c>
      <c r="M3553">
        <f>shipments[[#This Row],[Profit]]*5%</f>
        <v>2.8229196428571433</v>
      </c>
      <c r="N3553">
        <f>shipments[[#This Row],[Profit]]-shipments[[#This Row],[Tax]]</f>
        <v>53.635473214285717</v>
      </c>
    </row>
    <row r="3554" spans="3:14" x14ac:dyDescent="0.35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  <c r="I3554">
        <f>IFERROR(shipments[[#This Row],[Sales]]/shipments[[#This Row],[Boxes]], 0)</f>
        <v>26.495901639344261</v>
      </c>
      <c r="J3554">
        <f>_xlfn.XLOOKUP(shipments[[#This Row],[Product]],'Dimension Data'!B:B,'Dimension Data'!D:D)</f>
        <v>10.23</v>
      </c>
      <c r="K3554">
        <f>shipments[[#This Row],[Total cost]]*shipments[[#This Row],[Boxes]]</f>
        <v>1872.0900000000001</v>
      </c>
      <c r="L3554">
        <f>shipments[[#This Row],[Sale for 1 box]]-shipments[[#This Row],[Total cost]]</f>
        <v>16.265901639344261</v>
      </c>
      <c r="M3554">
        <f>shipments[[#This Row],[Profit]]*5%</f>
        <v>0.81329508196721312</v>
      </c>
      <c r="N3554">
        <f>shipments[[#This Row],[Profit]]-shipments[[#This Row],[Tax]]</f>
        <v>15.452606557377047</v>
      </c>
    </row>
    <row r="3555" spans="3:14" x14ac:dyDescent="0.35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  <c r="I3555">
        <f>IFERROR(shipments[[#This Row],[Sales]]/shipments[[#This Row],[Boxes]], 0)</f>
        <v>82.137362637362642</v>
      </c>
      <c r="J3555">
        <f>_xlfn.XLOOKUP(shipments[[#This Row],[Product]],'Dimension Data'!B:B,'Dimension Data'!D:D)</f>
        <v>12.41</v>
      </c>
      <c r="K3555">
        <f>shipments[[#This Row],[Total cost]]*shipments[[#This Row],[Boxes]]</f>
        <v>1129.31</v>
      </c>
      <c r="L3555">
        <f>shipments[[#This Row],[Sale for 1 box]]-shipments[[#This Row],[Total cost]]</f>
        <v>69.727362637362646</v>
      </c>
      <c r="M3555">
        <f>shipments[[#This Row],[Profit]]*5%</f>
        <v>3.4863681318681325</v>
      </c>
      <c r="N3555">
        <f>shipments[[#This Row],[Profit]]-shipments[[#This Row],[Tax]]</f>
        <v>66.240994505494513</v>
      </c>
    </row>
    <row r="3556" spans="3:14" x14ac:dyDescent="0.35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  <c r="I3556">
        <f>IFERROR(shipments[[#This Row],[Sales]]/shipments[[#This Row],[Boxes]], 0)</f>
        <v>9.2273519163763069</v>
      </c>
      <c r="J3556">
        <f>_xlfn.XLOOKUP(shipments[[#This Row],[Product]],'Dimension Data'!B:B,'Dimension Data'!D:D)</f>
        <v>6.31</v>
      </c>
      <c r="K3556">
        <f>shipments[[#This Row],[Total cost]]*shipments[[#This Row],[Boxes]]</f>
        <v>1810.9699999999998</v>
      </c>
      <c r="L3556">
        <f>shipments[[#This Row],[Sale for 1 box]]-shipments[[#This Row],[Total cost]]</f>
        <v>2.9173519163763073</v>
      </c>
      <c r="M3556">
        <f>shipments[[#This Row],[Profit]]*5%</f>
        <v>0.14586759581881537</v>
      </c>
      <c r="N3556">
        <f>shipments[[#This Row],[Profit]]-shipments[[#This Row],[Tax]]</f>
        <v>2.7714843205574917</v>
      </c>
    </row>
    <row r="3557" spans="3:14" x14ac:dyDescent="0.35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  <c r="I3557">
        <f>IFERROR(shipments[[#This Row],[Sales]]/shipments[[#This Row],[Boxes]], 0)</f>
        <v>283.60000000000002</v>
      </c>
      <c r="J3557">
        <f>_xlfn.XLOOKUP(shipments[[#This Row],[Product]],'Dimension Data'!B:B,'Dimension Data'!D:D)</f>
        <v>2.76</v>
      </c>
      <c r="K3557">
        <f>shipments[[#This Row],[Total cost]]*shipments[[#This Row],[Boxes]]</f>
        <v>124.19999999999999</v>
      </c>
      <c r="L3557">
        <f>shipments[[#This Row],[Sale for 1 box]]-shipments[[#This Row],[Total cost]]</f>
        <v>280.84000000000003</v>
      </c>
      <c r="M3557">
        <f>shipments[[#This Row],[Profit]]*5%</f>
        <v>14.042000000000002</v>
      </c>
      <c r="N3557">
        <f>shipments[[#This Row],[Profit]]-shipments[[#This Row],[Tax]]</f>
        <v>266.798</v>
      </c>
    </row>
    <row r="3558" spans="3:14" x14ac:dyDescent="0.35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  <c r="I3558">
        <f>IFERROR(shipments[[#This Row],[Sales]]/shipments[[#This Row],[Boxes]], 0)</f>
        <v>6.1771356783919602</v>
      </c>
      <c r="J3558">
        <f>_xlfn.XLOOKUP(shipments[[#This Row],[Product]],'Dimension Data'!B:B,'Dimension Data'!D:D)</f>
        <v>6.43</v>
      </c>
      <c r="K3558">
        <f>shipments[[#This Row],[Total cost]]*shipments[[#This Row],[Boxes]]</f>
        <v>3838.71</v>
      </c>
      <c r="L3558">
        <f>shipments[[#This Row],[Sale for 1 box]]-shipments[[#This Row],[Total cost]]</f>
        <v>-0.25286432160803951</v>
      </c>
      <c r="M3558">
        <f>shipments[[#This Row],[Profit]]*5%</f>
        <v>-1.2643216080401976E-2</v>
      </c>
      <c r="N3558">
        <f>shipments[[#This Row],[Profit]]-shipments[[#This Row],[Tax]]</f>
        <v>-0.24022110552763754</v>
      </c>
    </row>
    <row r="3559" spans="3:14" x14ac:dyDescent="0.35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  <c r="I3559">
        <f>IFERROR(shipments[[#This Row],[Sales]]/shipments[[#This Row],[Boxes]], 0)</f>
        <v>6.2815836298932384</v>
      </c>
      <c r="J3559">
        <f>_xlfn.XLOOKUP(shipments[[#This Row],[Product]],'Dimension Data'!B:B,'Dimension Data'!D:D)</f>
        <v>3.85</v>
      </c>
      <c r="K3559">
        <f>shipments[[#This Row],[Total cost]]*shipments[[#This Row],[Boxes]]</f>
        <v>2163.7000000000003</v>
      </c>
      <c r="L3559">
        <f>shipments[[#This Row],[Sale for 1 box]]-shipments[[#This Row],[Total cost]]</f>
        <v>2.4315836298932383</v>
      </c>
      <c r="M3559">
        <f>shipments[[#This Row],[Profit]]*5%</f>
        <v>0.12157918149466192</v>
      </c>
      <c r="N3559">
        <f>shipments[[#This Row],[Profit]]-shipments[[#This Row],[Tax]]</f>
        <v>2.3100044483985762</v>
      </c>
    </row>
    <row r="3560" spans="3:14" x14ac:dyDescent="0.35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  <c r="I3560">
        <f>IFERROR(shipments[[#This Row],[Sales]]/shipments[[#This Row],[Boxes]], 0)</f>
        <v>23.120689655172413</v>
      </c>
      <c r="J3560">
        <f>_xlfn.XLOOKUP(shipments[[#This Row],[Product]],'Dimension Data'!B:B,'Dimension Data'!D:D)</f>
        <v>7.73</v>
      </c>
      <c r="K3560">
        <f>shipments[[#This Row],[Total cost]]*shipments[[#This Row],[Boxes]]</f>
        <v>2690.04</v>
      </c>
      <c r="L3560">
        <f>shipments[[#This Row],[Sale for 1 box]]-shipments[[#This Row],[Total cost]]</f>
        <v>15.390689655172412</v>
      </c>
      <c r="M3560">
        <f>shipments[[#This Row],[Profit]]*5%</f>
        <v>0.76953448275862069</v>
      </c>
      <c r="N3560">
        <f>shipments[[#This Row],[Profit]]-shipments[[#This Row],[Tax]]</f>
        <v>14.621155172413792</v>
      </c>
    </row>
    <row r="3561" spans="3:14" x14ac:dyDescent="0.35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  <c r="I3561">
        <f>IFERROR(shipments[[#This Row],[Sales]]/shipments[[#This Row],[Boxes]], 0)</f>
        <v>8.326704545454545</v>
      </c>
      <c r="J3561">
        <f>_xlfn.XLOOKUP(shipments[[#This Row],[Product]],'Dimension Data'!B:B,'Dimension Data'!D:D)</f>
        <v>3.68</v>
      </c>
      <c r="K3561">
        <f>shipments[[#This Row],[Total cost]]*shipments[[#This Row],[Boxes]]</f>
        <v>1943.0400000000002</v>
      </c>
      <c r="L3561">
        <f>shipments[[#This Row],[Sale for 1 box]]-shipments[[#This Row],[Total cost]]</f>
        <v>4.6467045454545453</v>
      </c>
      <c r="M3561">
        <f>shipments[[#This Row],[Profit]]*5%</f>
        <v>0.23233522727272726</v>
      </c>
      <c r="N3561">
        <f>shipments[[#This Row],[Profit]]-shipments[[#This Row],[Tax]]</f>
        <v>4.4143693181818175</v>
      </c>
    </row>
    <row r="3562" spans="3:14" x14ac:dyDescent="0.35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  <c r="I3562">
        <f>IFERROR(shipments[[#This Row],[Sales]]/shipments[[#This Row],[Boxes]], 0)</f>
        <v>6.5642414860681111</v>
      </c>
      <c r="J3562">
        <f>_xlfn.XLOOKUP(shipments[[#This Row],[Product]],'Dimension Data'!B:B,'Dimension Data'!D:D)</f>
        <v>5.15</v>
      </c>
      <c r="K3562">
        <f>shipments[[#This Row],[Total cost]]*shipments[[#This Row],[Boxes]]</f>
        <v>4990.3500000000004</v>
      </c>
      <c r="L3562">
        <f>shipments[[#This Row],[Sale for 1 box]]-shipments[[#This Row],[Total cost]]</f>
        <v>1.4142414860681107</v>
      </c>
      <c r="M3562">
        <f>shipments[[#This Row],[Profit]]*5%</f>
        <v>7.0712074303405537E-2</v>
      </c>
      <c r="N3562">
        <f>shipments[[#This Row],[Profit]]-shipments[[#This Row],[Tax]]</f>
        <v>1.3435294117647052</v>
      </c>
    </row>
    <row r="3563" spans="3:14" x14ac:dyDescent="0.35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  <c r="I3563">
        <f>IFERROR(shipments[[#This Row],[Sales]]/shipments[[#This Row],[Boxes]], 0)</f>
        <v>60.824503311258276</v>
      </c>
      <c r="J3563">
        <f>_xlfn.XLOOKUP(shipments[[#This Row],[Product]],'Dimension Data'!B:B,'Dimension Data'!D:D)</f>
        <v>12.41</v>
      </c>
      <c r="K3563">
        <f>shipments[[#This Row],[Total cost]]*shipments[[#This Row],[Boxes]]</f>
        <v>1873.91</v>
      </c>
      <c r="L3563">
        <f>shipments[[#This Row],[Sale for 1 box]]-shipments[[#This Row],[Total cost]]</f>
        <v>48.414503311258272</v>
      </c>
      <c r="M3563">
        <f>shipments[[#This Row],[Profit]]*5%</f>
        <v>2.4207251655629136</v>
      </c>
      <c r="N3563">
        <f>shipments[[#This Row],[Profit]]-shipments[[#This Row],[Tax]]</f>
        <v>45.993778145695359</v>
      </c>
    </row>
    <row r="3564" spans="3:14" x14ac:dyDescent="0.35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  <c r="I3564">
        <f>IFERROR(shipments[[#This Row],[Sales]]/shipments[[#This Row],[Boxes]], 0)</f>
        <v>77.119897959183675</v>
      </c>
      <c r="J3564">
        <f>_xlfn.XLOOKUP(shipments[[#This Row],[Product]],'Dimension Data'!B:B,'Dimension Data'!D:D)</f>
        <v>5.72</v>
      </c>
      <c r="K3564">
        <f>shipments[[#This Row],[Total cost]]*shipments[[#This Row],[Boxes]]</f>
        <v>560.55999999999995</v>
      </c>
      <c r="L3564">
        <f>shipments[[#This Row],[Sale for 1 box]]-shipments[[#This Row],[Total cost]]</f>
        <v>71.399897959183676</v>
      </c>
      <c r="M3564">
        <f>shipments[[#This Row],[Profit]]*5%</f>
        <v>3.5699948979591838</v>
      </c>
      <c r="N3564">
        <f>shipments[[#This Row],[Profit]]-shipments[[#This Row],[Tax]]</f>
        <v>67.829903061224485</v>
      </c>
    </row>
    <row r="3565" spans="3:14" x14ac:dyDescent="0.35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  <c r="I3565">
        <f>IFERROR(shipments[[#This Row],[Sales]]/shipments[[#This Row],[Boxes]], 0)</f>
        <v>6.2723684210526311</v>
      </c>
      <c r="J3565">
        <f>_xlfn.XLOOKUP(shipments[[#This Row],[Product]],'Dimension Data'!B:B,'Dimension Data'!D:D)</f>
        <v>8.43</v>
      </c>
      <c r="K3565">
        <f>shipments[[#This Row],[Total cost]]*shipments[[#This Row],[Boxes]]</f>
        <v>4805.0999999999995</v>
      </c>
      <c r="L3565">
        <f>shipments[[#This Row],[Sale for 1 box]]-shipments[[#This Row],[Total cost]]</f>
        <v>-2.1576315789473686</v>
      </c>
      <c r="M3565">
        <f>shipments[[#This Row],[Profit]]*5%</f>
        <v>-0.10788157894736844</v>
      </c>
      <c r="N3565">
        <f>shipments[[#This Row],[Profit]]-shipments[[#This Row],[Tax]]</f>
        <v>-2.04975</v>
      </c>
    </row>
    <row r="3566" spans="3:14" x14ac:dyDescent="0.35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  <c r="I3566">
        <f>IFERROR(shipments[[#This Row],[Sales]]/shipments[[#This Row],[Boxes]], 0)</f>
        <v>28.454081632653061</v>
      </c>
      <c r="J3566">
        <f>_xlfn.XLOOKUP(shipments[[#This Row],[Product]],'Dimension Data'!B:B,'Dimension Data'!D:D)</f>
        <v>5.26</v>
      </c>
      <c r="K3566">
        <f>shipments[[#This Row],[Total cost]]*shipments[[#This Row],[Boxes]]</f>
        <v>773.21999999999991</v>
      </c>
      <c r="L3566">
        <f>shipments[[#This Row],[Sale for 1 box]]-shipments[[#This Row],[Total cost]]</f>
        <v>23.194081632653059</v>
      </c>
      <c r="M3566">
        <f>shipments[[#This Row],[Profit]]*5%</f>
        <v>1.1597040816326529</v>
      </c>
      <c r="N3566">
        <f>shipments[[#This Row],[Profit]]-shipments[[#This Row],[Tax]]</f>
        <v>22.034377551020405</v>
      </c>
    </row>
    <row r="3567" spans="3:14" x14ac:dyDescent="0.35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  <c r="I3567">
        <f>IFERROR(shipments[[#This Row],[Sales]]/shipments[[#This Row],[Boxes]], 0)</f>
        <v>12.306629834254144</v>
      </c>
      <c r="J3567">
        <f>_xlfn.XLOOKUP(shipments[[#This Row],[Product]],'Dimension Data'!B:B,'Dimension Data'!D:D)</f>
        <v>9.94</v>
      </c>
      <c r="K3567">
        <f>shipments[[#This Row],[Total cost]]*shipments[[#This Row],[Boxes]]</f>
        <v>3598.2799999999997</v>
      </c>
      <c r="L3567">
        <f>shipments[[#This Row],[Sale for 1 box]]-shipments[[#This Row],[Total cost]]</f>
        <v>2.3666298342541445</v>
      </c>
      <c r="M3567">
        <f>shipments[[#This Row],[Profit]]*5%</f>
        <v>0.11833149171270724</v>
      </c>
      <c r="N3567">
        <f>shipments[[#This Row],[Profit]]-shipments[[#This Row],[Tax]]</f>
        <v>2.2482983425414371</v>
      </c>
    </row>
    <row r="3568" spans="3:14" x14ac:dyDescent="0.35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  <c r="I3568">
        <f>IFERROR(shipments[[#This Row],[Sales]]/shipments[[#This Row],[Boxes]], 0)</f>
        <v>17.039902280130292</v>
      </c>
      <c r="J3568">
        <f>_xlfn.XLOOKUP(shipments[[#This Row],[Product]],'Dimension Data'!B:B,'Dimension Data'!D:D)</f>
        <v>9.57</v>
      </c>
      <c r="K3568">
        <f>shipments[[#This Row],[Total cost]]*shipments[[#This Row],[Boxes]]</f>
        <v>5875.9800000000005</v>
      </c>
      <c r="L3568">
        <f>shipments[[#This Row],[Sale for 1 box]]-shipments[[#This Row],[Total cost]]</f>
        <v>7.4699022801302917</v>
      </c>
      <c r="M3568">
        <f>shipments[[#This Row],[Profit]]*5%</f>
        <v>0.37349511400651458</v>
      </c>
      <c r="N3568">
        <f>shipments[[#This Row],[Profit]]-shipments[[#This Row],[Tax]]</f>
        <v>7.0964071661237771</v>
      </c>
    </row>
    <row r="3569" spans="3:14" x14ac:dyDescent="0.35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  <c r="I3569">
        <f>IFERROR(shipments[[#This Row],[Sales]]/shipments[[#This Row],[Boxes]], 0)</f>
        <v>19.565217391304348</v>
      </c>
      <c r="J3569">
        <f>_xlfn.XLOOKUP(shipments[[#This Row],[Product]],'Dimension Data'!B:B,'Dimension Data'!D:D)</f>
        <v>6.31</v>
      </c>
      <c r="K3569">
        <f>shipments[[#This Row],[Total cost]]*shipments[[#This Row],[Boxes]]</f>
        <v>1015.91</v>
      </c>
      <c r="L3569">
        <f>shipments[[#This Row],[Sale for 1 box]]-shipments[[#This Row],[Total cost]]</f>
        <v>13.255217391304349</v>
      </c>
      <c r="M3569">
        <f>shipments[[#This Row],[Profit]]*5%</f>
        <v>0.66276086956521751</v>
      </c>
      <c r="N3569">
        <f>shipments[[#This Row],[Profit]]-shipments[[#This Row],[Tax]]</f>
        <v>12.592456521739132</v>
      </c>
    </row>
    <row r="3570" spans="3:14" x14ac:dyDescent="0.35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  <c r="I3570">
        <f>IFERROR(shipments[[#This Row],[Sales]]/shipments[[#This Row],[Boxes]], 0)</f>
        <v>17.60934065934066</v>
      </c>
      <c r="J3570">
        <f>_xlfn.XLOOKUP(shipments[[#This Row],[Product]],'Dimension Data'!B:B,'Dimension Data'!D:D)</f>
        <v>10.23</v>
      </c>
      <c r="K3570">
        <f>shipments[[#This Row],[Total cost]]*shipments[[#This Row],[Boxes]]</f>
        <v>4654.6500000000005</v>
      </c>
      <c r="L3570">
        <f>shipments[[#This Row],[Sale for 1 box]]-shipments[[#This Row],[Total cost]]</f>
        <v>7.3793406593406594</v>
      </c>
      <c r="M3570">
        <f>shipments[[#This Row],[Profit]]*5%</f>
        <v>0.36896703296703298</v>
      </c>
      <c r="N3570">
        <f>shipments[[#This Row],[Profit]]-shipments[[#This Row],[Tax]]</f>
        <v>7.0103736263736263</v>
      </c>
    </row>
    <row r="3571" spans="3:14" x14ac:dyDescent="0.35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  <c r="I3571">
        <f>IFERROR(shipments[[#This Row],[Sales]]/shipments[[#This Row],[Boxes]], 0)</f>
        <v>17.89094387755102</v>
      </c>
      <c r="J3571">
        <f>_xlfn.XLOOKUP(shipments[[#This Row],[Product]],'Dimension Data'!B:B,'Dimension Data'!D:D)</f>
        <v>9.94</v>
      </c>
      <c r="K3571">
        <f>shipments[[#This Row],[Total cost]]*shipments[[#This Row],[Boxes]]</f>
        <v>3896.48</v>
      </c>
      <c r="L3571">
        <f>shipments[[#This Row],[Sale for 1 box]]-shipments[[#This Row],[Total cost]]</f>
        <v>7.9509438775510208</v>
      </c>
      <c r="M3571">
        <f>shipments[[#This Row],[Profit]]*5%</f>
        <v>0.39754719387755105</v>
      </c>
      <c r="N3571">
        <f>shipments[[#This Row],[Profit]]-shipments[[#This Row],[Tax]]</f>
        <v>7.5533966836734701</v>
      </c>
    </row>
    <row r="3572" spans="3:14" x14ac:dyDescent="0.35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  <c r="I3572">
        <f>IFERROR(shipments[[#This Row],[Sales]]/shipments[[#This Row],[Boxes]], 0)</f>
        <v>1.8724832214765101</v>
      </c>
      <c r="J3572">
        <f>_xlfn.XLOOKUP(shipments[[#This Row],[Product]],'Dimension Data'!B:B,'Dimension Data'!D:D)</f>
        <v>3.85</v>
      </c>
      <c r="K3572">
        <f>shipments[[#This Row],[Total cost]]*shipments[[#This Row],[Boxes]]</f>
        <v>573.65</v>
      </c>
      <c r="L3572">
        <f>shipments[[#This Row],[Sale for 1 box]]-shipments[[#This Row],[Total cost]]</f>
        <v>-1.9775167785234899</v>
      </c>
      <c r="M3572">
        <f>shipments[[#This Row],[Profit]]*5%</f>
        <v>-9.8875838926174506E-2</v>
      </c>
      <c r="N3572">
        <f>shipments[[#This Row],[Profit]]-shipments[[#This Row],[Tax]]</f>
        <v>-1.8786409395973154</v>
      </c>
    </row>
    <row r="3573" spans="3:14" x14ac:dyDescent="0.35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  <c r="I3573">
        <f>IFERROR(shipments[[#This Row],[Sales]]/shipments[[#This Row],[Boxes]], 0)</f>
        <v>144.34913793103448</v>
      </c>
      <c r="J3573">
        <f>_xlfn.XLOOKUP(shipments[[#This Row],[Product]],'Dimension Data'!B:B,'Dimension Data'!D:D)</f>
        <v>6.43</v>
      </c>
      <c r="K3573">
        <f>shipments[[#This Row],[Total cost]]*shipments[[#This Row],[Boxes]]</f>
        <v>372.94</v>
      </c>
      <c r="L3573">
        <f>shipments[[#This Row],[Sale for 1 box]]-shipments[[#This Row],[Total cost]]</f>
        <v>137.91913793103447</v>
      </c>
      <c r="M3573">
        <f>shipments[[#This Row],[Profit]]*5%</f>
        <v>6.8959568965517235</v>
      </c>
      <c r="N3573">
        <f>shipments[[#This Row],[Profit]]-shipments[[#This Row],[Tax]]</f>
        <v>131.02318103448275</v>
      </c>
    </row>
    <row r="3574" spans="3:14" x14ac:dyDescent="0.35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  <c r="I3574">
        <f>IFERROR(shipments[[#This Row],[Sales]]/shipments[[#This Row],[Boxes]], 0)</f>
        <v>7.2259615384615383</v>
      </c>
      <c r="J3574">
        <f>_xlfn.XLOOKUP(shipments[[#This Row],[Product]],'Dimension Data'!B:B,'Dimension Data'!D:D)</f>
        <v>5.04</v>
      </c>
      <c r="K3574">
        <f>shipments[[#This Row],[Total cost]]*shipments[[#This Row],[Boxes]]</f>
        <v>262.08</v>
      </c>
      <c r="L3574">
        <f>shipments[[#This Row],[Sale for 1 box]]-shipments[[#This Row],[Total cost]]</f>
        <v>2.1859615384615383</v>
      </c>
      <c r="M3574">
        <f>shipments[[#This Row],[Profit]]*5%</f>
        <v>0.10929807692307691</v>
      </c>
      <c r="N3574">
        <f>shipments[[#This Row],[Profit]]-shipments[[#This Row],[Tax]]</f>
        <v>2.0766634615384616</v>
      </c>
    </row>
    <row r="3575" spans="3:14" x14ac:dyDescent="0.35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  <c r="I3575">
        <f>IFERROR(shipments[[#This Row],[Sales]]/shipments[[#This Row],[Boxes]], 0)</f>
        <v>132.85344827586206</v>
      </c>
      <c r="J3575">
        <f>_xlfn.XLOOKUP(shipments[[#This Row],[Product]],'Dimension Data'!B:B,'Dimension Data'!D:D)</f>
        <v>10.23</v>
      </c>
      <c r="K3575">
        <f>shipments[[#This Row],[Total cost]]*shipments[[#This Row],[Boxes]]</f>
        <v>890.01</v>
      </c>
      <c r="L3575">
        <f>shipments[[#This Row],[Sale for 1 box]]-shipments[[#This Row],[Total cost]]</f>
        <v>122.62344827586206</v>
      </c>
      <c r="M3575">
        <f>shipments[[#This Row],[Profit]]*5%</f>
        <v>6.1311724137931032</v>
      </c>
      <c r="N3575">
        <f>shipments[[#This Row],[Profit]]-shipments[[#This Row],[Tax]]</f>
        <v>116.49227586206895</v>
      </c>
    </row>
    <row r="3576" spans="3:14" x14ac:dyDescent="0.35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  <c r="I3576">
        <f>IFERROR(shipments[[#This Row],[Sales]]/shipments[[#This Row],[Boxes]], 0)</f>
        <v>1848.8571428571429</v>
      </c>
      <c r="J3576">
        <f>_xlfn.XLOOKUP(shipments[[#This Row],[Product]],'Dimension Data'!B:B,'Dimension Data'!D:D)</f>
        <v>10.23</v>
      </c>
      <c r="K3576">
        <f>shipments[[#This Row],[Total cost]]*shipments[[#This Row],[Boxes]]</f>
        <v>71.61</v>
      </c>
      <c r="L3576">
        <f>shipments[[#This Row],[Sale for 1 box]]-shipments[[#This Row],[Total cost]]</f>
        <v>1838.6271428571429</v>
      </c>
      <c r="M3576">
        <f>shipments[[#This Row],[Profit]]*5%</f>
        <v>91.931357142857152</v>
      </c>
      <c r="N3576">
        <f>shipments[[#This Row],[Profit]]-shipments[[#This Row],[Tax]]</f>
        <v>1746.6957857142856</v>
      </c>
    </row>
    <row r="3577" spans="3:14" x14ac:dyDescent="0.35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  <c r="I3577">
        <f>IFERROR(shipments[[#This Row],[Sales]]/shipments[[#This Row],[Boxes]], 0)</f>
        <v>77.149328859060404</v>
      </c>
      <c r="J3577">
        <f>_xlfn.XLOOKUP(shipments[[#This Row],[Product]],'Dimension Data'!B:B,'Dimension Data'!D:D)</f>
        <v>6.8</v>
      </c>
      <c r="K3577">
        <f>shipments[[#This Row],[Total cost]]*shipments[[#This Row],[Boxes]]</f>
        <v>1013.1999999999999</v>
      </c>
      <c r="L3577">
        <f>shipments[[#This Row],[Sale for 1 box]]-shipments[[#This Row],[Total cost]]</f>
        <v>70.349328859060407</v>
      </c>
      <c r="M3577">
        <f>shipments[[#This Row],[Profit]]*5%</f>
        <v>3.5174664429530207</v>
      </c>
      <c r="N3577">
        <f>shipments[[#This Row],[Profit]]-shipments[[#This Row],[Tax]]</f>
        <v>66.831862416107384</v>
      </c>
    </row>
    <row r="3578" spans="3:14" x14ac:dyDescent="0.35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  <c r="I3578">
        <f>IFERROR(shipments[[#This Row],[Sales]]/shipments[[#This Row],[Boxes]], 0)</f>
        <v>0.21689895470383275</v>
      </c>
      <c r="J3578">
        <f>_xlfn.XLOOKUP(shipments[[#This Row],[Product]],'Dimension Data'!B:B,'Dimension Data'!D:D)</f>
        <v>8.43</v>
      </c>
      <c r="K3578">
        <f>shipments[[#This Row],[Total cost]]*shipments[[#This Row],[Boxes]]</f>
        <v>14516.46</v>
      </c>
      <c r="L3578">
        <f>shipments[[#This Row],[Sale for 1 box]]-shipments[[#This Row],[Total cost]]</f>
        <v>-8.2131010452961668</v>
      </c>
      <c r="M3578">
        <f>shipments[[#This Row],[Profit]]*5%</f>
        <v>-0.41065505226480836</v>
      </c>
      <c r="N3578">
        <f>shipments[[#This Row],[Profit]]-shipments[[#This Row],[Tax]]</f>
        <v>-7.8024459930313581</v>
      </c>
    </row>
    <row r="3579" spans="3:14" x14ac:dyDescent="0.35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  <c r="I3579">
        <f>IFERROR(shipments[[#This Row],[Sales]]/shipments[[#This Row],[Boxes]], 0)</f>
        <v>22.14597902097902</v>
      </c>
      <c r="J3579">
        <f>_xlfn.XLOOKUP(shipments[[#This Row],[Product]],'Dimension Data'!B:B,'Dimension Data'!D:D)</f>
        <v>10.23</v>
      </c>
      <c r="K3579">
        <f>shipments[[#This Row],[Total cost]]*shipments[[#This Row],[Boxes]]</f>
        <v>2925.78</v>
      </c>
      <c r="L3579">
        <f>shipments[[#This Row],[Sale for 1 box]]-shipments[[#This Row],[Total cost]]</f>
        <v>11.91597902097902</v>
      </c>
      <c r="M3579">
        <f>shipments[[#This Row],[Profit]]*5%</f>
        <v>0.59579895104895098</v>
      </c>
      <c r="N3579">
        <f>shipments[[#This Row],[Profit]]-shipments[[#This Row],[Tax]]</f>
        <v>11.320180069930068</v>
      </c>
    </row>
    <row r="3580" spans="3:14" x14ac:dyDescent="0.35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  <c r="I3580">
        <f>IFERROR(shipments[[#This Row],[Sales]]/shipments[[#This Row],[Boxes]], 0)</f>
        <v>13.764705882352942</v>
      </c>
      <c r="J3580">
        <f>_xlfn.XLOOKUP(shipments[[#This Row],[Product]],'Dimension Data'!B:B,'Dimension Data'!D:D)</f>
        <v>2.76</v>
      </c>
      <c r="K3580">
        <f>shipments[[#This Row],[Total cost]]*shipments[[#This Row],[Boxes]]</f>
        <v>1642.1999999999998</v>
      </c>
      <c r="L3580">
        <f>shipments[[#This Row],[Sale for 1 box]]-shipments[[#This Row],[Total cost]]</f>
        <v>11.004705882352942</v>
      </c>
      <c r="M3580">
        <f>shipments[[#This Row],[Profit]]*5%</f>
        <v>0.55023529411764716</v>
      </c>
      <c r="N3580">
        <f>shipments[[#This Row],[Profit]]-shipments[[#This Row],[Tax]]</f>
        <v>10.454470588235296</v>
      </c>
    </row>
    <row r="3581" spans="3:14" x14ac:dyDescent="0.35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  <c r="I3581">
        <f>IFERROR(shipments[[#This Row],[Sales]]/shipments[[#This Row],[Boxes]], 0)</f>
        <v>10.345858895705522</v>
      </c>
      <c r="J3581">
        <f>_xlfn.XLOOKUP(shipments[[#This Row],[Product]],'Dimension Data'!B:B,'Dimension Data'!D:D)</f>
        <v>3.68</v>
      </c>
      <c r="K3581">
        <f>shipments[[#This Row],[Total cost]]*shipments[[#This Row],[Boxes]]</f>
        <v>1199.68</v>
      </c>
      <c r="L3581">
        <f>shipments[[#This Row],[Sale for 1 box]]-shipments[[#This Row],[Total cost]]</f>
        <v>6.6658588957055223</v>
      </c>
      <c r="M3581">
        <f>shipments[[#This Row],[Profit]]*5%</f>
        <v>0.33329294478527616</v>
      </c>
      <c r="N3581">
        <f>shipments[[#This Row],[Profit]]-shipments[[#This Row],[Tax]]</f>
        <v>6.3325659509202463</v>
      </c>
    </row>
    <row r="3582" spans="3:14" x14ac:dyDescent="0.35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  <c r="I3582">
        <f>IFERROR(shipments[[#This Row],[Sales]]/shipments[[#This Row],[Boxes]], 0)</f>
        <v>90.09574468085107</v>
      </c>
      <c r="J3582">
        <f>_xlfn.XLOOKUP(shipments[[#This Row],[Product]],'Dimension Data'!B:B,'Dimension Data'!D:D)</f>
        <v>8.2200000000000006</v>
      </c>
      <c r="K3582">
        <f>shipments[[#This Row],[Total cost]]*shipments[[#This Row],[Boxes]]</f>
        <v>386.34000000000003</v>
      </c>
      <c r="L3582">
        <f>shipments[[#This Row],[Sale for 1 box]]-shipments[[#This Row],[Total cost]]</f>
        <v>81.875744680851071</v>
      </c>
      <c r="M3582">
        <f>shipments[[#This Row],[Profit]]*5%</f>
        <v>4.0937872340425541</v>
      </c>
      <c r="N3582">
        <f>shipments[[#This Row],[Profit]]-shipments[[#This Row],[Tax]]</f>
        <v>77.781957446808519</v>
      </c>
    </row>
    <row r="3583" spans="3:14" x14ac:dyDescent="0.35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  <c r="I3583">
        <f>IFERROR(shipments[[#This Row],[Sales]]/shipments[[#This Row],[Boxes]], 0)</f>
        <v>301.82142857142856</v>
      </c>
      <c r="J3583">
        <f>_xlfn.XLOOKUP(shipments[[#This Row],[Product]],'Dimension Data'!B:B,'Dimension Data'!D:D)</f>
        <v>5.72</v>
      </c>
      <c r="K3583">
        <f>shipments[[#This Row],[Total cost]]*shipments[[#This Row],[Boxes]]</f>
        <v>80.08</v>
      </c>
      <c r="L3583">
        <f>shipments[[#This Row],[Sale for 1 box]]-shipments[[#This Row],[Total cost]]</f>
        <v>296.10142857142853</v>
      </c>
      <c r="M3583">
        <f>shipments[[#This Row],[Profit]]*5%</f>
        <v>14.805071428571427</v>
      </c>
      <c r="N3583">
        <f>shipments[[#This Row],[Profit]]-shipments[[#This Row],[Tax]]</f>
        <v>281.29635714285712</v>
      </c>
    </row>
    <row r="3584" spans="3:14" x14ac:dyDescent="0.35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  <c r="I3584">
        <f>IFERROR(shipments[[#This Row],[Sales]]/shipments[[#This Row],[Boxes]], 0)</f>
        <v>22.694117647058825</v>
      </c>
      <c r="J3584">
        <f>_xlfn.XLOOKUP(shipments[[#This Row],[Product]],'Dimension Data'!B:B,'Dimension Data'!D:D)</f>
        <v>10.51</v>
      </c>
      <c r="K3584">
        <f>shipments[[#This Row],[Total cost]]*shipments[[#This Row],[Boxes]]</f>
        <v>2680.0499999999997</v>
      </c>
      <c r="L3584">
        <f>shipments[[#This Row],[Sale for 1 box]]-shipments[[#This Row],[Total cost]]</f>
        <v>12.184117647058825</v>
      </c>
      <c r="M3584">
        <f>shipments[[#This Row],[Profit]]*5%</f>
        <v>0.60920588235294126</v>
      </c>
      <c r="N3584">
        <f>shipments[[#This Row],[Profit]]-shipments[[#This Row],[Tax]]</f>
        <v>11.574911764705883</v>
      </c>
    </row>
    <row r="3585" spans="3:14" x14ac:dyDescent="0.35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  <c r="I3585">
        <f>IFERROR(shipments[[#This Row],[Sales]]/shipments[[#This Row],[Boxes]], 0)</f>
        <v>3.8084144645340752</v>
      </c>
      <c r="J3585">
        <f>_xlfn.XLOOKUP(shipments[[#This Row],[Product]],'Dimension Data'!B:B,'Dimension Data'!D:D)</f>
        <v>5.26</v>
      </c>
      <c r="K3585">
        <f>shipments[[#This Row],[Total cost]]*shipments[[#This Row],[Boxes]]</f>
        <v>3781.94</v>
      </c>
      <c r="L3585">
        <f>shipments[[#This Row],[Sale for 1 box]]-shipments[[#This Row],[Total cost]]</f>
        <v>-1.4515855354659246</v>
      </c>
      <c r="M3585">
        <f>shipments[[#This Row],[Profit]]*5%</f>
        <v>-7.2579276773296231E-2</v>
      </c>
      <c r="N3585">
        <f>shipments[[#This Row],[Profit]]-shipments[[#This Row],[Tax]]</f>
        <v>-1.3790062586926284</v>
      </c>
    </row>
    <row r="3586" spans="3:14" x14ac:dyDescent="0.35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  <c r="I3586">
        <f>IFERROR(shipments[[#This Row],[Sales]]/shipments[[#This Row],[Boxes]], 0)</f>
        <v>48.736784140969164</v>
      </c>
      <c r="J3586">
        <f>_xlfn.XLOOKUP(shipments[[#This Row],[Product]],'Dimension Data'!B:B,'Dimension Data'!D:D)</f>
        <v>7.73</v>
      </c>
      <c r="K3586">
        <f>shipments[[#This Row],[Total cost]]*shipments[[#This Row],[Boxes]]</f>
        <v>1754.71</v>
      </c>
      <c r="L3586">
        <f>shipments[[#This Row],[Sale for 1 box]]-shipments[[#This Row],[Total cost]]</f>
        <v>41.00678414096916</v>
      </c>
      <c r="M3586">
        <f>shipments[[#This Row],[Profit]]*5%</f>
        <v>2.0503392070484581</v>
      </c>
      <c r="N3586">
        <f>shipments[[#This Row],[Profit]]-shipments[[#This Row],[Tax]]</f>
        <v>38.9564449339207</v>
      </c>
    </row>
    <row r="3587" spans="3:14" x14ac:dyDescent="0.35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  <c r="I3587">
        <f>IFERROR(shipments[[#This Row],[Sales]]/shipments[[#This Row],[Boxes]], 0)</f>
        <v>244.60714285714286</v>
      </c>
      <c r="J3587">
        <f>_xlfn.XLOOKUP(shipments[[#This Row],[Product]],'Dimension Data'!B:B,'Dimension Data'!D:D)</f>
        <v>12.41</v>
      </c>
      <c r="K3587">
        <f>shipments[[#This Row],[Total cost]]*shipments[[#This Row],[Boxes]]</f>
        <v>347.48</v>
      </c>
      <c r="L3587">
        <f>shipments[[#This Row],[Sale for 1 box]]-shipments[[#This Row],[Total cost]]</f>
        <v>232.19714285714286</v>
      </c>
      <c r="M3587">
        <f>shipments[[#This Row],[Profit]]*5%</f>
        <v>11.609857142857145</v>
      </c>
      <c r="N3587">
        <f>shipments[[#This Row],[Profit]]-shipments[[#This Row],[Tax]]</f>
        <v>220.58728571428571</v>
      </c>
    </row>
    <row r="3588" spans="3:14" x14ac:dyDescent="0.35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  <c r="I3588">
        <f>IFERROR(shipments[[#This Row],[Sales]]/shipments[[#This Row],[Boxes]], 0)</f>
        <v>3.4094638949671774</v>
      </c>
      <c r="J3588">
        <f>_xlfn.XLOOKUP(shipments[[#This Row],[Product]],'Dimension Data'!B:B,'Dimension Data'!D:D)</f>
        <v>8.43</v>
      </c>
      <c r="K3588">
        <f>shipments[[#This Row],[Total cost]]*shipments[[#This Row],[Boxes]]</f>
        <v>7705.0199999999995</v>
      </c>
      <c r="L3588">
        <f>shipments[[#This Row],[Sale for 1 box]]-shipments[[#This Row],[Total cost]]</f>
        <v>-5.0205361050328223</v>
      </c>
      <c r="M3588">
        <f>shipments[[#This Row],[Profit]]*5%</f>
        <v>-0.25102680525164112</v>
      </c>
      <c r="N3588">
        <f>shipments[[#This Row],[Profit]]-shipments[[#This Row],[Tax]]</f>
        <v>-4.7695092997811814</v>
      </c>
    </row>
    <row r="3589" spans="3:14" x14ac:dyDescent="0.35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  <c r="I3589">
        <f>IFERROR(shipments[[#This Row],[Sales]]/shipments[[#This Row],[Boxes]], 0)</f>
        <v>15.384375</v>
      </c>
      <c r="J3589">
        <f>_xlfn.XLOOKUP(shipments[[#This Row],[Product]],'Dimension Data'!B:B,'Dimension Data'!D:D)</f>
        <v>10.23</v>
      </c>
      <c r="K3589">
        <f>shipments[[#This Row],[Total cost]]*shipments[[#This Row],[Boxes]]</f>
        <v>2455.2000000000003</v>
      </c>
      <c r="L3589">
        <f>shipments[[#This Row],[Sale for 1 box]]-shipments[[#This Row],[Total cost]]</f>
        <v>5.1543749999999999</v>
      </c>
      <c r="M3589">
        <f>shipments[[#This Row],[Profit]]*5%</f>
        <v>0.25771875</v>
      </c>
      <c r="N3589">
        <f>shipments[[#This Row],[Profit]]-shipments[[#This Row],[Tax]]</f>
        <v>4.8966562499999995</v>
      </c>
    </row>
    <row r="3590" spans="3:14" x14ac:dyDescent="0.35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  <c r="I3590">
        <f>IFERROR(shipments[[#This Row],[Sales]]/shipments[[#This Row],[Boxes]], 0)</f>
        <v>0.32212581344902386</v>
      </c>
      <c r="J3590">
        <f>_xlfn.XLOOKUP(shipments[[#This Row],[Product]],'Dimension Data'!B:B,'Dimension Data'!D:D)</f>
        <v>6.31</v>
      </c>
      <c r="K3590">
        <f>shipments[[#This Row],[Total cost]]*shipments[[#This Row],[Boxes]]</f>
        <v>2908.91</v>
      </c>
      <c r="L3590">
        <f>shipments[[#This Row],[Sale for 1 box]]-shipments[[#This Row],[Total cost]]</f>
        <v>-5.9878741865509761</v>
      </c>
      <c r="M3590">
        <f>shipments[[#This Row],[Profit]]*5%</f>
        <v>-0.29939370932754883</v>
      </c>
      <c r="N3590">
        <f>shipments[[#This Row],[Profit]]-shipments[[#This Row],[Tax]]</f>
        <v>-5.6884804772234272</v>
      </c>
    </row>
    <row r="3591" spans="3:14" x14ac:dyDescent="0.35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  <c r="I3591">
        <f>IFERROR(shipments[[#This Row],[Sales]]/shipments[[#This Row],[Boxes]], 0)</f>
        <v>105.81164383561644</v>
      </c>
      <c r="J3591">
        <f>_xlfn.XLOOKUP(shipments[[#This Row],[Product]],'Dimension Data'!B:B,'Dimension Data'!D:D)</f>
        <v>5.26</v>
      </c>
      <c r="K3591">
        <f>shipments[[#This Row],[Total cost]]*shipments[[#This Row],[Boxes]]</f>
        <v>383.97999999999996</v>
      </c>
      <c r="L3591">
        <f>shipments[[#This Row],[Sale for 1 box]]-shipments[[#This Row],[Total cost]]</f>
        <v>100.55164383561643</v>
      </c>
      <c r="M3591">
        <f>shipments[[#This Row],[Profit]]*5%</f>
        <v>5.0275821917808221</v>
      </c>
      <c r="N3591">
        <f>shipments[[#This Row],[Profit]]-shipments[[#This Row],[Tax]]</f>
        <v>95.524061643835608</v>
      </c>
    </row>
    <row r="3592" spans="3:14" x14ac:dyDescent="0.35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  <c r="I3592">
        <f>IFERROR(shipments[[#This Row],[Sales]]/shipments[[#This Row],[Boxes]], 0)</f>
        <v>9.1447095435684655</v>
      </c>
      <c r="J3592">
        <f>_xlfn.XLOOKUP(shipments[[#This Row],[Product]],'Dimension Data'!B:B,'Dimension Data'!D:D)</f>
        <v>6.8</v>
      </c>
      <c r="K3592">
        <f>shipments[[#This Row],[Total cost]]*shipments[[#This Row],[Boxes]]</f>
        <v>3277.6</v>
      </c>
      <c r="L3592">
        <f>shipments[[#This Row],[Sale for 1 box]]-shipments[[#This Row],[Total cost]]</f>
        <v>2.3447095435684657</v>
      </c>
      <c r="M3592">
        <f>shipments[[#This Row],[Profit]]*5%</f>
        <v>0.11723547717842329</v>
      </c>
      <c r="N3592">
        <f>shipments[[#This Row],[Profit]]-shipments[[#This Row],[Tax]]</f>
        <v>2.2274740663900423</v>
      </c>
    </row>
    <row r="3593" spans="3:14" x14ac:dyDescent="0.35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  <c r="I3593">
        <f>IFERROR(shipments[[#This Row],[Sales]]/shipments[[#This Row],[Boxes]], 0)</f>
        <v>29.450892857142858</v>
      </c>
      <c r="J3593">
        <f>_xlfn.XLOOKUP(shipments[[#This Row],[Product]],'Dimension Data'!B:B,'Dimension Data'!D:D)</f>
        <v>7.73</v>
      </c>
      <c r="K3593">
        <f>shipments[[#This Row],[Total cost]]*shipments[[#This Row],[Boxes]]</f>
        <v>2164.4</v>
      </c>
      <c r="L3593">
        <f>shipments[[#This Row],[Sale for 1 box]]-shipments[[#This Row],[Total cost]]</f>
        <v>21.720892857142857</v>
      </c>
      <c r="M3593">
        <f>shipments[[#This Row],[Profit]]*5%</f>
        <v>1.0860446428571429</v>
      </c>
      <c r="N3593">
        <f>shipments[[#This Row],[Profit]]-shipments[[#This Row],[Tax]]</f>
        <v>20.634848214285714</v>
      </c>
    </row>
    <row r="3594" spans="3:14" x14ac:dyDescent="0.35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  <c r="I3594">
        <f>IFERROR(shipments[[#This Row],[Sales]]/shipments[[#This Row],[Boxes]], 0)</f>
        <v>8.8464818763326232</v>
      </c>
      <c r="J3594">
        <f>_xlfn.XLOOKUP(shipments[[#This Row],[Product]],'Dimension Data'!B:B,'Dimension Data'!D:D)</f>
        <v>10.23</v>
      </c>
      <c r="K3594">
        <f>shipments[[#This Row],[Total cost]]*shipments[[#This Row],[Boxes]]</f>
        <v>4797.87</v>
      </c>
      <c r="L3594">
        <f>shipments[[#This Row],[Sale for 1 box]]-shipments[[#This Row],[Total cost]]</f>
        <v>-1.3835181236673773</v>
      </c>
      <c r="M3594">
        <f>shipments[[#This Row],[Profit]]*5%</f>
        <v>-6.9175906183368871E-2</v>
      </c>
      <c r="N3594">
        <f>shipments[[#This Row],[Profit]]-shipments[[#This Row],[Tax]]</f>
        <v>-1.3143422174840085</v>
      </c>
    </row>
    <row r="3595" spans="3:14" x14ac:dyDescent="0.35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  <c r="I3595">
        <f>IFERROR(shipments[[#This Row],[Sales]]/shipments[[#This Row],[Boxes]], 0)</f>
        <v>32.663793103448278</v>
      </c>
      <c r="J3595">
        <f>_xlfn.XLOOKUP(shipments[[#This Row],[Product]],'Dimension Data'!B:B,'Dimension Data'!D:D)</f>
        <v>7.73</v>
      </c>
      <c r="K3595">
        <f>shipments[[#This Row],[Total cost]]*shipments[[#This Row],[Boxes]]</f>
        <v>3138.38</v>
      </c>
      <c r="L3595">
        <f>shipments[[#This Row],[Sale for 1 box]]-shipments[[#This Row],[Total cost]]</f>
        <v>24.933793103448277</v>
      </c>
      <c r="M3595">
        <f>shipments[[#This Row],[Profit]]*5%</f>
        <v>1.246689655172414</v>
      </c>
      <c r="N3595">
        <f>shipments[[#This Row],[Profit]]-shipments[[#This Row],[Tax]]</f>
        <v>23.687103448275863</v>
      </c>
    </row>
    <row r="3596" spans="3:14" x14ac:dyDescent="0.35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  <c r="I3596">
        <f>IFERROR(shipments[[#This Row],[Sales]]/shipments[[#This Row],[Boxes]], 0)</f>
        <v>5.9516921397379914</v>
      </c>
      <c r="J3596">
        <f>_xlfn.XLOOKUP(shipments[[#This Row],[Product]],'Dimension Data'!B:B,'Dimension Data'!D:D)</f>
        <v>9.94</v>
      </c>
      <c r="K3596">
        <f>shipments[[#This Row],[Total cost]]*shipments[[#This Row],[Boxes]]</f>
        <v>9105.0399999999991</v>
      </c>
      <c r="L3596">
        <f>shipments[[#This Row],[Sale for 1 box]]-shipments[[#This Row],[Total cost]]</f>
        <v>-3.9883078602620081</v>
      </c>
      <c r="M3596">
        <f>shipments[[#This Row],[Profit]]*5%</f>
        <v>-0.19941539301310041</v>
      </c>
      <c r="N3596">
        <f>shipments[[#This Row],[Profit]]-shipments[[#This Row],[Tax]]</f>
        <v>-3.7888924672489077</v>
      </c>
    </row>
    <row r="3597" spans="3:14" x14ac:dyDescent="0.35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  <c r="I3597">
        <f>IFERROR(shipments[[#This Row],[Sales]]/shipments[[#This Row],[Boxes]], 0)</f>
        <v>38.451650943396224</v>
      </c>
      <c r="J3597">
        <f>_xlfn.XLOOKUP(shipments[[#This Row],[Product]],'Dimension Data'!B:B,'Dimension Data'!D:D)</f>
        <v>4.74</v>
      </c>
      <c r="K3597">
        <f>shipments[[#This Row],[Total cost]]*shipments[[#This Row],[Boxes]]</f>
        <v>1004.88</v>
      </c>
      <c r="L3597">
        <f>shipments[[#This Row],[Sale for 1 box]]-shipments[[#This Row],[Total cost]]</f>
        <v>33.711650943396222</v>
      </c>
      <c r="M3597">
        <f>shipments[[#This Row],[Profit]]*5%</f>
        <v>1.6855825471698112</v>
      </c>
      <c r="N3597">
        <f>shipments[[#This Row],[Profit]]-shipments[[#This Row],[Tax]]</f>
        <v>32.026068396226414</v>
      </c>
    </row>
    <row r="3598" spans="3:14" x14ac:dyDescent="0.35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  <c r="I3598">
        <f>IFERROR(shipments[[#This Row],[Sales]]/shipments[[#This Row],[Boxes]], 0)</f>
        <v>10.141304347826088</v>
      </c>
      <c r="J3598">
        <f>_xlfn.XLOOKUP(shipments[[#This Row],[Product]],'Dimension Data'!B:B,'Dimension Data'!D:D)</f>
        <v>3.85</v>
      </c>
      <c r="K3598">
        <f>shipments[[#This Row],[Total cost]]*shipments[[#This Row],[Boxes]]</f>
        <v>1328.25</v>
      </c>
      <c r="L3598">
        <f>shipments[[#This Row],[Sale for 1 box]]-shipments[[#This Row],[Total cost]]</f>
        <v>6.2913043478260882</v>
      </c>
      <c r="M3598">
        <f>shipments[[#This Row],[Profit]]*5%</f>
        <v>0.31456521739130444</v>
      </c>
      <c r="N3598">
        <f>shipments[[#This Row],[Profit]]-shipments[[#This Row],[Tax]]</f>
        <v>5.9767391304347841</v>
      </c>
    </row>
    <row r="3599" spans="3:14" x14ac:dyDescent="0.35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  <c r="I3599">
        <f>IFERROR(shipments[[#This Row],[Sales]]/shipments[[#This Row],[Boxes]], 0)</f>
        <v>53.573275862068968</v>
      </c>
      <c r="J3599">
        <f>_xlfn.XLOOKUP(shipments[[#This Row],[Product]],'Dimension Data'!B:B,'Dimension Data'!D:D)</f>
        <v>6.43</v>
      </c>
      <c r="K3599">
        <f>shipments[[#This Row],[Total cost]]*shipments[[#This Row],[Boxes]]</f>
        <v>745.88</v>
      </c>
      <c r="L3599">
        <f>shipments[[#This Row],[Sale for 1 box]]-shipments[[#This Row],[Total cost]]</f>
        <v>47.143275862068968</v>
      </c>
      <c r="M3599">
        <f>shipments[[#This Row],[Profit]]*5%</f>
        <v>2.3571637931034486</v>
      </c>
      <c r="N3599">
        <f>shipments[[#This Row],[Profit]]-shipments[[#This Row],[Tax]]</f>
        <v>44.786112068965522</v>
      </c>
    </row>
    <row r="3600" spans="3:14" x14ac:dyDescent="0.35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  <c r="I3600">
        <f>IFERROR(shipments[[#This Row],[Sales]]/shipments[[#This Row],[Boxes]], 0)</f>
        <v>85.5</v>
      </c>
      <c r="J3600">
        <f>_xlfn.XLOOKUP(shipments[[#This Row],[Product]],'Dimension Data'!B:B,'Dimension Data'!D:D)</f>
        <v>2.65</v>
      </c>
      <c r="K3600">
        <f>shipments[[#This Row],[Total cost]]*shipments[[#This Row],[Boxes]]</f>
        <v>172.25</v>
      </c>
      <c r="L3600">
        <f>shipments[[#This Row],[Sale for 1 box]]-shipments[[#This Row],[Total cost]]</f>
        <v>82.85</v>
      </c>
      <c r="M3600">
        <f>shipments[[#This Row],[Profit]]*5%</f>
        <v>4.1425000000000001</v>
      </c>
      <c r="N3600">
        <f>shipments[[#This Row],[Profit]]-shipments[[#This Row],[Tax]]</f>
        <v>78.707499999999996</v>
      </c>
    </row>
    <row r="3601" spans="3:14" x14ac:dyDescent="0.35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  <c r="I3601">
        <f>IFERROR(shipments[[#This Row],[Sales]]/shipments[[#This Row],[Boxes]], 0)</f>
        <v>33.742372881355934</v>
      </c>
      <c r="J3601">
        <f>_xlfn.XLOOKUP(shipments[[#This Row],[Product]],'Dimension Data'!B:B,'Dimension Data'!D:D)</f>
        <v>3.85</v>
      </c>
      <c r="K3601">
        <f>shipments[[#This Row],[Total cost]]*shipments[[#This Row],[Boxes]]</f>
        <v>1135.75</v>
      </c>
      <c r="L3601">
        <f>shipments[[#This Row],[Sale for 1 box]]-shipments[[#This Row],[Total cost]]</f>
        <v>29.892372881355932</v>
      </c>
      <c r="M3601">
        <f>shipments[[#This Row],[Profit]]*5%</f>
        <v>1.4946186440677967</v>
      </c>
      <c r="N3601">
        <f>shipments[[#This Row],[Profit]]-shipments[[#This Row],[Tax]]</f>
        <v>28.397754237288137</v>
      </c>
    </row>
    <row r="3602" spans="3:14" x14ac:dyDescent="0.35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  <c r="I3602">
        <f>IFERROR(shipments[[#This Row],[Sales]]/shipments[[#This Row],[Boxes]], 0)</f>
        <v>0.49066029539530842</v>
      </c>
      <c r="J3602">
        <f>_xlfn.XLOOKUP(shipments[[#This Row],[Product]],'Dimension Data'!B:B,'Dimension Data'!D:D)</f>
        <v>6.31</v>
      </c>
      <c r="K3602">
        <f>shipments[[#This Row],[Total cost]]*shipments[[#This Row],[Boxes]]</f>
        <v>7262.8099999999995</v>
      </c>
      <c r="L3602">
        <f>shipments[[#This Row],[Sale for 1 box]]-shipments[[#This Row],[Total cost]]</f>
        <v>-5.8193397046046913</v>
      </c>
      <c r="M3602">
        <f>shipments[[#This Row],[Profit]]*5%</f>
        <v>-0.29096698523023456</v>
      </c>
      <c r="N3602">
        <f>shipments[[#This Row],[Profit]]-shipments[[#This Row],[Tax]]</f>
        <v>-5.528372719374457</v>
      </c>
    </row>
    <row r="3603" spans="3:14" x14ac:dyDescent="0.35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  <c r="I3603">
        <f>IFERROR(shipments[[#This Row],[Sales]]/shipments[[#This Row],[Boxes]], 0)</f>
        <v>27.825115562403699</v>
      </c>
      <c r="J3603">
        <f>_xlfn.XLOOKUP(shipments[[#This Row],[Product]],'Dimension Data'!B:B,'Dimension Data'!D:D)</f>
        <v>8.43</v>
      </c>
      <c r="K3603">
        <f>shipments[[#This Row],[Total cost]]*shipments[[#This Row],[Boxes]]</f>
        <v>5471.07</v>
      </c>
      <c r="L3603">
        <f>shipments[[#This Row],[Sale for 1 box]]-shipments[[#This Row],[Total cost]]</f>
        <v>19.395115562403699</v>
      </c>
      <c r="M3603">
        <f>shipments[[#This Row],[Profit]]*5%</f>
        <v>0.96975577812018499</v>
      </c>
      <c r="N3603">
        <f>shipments[[#This Row],[Profit]]-shipments[[#This Row],[Tax]]</f>
        <v>18.425359784283515</v>
      </c>
    </row>
    <row r="3604" spans="3:14" x14ac:dyDescent="0.35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  <c r="I3604">
        <f>IFERROR(shipments[[#This Row],[Sales]]/shipments[[#This Row],[Boxes]], 0)</f>
        <v>9.2249999999999996</v>
      </c>
      <c r="J3604">
        <f>_xlfn.XLOOKUP(shipments[[#This Row],[Product]],'Dimension Data'!B:B,'Dimension Data'!D:D)</f>
        <v>9.57</v>
      </c>
      <c r="K3604">
        <f>shipments[[#This Row],[Total cost]]*shipments[[#This Row],[Boxes]]</f>
        <v>3540.9</v>
      </c>
      <c r="L3604">
        <f>shipments[[#This Row],[Sale for 1 box]]-shipments[[#This Row],[Total cost]]</f>
        <v>-0.34500000000000064</v>
      </c>
      <c r="M3604">
        <f>shipments[[#This Row],[Profit]]*5%</f>
        <v>-1.7250000000000033E-2</v>
      </c>
      <c r="N3604">
        <f>shipments[[#This Row],[Profit]]-shipments[[#This Row],[Tax]]</f>
        <v>-0.3277500000000006</v>
      </c>
    </row>
    <row r="3605" spans="3:14" x14ac:dyDescent="0.35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  <c r="I3605">
        <f>IFERROR(shipments[[#This Row],[Sales]]/shipments[[#This Row],[Boxes]], 0)</f>
        <v>47.869897959183675</v>
      </c>
      <c r="J3605">
        <f>_xlfn.XLOOKUP(shipments[[#This Row],[Product]],'Dimension Data'!B:B,'Dimension Data'!D:D)</f>
        <v>6.8</v>
      </c>
      <c r="K3605">
        <f>shipments[[#This Row],[Total cost]]*shipments[[#This Row],[Boxes]]</f>
        <v>666.4</v>
      </c>
      <c r="L3605">
        <f>shipments[[#This Row],[Sale for 1 box]]-shipments[[#This Row],[Total cost]]</f>
        <v>41.069897959183677</v>
      </c>
      <c r="M3605">
        <f>shipments[[#This Row],[Profit]]*5%</f>
        <v>2.0534948979591841</v>
      </c>
      <c r="N3605">
        <f>shipments[[#This Row],[Profit]]-shipments[[#This Row],[Tax]]</f>
        <v>39.016403061224494</v>
      </c>
    </row>
    <row r="3606" spans="3:14" x14ac:dyDescent="0.35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  <c r="I3606">
        <f>IFERROR(shipments[[#This Row],[Sales]]/shipments[[#This Row],[Boxes]], 0)</f>
        <v>12.098863636363637</v>
      </c>
      <c r="J3606">
        <f>_xlfn.XLOOKUP(shipments[[#This Row],[Product]],'Dimension Data'!B:B,'Dimension Data'!D:D)</f>
        <v>6.43</v>
      </c>
      <c r="K3606">
        <f>shipments[[#This Row],[Total cost]]*shipments[[#This Row],[Boxes]]</f>
        <v>2829.2</v>
      </c>
      <c r="L3606">
        <f>shipments[[#This Row],[Sale for 1 box]]-shipments[[#This Row],[Total cost]]</f>
        <v>5.6688636363636373</v>
      </c>
      <c r="M3606">
        <f>shipments[[#This Row],[Profit]]*5%</f>
        <v>0.2834431818181819</v>
      </c>
      <c r="N3606">
        <f>shipments[[#This Row],[Profit]]-shipments[[#This Row],[Tax]]</f>
        <v>5.3854204545454554</v>
      </c>
    </row>
    <row r="3607" spans="3:14" x14ac:dyDescent="0.35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  <c r="I3607">
        <f>IFERROR(shipments[[#This Row],[Sales]]/shipments[[#This Row],[Boxes]], 0)</f>
        <v>13.105</v>
      </c>
      <c r="J3607">
        <f>_xlfn.XLOOKUP(shipments[[#This Row],[Product]],'Dimension Data'!B:B,'Dimension Data'!D:D)</f>
        <v>6.43</v>
      </c>
      <c r="K3607">
        <f>shipments[[#This Row],[Total cost]]*shipments[[#This Row],[Boxes]]</f>
        <v>2893.5</v>
      </c>
      <c r="L3607">
        <f>shipments[[#This Row],[Sale for 1 box]]-shipments[[#This Row],[Total cost]]</f>
        <v>6.6750000000000007</v>
      </c>
      <c r="M3607">
        <f>shipments[[#This Row],[Profit]]*5%</f>
        <v>0.33375000000000005</v>
      </c>
      <c r="N3607">
        <f>shipments[[#This Row],[Profit]]-shipments[[#This Row],[Tax]]</f>
        <v>6.3412500000000005</v>
      </c>
    </row>
    <row r="3608" spans="3:14" x14ac:dyDescent="0.35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  <c r="I3608">
        <f>IFERROR(shipments[[#This Row],[Sales]]/shipments[[#This Row],[Boxes]], 0)</f>
        <v>13</v>
      </c>
      <c r="J3608">
        <f>_xlfn.XLOOKUP(shipments[[#This Row],[Product]],'Dimension Data'!B:B,'Dimension Data'!D:D)</f>
        <v>8.2200000000000006</v>
      </c>
      <c r="K3608">
        <f>shipments[[#This Row],[Total cost]]*shipments[[#This Row],[Boxes]]</f>
        <v>2145.42</v>
      </c>
      <c r="L3608">
        <f>shipments[[#This Row],[Sale for 1 box]]-shipments[[#This Row],[Total cost]]</f>
        <v>4.7799999999999994</v>
      </c>
      <c r="M3608">
        <f>shipments[[#This Row],[Profit]]*5%</f>
        <v>0.23899999999999999</v>
      </c>
      <c r="N3608">
        <f>shipments[[#This Row],[Profit]]-shipments[[#This Row],[Tax]]</f>
        <v>4.5409999999999995</v>
      </c>
    </row>
    <row r="3609" spans="3:14" x14ac:dyDescent="0.35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  <c r="I3609">
        <f>IFERROR(shipments[[#This Row],[Sales]]/shipments[[#This Row],[Boxes]], 0)</f>
        <v>1155.4615384615386</v>
      </c>
      <c r="J3609">
        <f>_xlfn.XLOOKUP(shipments[[#This Row],[Product]],'Dimension Data'!B:B,'Dimension Data'!D:D)</f>
        <v>6.8</v>
      </c>
      <c r="K3609">
        <f>shipments[[#This Row],[Total cost]]*shipments[[#This Row],[Boxes]]</f>
        <v>88.399999999999991</v>
      </c>
      <c r="L3609">
        <f>shipments[[#This Row],[Sale for 1 box]]-shipments[[#This Row],[Total cost]]</f>
        <v>1148.6615384615386</v>
      </c>
      <c r="M3609">
        <f>shipments[[#This Row],[Profit]]*5%</f>
        <v>57.433076923076932</v>
      </c>
      <c r="N3609">
        <f>shipments[[#This Row],[Profit]]-shipments[[#This Row],[Tax]]</f>
        <v>1091.2284615384617</v>
      </c>
    </row>
    <row r="3610" spans="3:14" x14ac:dyDescent="0.35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  <c r="I3610">
        <f>IFERROR(shipments[[#This Row],[Sales]]/shipments[[#This Row],[Boxes]], 0)</f>
        <v>29.523364485981308</v>
      </c>
      <c r="J3610">
        <f>_xlfn.XLOOKUP(shipments[[#This Row],[Product]],'Dimension Data'!B:B,'Dimension Data'!D:D)</f>
        <v>6.43</v>
      </c>
      <c r="K3610">
        <f>shipments[[#This Row],[Total cost]]*shipments[[#This Row],[Boxes]]</f>
        <v>688.01</v>
      </c>
      <c r="L3610">
        <f>shipments[[#This Row],[Sale for 1 box]]-shipments[[#This Row],[Total cost]]</f>
        <v>23.093364485981308</v>
      </c>
      <c r="M3610">
        <f>shipments[[#This Row],[Profit]]*5%</f>
        <v>1.1546682242990653</v>
      </c>
      <c r="N3610">
        <f>shipments[[#This Row],[Profit]]-shipments[[#This Row],[Tax]]</f>
        <v>21.938696261682242</v>
      </c>
    </row>
    <row r="3611" spans="3:14" x14ac:dyDescent="0.35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  <c r="I3611">
        <f>IFERROR(shipments[[#This Row],[Sales]]/shipments[[#This Row],[Boxes]], 0)</f>
        <v>13.448473282442748</v>
      </c>
      <c r="J3611">
        <f>_xlfn.XLOOKUP(shipments[[#This Row],[Product]],'Dimension Data'!B:B,'Dimension Data'!D:D)</f>
        <v>6.31</v>
      </c>
      <c r="K3611">
        <f>shipments[[#This Row],[Total cost]]*shipments[[#This Row],[Boxes]]</f>
        <v>826.6099999999999</v>
      </c>
      <c r="L3611">
        <f>shipments[[#This Row],[Sale for 1 box]]-shipments[[#This Row],[Total cost]]</f>
        <v>7.1384732824427486</v>
      </c>
      <c r="M3611">
        <f>shipments[[#This Row],[Profit]]*5%</f>
        <v>0.35692366412213744</v>
      </c>
      <c r="N3611">
        <f>shipments[[#This Row],[Profit]]-shipments[[#This Row],[Tax]]</f>
        <v>6.7815496183206108</v>
      </c>
    </row>
    <row r="3612" spans="3:14" x14ac:dyDescent="0.35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  <c r="I3612">
        <f>IFERROR(shipments[[#This Row],[Sales]]/shipments[[#This Row],[Boxes]], 0)</f>
        <v>29.603571428571428</v>
      </c>
      <c r="J3612">
        <f>_xlfn.XLOOKUP(shipments[[#This Row],[Product]],'Dimension Data'!B:B,'Dimension Data'!D:D)</f>
        <v>12.41</v>
      </c>
      <c r="K3612">
        <f>shipments[[#This Row],[Total cost]]*shipments[[#This Row],[Boxes]]</f>
        <v>2606.1</v>
      </c>
      <c r="L3612">
        <f>shipments[[#This Row],[Sale for 1 box]]-shipments[[#This Row],[Total cost]]</f>
        <v>17.193571428571428</v>
      </c>
      <c r="M3612">
        <f>shipments[[#This Row],[Profit]]*5%</f>
        <v>0.8596785714285714</v>
      </c>
      <c r="N3612">
        <f>shipments[[#This Row],[Profit]]-shipments[[#This Row],[Tax]]</f>
        <v>16.333892857142857</v>
      </c>
    </row>
    <row r="3613" spans="3:14" x14ac:dyDescent="0.35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  <c r="I3613">
        <f>IFERROR(shipments[[#This Row],[Sales]]/shipments[[#This Row],[Boxes]], 0)</f>
        <v>4.1156832298136647</v>
      </c>
      <c r="J3613">
        <f>_xlfn.XLOOKUP(shipments[[#This Row],[Product]],'Dimension Data'!B:B,'Dimension Data'!D:D)</f>
        <v>5.15</v>
      </c>
      <c r="K3613">
        <f>shipments[[#This Row],[Total cost]]*shipments[[#This Row],[Boxes]]</f>
        <v>1658.3000000000002</v>
      </c>
      <c r="L3613">
        <f>shipments[[#This Row],[Sale for 1 box]]-shipments[[#This Row],[Total cost]]</f>
        <v>-1.0343167701863356</v>
      </c>
      <c r="M3613">
        <f>shipments[[#This Row],[Profit]]*5%</f>
        <v>-5.1715838509316783E-2</v>
      </c>
      <c r="N3613">
        <f>shipments[[#This Row],[Profit]]-shipments[[#This Row],[Tax]]</f>
        <v>-0.98260093167701879</v>
      </c>
    </row>
    <row r="3614" spans="3:14" x14ac:dyDescent="0.35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  <c r="I3614">
        <f>IFERROR(shipments[[#This Row],[Sales]]/shipments[[#This Row],[Boxes]], 0)</f>
        <v>55.120292887029287</v>
      </c>
      <c r="J3614">
        <f>_xlfn.XLOOKUP(shipments[[#This Row],[Product]],'Dimension Data'!B:B,'Dimension Data'!D:D)</f>
        <v>3.68</v>
      </c>
      <c r="K3614">
        <f>shipments[[#This Row],[Total cost]]*shipments[[#This Row],[Boxes]]</f>
        <v>879.52</v>
      </c>
      <c r="L3614">
        <f>shipments[[#This Row],[Sale for 1 box]]-shipments[[#This Row],[Total cost]]</f>
        <v>51.440292887029287</v>
      </c>
      <c r="M3614">
        <f>shipments[[#This Row],[Profit]]*5%</f>
        <v>2.5720146443514644</v>
      </c>
      <c r="N3614">
        <f>shipments[[#This Row],[Profit]]-shipments[[#This Row],[Tax]]</f>
        <v>48.868278242677825</v>
      </c>
    </row>
    <row r="3615" spans="3:14" x14ac:dyDescent="0.35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  <c r="I3615">
        <f>IFERROR(shipments[[#This Row],[Sales]]/shipments[[#This Row],[Boxes]], 0)</f>
        <v>0.77142857142857146</v>
      </c>
      <c r="J3615">
        <f>_xlfn.XLOOKUP(shipments[[#This Row],[Product]],'Dimension Data'!B:B,'Dimension Data'!D:D)</f>
        <v>3.85</v>
      </c>
      <c r="K3615">
        <f>shipments[[#This Row],[Total cost]]*shipments[[#This Row],[Boxes]]</f>
        <v>539</v>
      </c>
      <c r="L3615">
        <f>shipments[[#This Row],[Sale for 1 box]]-shipments[[#This Row],[Total cost]]</f>
        <v>-3.0785714285714287</v>
      </c>
      <c r="M3615">
        <f>shipments[[#This Row],[Profit]]*5%</f>
        <v>-0.15392857142857144</v>
      </c>
      <c r="N3615">
        <f>shipments[[#This Row],[Profit]]-shipments[[#This Row],[Tax]]</f>
        <v>-2.9246428571428571</v>
      </c>
    </row>
    <row r="3616" spans="3:14" x14ac:dyDescent="0.35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  <c r="I3616">
        <f>IFERROR(shipments[[#This Row],[Sales]]/shipments[[#This Row],[Boxes]], 0)</f>
        <v>4.8099337748344375</v>
      </c>
      <c r="J3616">
        <f>_xlfn.XLOOKUP(shipments[[#This Row],[Product]],'Dimension Data'!B:B,'Dimension Data'!D:D)</f>
        <v>3.85</v>
      </c>
      <c r="K3616">
        <f>shipments[[#This Row],[Total cost]]*shipments[[#This Row],[Boxes]]</f>
        <v>5813.5</v>
      </c>
      <c r="L3616">
        <f>shipments[[#This Row],[Sale for 1 box]]-shipments[[#This Row],[Total cost]]</f>
        <v>0.95993377483443743</v>
      </c>
      <c r="M3616">
        <f>shipments[[#This Row],[Profit]]*5%</f>
        <v>4.7996688741721874E-2</v>
      </c>
      <c r="N3616">
        <f>shipments[[#This Row],[Profit]]-shipments[[#This Row],[Tax]]</f>
        <v>0.91193708609271551</v>
      </c>
    </row>
    <row r="3617" spans="3:14" x14ac:dyDescent="0.35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  <c r="I3617">
        <f>IFERROR(shipments[[#This Row],[Sales]]/shipments[[#This Row],[Boxes]], 0)</f>
        <v>7.7018072289156629</v>
      </c>
      <c r="J3617">
        <f>_xlfn.XLOOKUP(shipments[[#This Row],[Product]],'Dimension Data'!B:B,'Dimension Data'!D:D)</f>
        <v>3.68</v>
      </c>
      <c r="K3617">
        <f>shipments[[#This Row],[Total cost]]*shipments[[#This Row],[Boxes]]</f>
        <v>2748.96</v>
      </c>
      <c r="L3617">
        <f>shipments[[#This Row],[Sale for 1 box]]-shipments[[#This Row],[Total cost]]</f>
        <v>4.0218072289156623</v>
      </c>
      <c r="M3617">
        <f>shipments[[#This Row],[Profit]]*5%</f>
        <v>0.20109036144578313</v>
      </c>
      <c r="N3617">
        <f>shipments[[#This Row],[Profit]]-shipments[[#This Row],[Tax]]</f>
        <v>3.820716867469879</v>
      </c>
    </row>
    <row r="3618" spans="3:14" x14ac:dyDescent="0.35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  <c r="I3618">
        <f>IFERROR(shipments[[#This Row],[Sales]]/shipments[[#This Row],[Boxes]], 0)</f>
        <v>7.1440092165898621</v>
      </c>
      <c r="J3618">
        <f>_xlfn.XLOOKUP(shipments[[#This Row],[Product]],'Dimension Data'!B:B,'Dimension Data'!D:D)</f>
        <v>5.04</v>
      </c>
      <c r="K3618">
        <f>shipments[[#This Row],[Total cost]]*shipments[[#This Row],[Boxes]]</f>
        <v>3281.04</v>
      </c>
      <c r="L3618">
        <f>shipments[[#This Row],[Sale for 1 box]]-shipments[[#This Row],[Total cost]]</f>
        <v>2.1040092165898621</v>
      </c>
      <c r="M3618">
        <f>shipments[[#This Row],[Profit]]*5%</f>
        <v>0.10520046082949311</v>
      </c>
      <c r="N3618">
        <f>shipments[[#This Row],[Profit]]-shipments[[#This Row],[Tax]]</f>
        <v>1.9988087557603689</v>
      </c>
    </row>
    <row r="3619" spans="3:14" x14ac:dyDescent="0.35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  <c r="I3619">
        <f>IFERROR(shipments[[#This Row],[Sales]]/shipments[[#This Row],[Boxes]], 0)</f>
        <v>4.1214953271028039</v>
      </c>
      <c r="J3619">
        <f>_xlfn.XLOOKUP(shipments[[#This Row],[Product]],'Dimension Data'!B:B,'Dimension Data'!D:D)</f>
        <v>9.94</v>
      </c>
      <c r="K3619">
        <f>shipments[[#This Row],[Total cost]]*shipments[[#This Row],[Boxes]]</f>
        <v>10635.8</v>
      </c>
      <c r="L3619">
        <f>shipments[[#This Row],[Sale for 1 box]]-shipments[[#This Row],[Total cost]]</f>
        <v>-5.8185046728971956</v>
      </c>
      <c r="M3619">
        <f>shipments[[#This Row],[Profit]]*5%</f>
        <v>-0.29092523364485978</v>
      </c>
      <c r="N3619">
        <f>shipments[[#This Row],[Profit]]-shipments[[#This Row],[Tax]]</f>
        <v>-5.5275794392523361</v>
      </c>
    </row>
    <row r="3620" spans="3:14" x14ac:dyDescent="0.35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  <c r="I3620">
        <f>IFERROR(shipments[[#This Row],[Sales]]/shipments[[#This Row],[Boxes]], 0)</f>
        <v>33.686170212765958</v>
      </c>
      <c r="J3620">
        <f>_xlfn.XLOOKUP(shipments[[#This Row],[Product]],'Dimension Data'!B:B,'Dimension Data'!D:D)</f>
        <v>7.73</v>
      </c>
      <c r="K3620">
        <f>shipments[[#This Row],[Total cost]]*shipments[[#This Row],[Boxes]]</f>
        <v>1089.93</v>
      </c>
      <c r="L3620">
        <f>shipments[[#This Row],[Sale for 1 box]]-shipments[[#This Row],[Total cost]]</f>
        <v>25.956170212765958</v>
      </c>
      <c r="M3620">
        <f>shipments[[#This Row],[Profit]]*5%</f>
        <v>1.2978085106382979</v>
      </c>
      <c r="N3620">
        <f>shipments[[#This Row],[Profit]]-shipments[[#This Row],[Tax]]</f>
        <v>24.65836170212766</v>
      </c>
    </row>
    <row r="3621" spans="3:14" x14ac:dyDescent="0.35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  <c r="I3621">
        <f>IFERROR(shipments[[#This Row],[Sales]]/shipments[[#This Row],[Boxes]], 0)</f>
        <v>5.1617647058823533</v>
      </c>
      <c r="J3621">
        <f>_xlfn.XLOOKUP(shipments[[#This Row],[Product]],'Dimension Data'!B:B,'Dimension Data'!D:D)</f>
        <v>5.72</v>
      </c>
      <c r="K3621">
        <f>shipments[[#This Row],[Total cost]]*shipments[[#This Row],[Boxes]]</f>
        <v>3889.6</v>
      </c>
      <c r="L3621">
        <f>shipments[[#This Row],[Sale for 1 box]]-shipments[[#This Row],[Total cost]]</f>
        <v>-0.5582352941176465</v>
      </c>
      <c r="M3621">
        <f>shipments[[#This Row],[Profit]]*5%</f>
        <v>-2.7911764705882327E-2</v>
      </c>
      <c r="N3621">
        <f>shipments[[#This Row],[Profit]]-shipments[[#This Row],[Tax]]</f>
        <v>-0.53032352941176419</v>
      </c>
    </row>
    <row r="3622" spans="3:14" x14ac:dyDescent="0.35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  <c r="I3622">
        <f>IFERROR(shipments[[#This Row],[Sales]]/shipments[[#This Row],[Boxes]], 0)</f>
        <v>7.9682581322140607</v>
      </c>
      <c r="J3622">
        <f>_xlfn.XLOOKUP(shipments[[#This Row],[Product]],'Dimension Data'!B:B,'Dimension Data'!D:D)</f>
        <v>5.15</v>
      </c>
      <c r="K3622">
        <f>shipments[[#This Row],[Total cost]]*shipments[[#This Row],[Boxes]]</f>
        <v>4907.9500000000007</v>
      </c>
      <c r="L3622">
        <f>shipments[[#This Row],[Sale for 1 box]]-shipments[[#This Row],[Total cost]]</f>
        <v>2.8182581322140603</v>
      </c>
      <c r="M3622">
        <f>shipments[[#This Row],[Profit]]*5%</f>
        <v>0.14091290661070302</v>
      </c>
      <c r="N3622">
        <f>shipments[[#This Row],[Profit]]-shipments[[#This Row],[Tax]]</f>
        <v>2.6773452256033572</v>
      </c>
    </row>
    <row r="3623" spans="3:14" x14ac:dyDescent="0.35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  <c r="I3623">
        <f>IFERROR(shipments[[#This Row],[Sales]]/shipments[[#This Row],[Boxes]], 0)</f>
        <v>34.322033898305087</v>
      </c>
      <c r="J3623">
        <f>_xlfn.XLOOKUP(shipments[[#This Row],[Product]],'Dimension Data'!B:B,'Dimension Data'!D:D)</f>
        <v>5.26</v>
      </c>
      <c r="K3623">
        <f>shipments[[#This Row],[Total cost]]*shipments[[#This Row],[Boxes]]</f>
        <v>620.67999999999995</v>
      </c>
      <c r="L3623">
        <f>shipments[[#This Row],[Sale for 1 box]]-shipments[[#This Row],[Total cost]]</f>
        <v>29.062033898305089</v>
      </c>
      <c r="M3623">
        <f>shipments[[#This Row],[Profit]]*5%</f>
        <v>1.4531016949152544</v>
      </c>
      <c r="N3623">
        <f>shipments[[#This Row],[Profit]]-shipments[[#This Row],[Tax]]</f>
        <v>27.608932203389834</v>
      </c>
    </row>
    <row r="3624" spans="3:14" x14ac:dyDescent="0.35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  <c r="I3624">
        <f>IFERROR(shipments[[#This Row],[Sales]]/shipments[[#This Row],[Boxes]], 0)</f>
        <v>1791</v>
      </c>
      <c r="J3624">
        <f>_xlfn.XLOOKUP(shipments[[#This Row],[Product]],'Dimension Data'!B:B,'Dimension Data'!D:D)</f>
        <v>6.8</v>
      </c>
      <c r="K3624">
        <f>shipments[[#This Row],[Total cost]]*shipments[[#This Row],[Boxes]]</f>
        <v>54.4</v>
      </c>
      <c r="L3624">
        <f>shipments[[#This Row],[Sale for 1 box]]-shipments[[#This Row],[Total cost]]</f>
        <v>1784.2</v>
      </c>
      <c r="M3624">
        <f>shipments[[#This Row],[Profit]]*5%</f>
        <v>89.210000000000008</v>
      </c>
      <c r="N3624">
        <f>shipments[[#This Row],[Profit]]-shipments[[#This Row],[Tax]]</f>
        <v>1694.99</v>
      </c>
    </row>
    <row r="3625" spans="3:14" x14ac:dyDescent="0.35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  <c r="I3625">
        <f>IFERROR(shipments[[#This Row],[Sales]]/shipments[[#This Row],[Boxes]], 0)</f>
        <v>59.280612244897959</v>
      </c>
      <c r="J3625">
        <f>_xlfn.XLOOKUP(shipments[[#This Row],[Product]],'Dimension Data'!B:B,'Dimension Data'!D:D)</f>
        <v>3.68</v>
      </c>
      <c r="K3625">
        <f>shipments[[#This Row],[Total cost]]*shipments[[#This Row],[Boxes]]</f>
        <v>540.96</v>
      </c>
      <c r="L3625">
        <f>shipments[[#This Row],[Sale for 1 box]]-shipments[[#This Row],[Total cost]]</f>
        <v>55.60061224489796</v>
      </c>
      <c r="M3625">
        <f>shipments[[#This Row],[Profit]]*5%</f>
        <v>2.7800306122448983</v>
      </c>
      <c r="N3625">
        <f>shipments[[#This Row],[Profit]]-shipments[[#This Row],[Tax]]</f>
        <v>52.82058163265306</v>
      </c>
    </row>
    <row r="3626" spans="3:14" x14ac:dyDescent="0.35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  <c r="I3626">
        <f>IFERROR(shipments[[#This Row],[Sales]]/shipments[[#This Row],[Boxes]], 0)</f>
        <v>9.8694690265486731</v>
      </c>
      <c r="J3626">
        <f>_xlfn.XLOOKUP(shipments[[#This Row],[Product]],'Dimension Data'!B:B,'Dimension Data'!D:D)</f>
        <v>5.15</v>
      </c>
      <c r="K3626">
        <f>shipments[[#This Row],[Total cost]]*shipments[[#This Row],[Boxes]]</f>
        <v>1745.8500000000001</v>
      </c>
      <c r="L3626">
        <f>shipments[[#This Row],[Sale for 1 box]]-shipments[[#This Row],[Total cost]]</f>
        <v>4.7194690265486727</v>
      </c>
      <c r="M3626">
        <f>shipments[[#This Row],[Profit]]*5%</f>
        <v>0.23597345132743364</v>
      </c>
      <c r="N3626">
        <f>shipments[[#This Row],[Profit]]-shipments[[#This Row],[Tax]]</f>
        <v>4.4834955752212391</v>
      </c>
    </row>
    <row r="3627" spans="3:14" x14ac:dyDescent="0.35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  <c r="I3627">
        <f>IFERROR(shipments[[#This Row],[Sales]]/shipments[[#This Row],[Boxes]], 0)</f>
        <v>4.9600371747211893</v>
      </c>
      <c r="J3627">
        <f>_xlfn.XLOOKUP(shipments[[#This Row],[Product]],'Dimension Data'!B:B,'Dimension Data'!D:D)</f>
        <v>6.31</v>
      </c>
      <c r="K3627">
        <f>shipments[[#This Row],[Total cost]]*shipments[[#This Row],[Boxes]]</f>
        <v>8486.9499999999989</v>
      </c>
      <c r="L3627">
        <f>shipments[[#This Row],[Sale for 1 box]]-shipments[[#This Row],[Total cost]]</f>
        <v>-1.3499628252788103</v>
      </c>
      <c r="M3627">
        <f>shipments[[#This Row],[Profit]]*5%</f>
        <v>-6.749814126394052E-2</v>
      </c>
      <c r="N3627">
        <f>shipments[[#This Row],[Profit]]-shipments[[#This Row],[Tax]]</f>
        <v>-1.2824646840148697</v>
      </c>
    </row>
    <row r="3628" spans="3:14" x14ac:dyDescent="0.35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  <c r="I3628">
        <f>IFERROR(shipments[[#This Row],[Sales]]/shipments[[#This Row],[Boxes]], 0)</f>
        <v>4.3125</v>
      </c>
      <c r="J3628">
        <f>_xlfn.XLOOKUP(shipments[[#This Row],[Product]],'Dimension Data'!B:B,'Dimension Data'!D:D)</f>
        <v>4.74</v>
      </c>
      <c r="K3628">
        <f>shipments[[#This Row],[Total cost]]*shipments[[#This Row],[Boxes]]</f>
        <v>2844</v>
      </c>
      <c r="L3628">
        <f>shipments[[#This Row],[Sale for 1 box]]-shipments[[#This Row],[Total cost]]</f>
        <v>-0.42750000000000021</v>
      </c>
      <c r="M3628">
        <f>shipments[[#This Row],[Profit]]*5%</f>
        <v>-2.1375000000000012E-2</v>
      </c>
      <c r="N3628">
        <f>shipments[[#This Row],[Profit]]-shipments[[#This Row],[Tax]]</f>
        <v>-0.40612500000000018</v>
      </c>
    </row>
    <row r="3629" spans="3:14" x14ac:dyDescent="0.35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  <c r="I3629">
        <f>IFERROR(shipments[[#This Row],[Sales]]/shipments[[#This Row],[Boxes]], 0)</f>
        <v>16.712903225806453</v>
      </c>
      <c r="J3629">
        <f>_xlfn.XLOOKUP(shipments[[#This Row],[Product]],'Dimension Data'!B:B,'Dimension Data'!D:D)</f>
        <v>3.85</v>
      </c>
      <c r="K3629">
        <f>shipments[[#This Row],[Total cost]]*shipments[[#This Row],[Boxes]]</f>
        <v>3580.5</v>
      </c>
      <c r="L3629">
        <f>shipments[[#This Row],[Sale for 1 box]]-shipments[[#This Row],[Total cost]]</f>
        <v>12.862903225806454</v>
      </c>
      <c r="M3629">
        <f>shipments[[#This Row],[Profit]]*5%</f>
        <v>0.64314516129032273</v>
      </c>
      <c r="N3629">
        <f>shipments[[#This Row],[Profit]]-shipments[[#This Row],[Tax]]</f>
        <v>12.219758064516132</v>
      </c>
    </row>
    <row r="3630" spans="3:14" x14ac:dyDescent="0.35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  <c r="I3630">
        <f>IFERROR(shipments[[#This Row],[Sales]]/shipments[[#This Row],[Boxes]], 0)</f>
        <v>66.736238532110093</v>
      </c>
      <c r="J3630">
        <f>_xlfn.XLOOKUP(shipments[[#This Row],[Product]],'Dimension Data'!B:B,'Dimension Data'!D:D)</f>
        <v>7.73</v>
      </c>
      <c r="K3630">
        <f>shipments[[#This Row],[Total cost]]*shipments[[#This Row],[Boxes]]</f>
        <v>842.57</v>
      </c>
      <c r="L3630">
        <f>shipments[[#This Row],[Sale for 1 box]]-shipments[[#This Row],[Total cost]]</f>
        <v>59.006238532110089</v>
      </c>
      <c r="M3630">
        <f>shipments[[#This Row],[Profit]]*5%</f>
        <v>2.9503119266055045</v>
      </c>
      <c r="N3630">
        <f>shipments[[#This Row],[Profit]]-shipments[[#This Row],[Tax]]</f>
        <v>56.055926605504581</v>
      </c>
    </row>
    <row r="3631" spans="3:14" x14ac:dyDescent="0.35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  <c r="I3631">
        <f>IFERROR(shipments[[#This Row],[Sales]]/shipments[[#This Row],[Boxes]], 0)</f>
        <v>12.016909814323608</v>
      </c>
      <c r="J3631">
        <f>_xlfn.XLOOKUP(shipments[[#This Row],[Product]],'Dimension Data'!B:B,'Dimension Data'!D:D)</f>
        <v>5.15</v>
      </c>
      <c r="K3631">
        <f>shipments[[#This Row],[Total cost]]*shipments[[#This Row],[Boxes]]</f>
        <v>3883.1000000000004</v>
      </c>
      <c r="L3631">
        <f>shipments[[#This Row],[Sale for 1 box]]-shipments[[#This Row],[Total cost]]</f>
        <v>6.8669098143236074</v>
      </c>
      <c r="M3631">
        <f>shipments[[#This Row],[Profit]]*5%</f>
        <v>0.34334549071618037</v>
      </c>
      <c r="N3631">
        <f>shipments[[#This Row],[Profit]]-shipments[[#This Row],[Tax]]</f>
        <v>6.5235643236074274</v>
      </c>
    </row>
    <row r="3632" spans="3:14" x14ac:dyDescent="0.35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  <c r="I3632">
        <f>IFERROR(shipments[[#This Row],[Sales]]/shipments[[#This Row],[Boxes]], 0)</f>
        <v>20.697443181818183</v>
      </c>
      <c r="J3632">
        <f>_xlfn.XLOOKUP(shipments[[#This Row],[Product]],'Dimension Data'!B:B,'Dimension Data'!D:D)</f>
        <v>8.43</v>
      </c>
      <c r="K3632">
        <f>shipments[[#This Row],[Total cost]]*shipments[[#This Row],[Boxes]]</f>
        <v>1483.6799999999998</v>
      </c>
      <c r="L3632">
        <f>shipments[[#This Row],[Sale for 1 box]]-shipments[[#This Row],[Total cost]]</f>
        <v>12.267443181818184</v>
      </c>
      <c r="M3632">
        <f>shipments[[#This Row],[Profit]]*5%</f>
        <v>0.61337215909090925</v>
      </c>
      <c r="N3632">
        <f>shipments[[#This Row],[Profit]]-shipments[[#This Row],[Tax]]</f>
        <v>11.654071022727274</v>
      </c>
    </row>
    <row r="3633" spans="3:14" x14ac:dyDescent="0.35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  <c r="I3633">
        <f>IFERROR(shipments[[#This Row],[Sales]]/shipments[[#This Row],[Boxes]], 0)</f>
        <v>3.6122204472843449</v>
      </c>
      <c r="J3633">
        <f>_xlfn.XLOOKUP(shipments[[#This Row],[Product]],'Dimension Data'!B:B,'Dimension Data'!D:D)</f>
        <v>6.31</v>
      </c>
      <c r="K3633">
        <f>shipments[[#This Row],[Total cost]]*shipments[[#This Row],[Boxes]]</f>
        <v>3950.06</v>
      </c>
      <c r="L3633">
        <f>shipments[[#This Row],[Sale for 1 box]]-shipments[[#This Row],[Total cost]]</f>
        <v>-2.6977795527156547</v>
      </c>
      <c r="M3633">
        <f>shipments[[#This Row],[Profit]]*5%</f>
        <v>-0.13488897763578275</v>
      </c>
      <c r="N3633">
        <f>shipments[[#This Row],[Profit]]-shipments[[#This Row],[Tax]]</f>
        <v>-2.5628905750798721</v>
      </c>
    </row>
    <row r="3634" spans="3:14" x14ac:dyDescent="0.35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  <c r="I3634">
        <f>IFERROR(shipments[[#This Row],[Sales]]/shipments[[#This Row],[Boxes]], 0)</f>
        <v>6.333333333333333</v>
      </c>
      <c r="J3634">
        <f>_xlfn.XLOOKUP(shipments[[#This Row],[Product]],'Dimension Data'!B:B,'Dimension Data'!D:D)</f>
        <v>8.2200000000000006</v>
      </c>
      <c r="K3634">
        <f>shipments[[#This Row],[Total cost]]*shipments[[#This Row],[Boxes]]</f>
        <v>3772.9800000000005</v>
      </c>
      <c r="L3634">
        <f>shipments[[#This Row],[Sale for 1 box]]-shipments[[#This Row],[Total cost]]</f>
        <v>-1.8866666666666676</v>
      </c>
      <c r="M3634">
        <f>shipments[[#This Row],[Profit]]*5%</f>
        <v>-9.433333333333338E-2</v>
      </c>
      <c r="N3634">
        <f>shipments[[#This Row],[Profit]]-shipments[[#This Row],[Tax]]</f>
        <v>-1.7923333333333342</v>
      </c>
    </row>
    <row r="3635" spans="3:14" x14ac:dyDescent="0.35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  <c r="I3635">
        <f>IFERROR(shipments[[#This Row],[Sales]]/shipments[[#This Row],[Boxes]], 0)</f>
        <v>13.20703125</v>
      </c>
      <c r="J3635">
        <f>_xlfn.XLOOKUP(shipments[[#This Row],[Product]],'Dimension Data'!B:B,'Dimension Data'!D:D)</f>
        <v>7.73</v>
      </c>
      <c r="K3635">
        <f>shipments[[#This Row],[Total cost]]*shipments[[#This Row],[Boxes]]</f>
        <v>1484.16</v>
      </c>
      <c r="L3635">
        <f>shipments[[#This Row],[Sale for 1 box]]-shipments[[#This Row],[Total cost]]</f>
        <v>5.4770312499999996</v>
      </c>
      <c r="M3635">
        <f>shipments[[#This Row],[Profit]]*5%</f>
        <v>0.27385156249999998</v>
      </c>
      <c r="N3635">
        <f>shipments[[#This Row],[Profit]]-shipments[[#This Row],[Tax]]</f>
        <v>5.2031796874999996</v>
      </c>
    </row>
    <row r="3636" spans="3:14" x14ac:dyDescent="0.35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  <c r="I3636">
        <f>IFERROR(shipments[[#This Row],[Sales]]/shipments[[#This Row],[Boxes]], 0)</f>
        <v>10.841814159292035</v>
      </c>
      <c r="J3636">
        <f>_xlfn.XLOOKUP(shipments[[#This Row],[Product]],'Dimension Data'!B:B,'Dimension Data'!D:D)</f>
        <v>9.94</v>
      </c>
      <c r="K3636">
        <f>shipments[[#This Row],[Total cost]]*shipments[[#This Row],[Boxes]]</f>
        <v>4492.88</v>
      </c>
      <c r="L3636">
        <f>shipments[[#This Row],[Sale for 1 box]]-shipments[[#This Row],[Total cost]]</f>
        <v>0.90181415929203546</v>
      </c>
      <c r="M3636">
        <f>shipments[[#This Row],[Profit]]*5%</f>
        <v>4.5090707964601774E-2</v>
      </c>
      <c r="N3636">
        <f>shipments[[#This Row],[Profit]]-shipments[[#This Row],[Tax]]</f>
        <v>0.85672345132743366</v>
      </c>
    </row>
    <row r="3637" spans="3:14" x14ac:dyDescent="0.35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  <c r="I3637">
        <f>IFERROR(shipments[[#This Row],[Sales]]/shipments[[#This Row],[Boxes]], 0)</f>
        <v>31.861607142857142</v>
      </c>
      <c r="J3637">
        <f>_xlfn.XLOOKUP(shipments[[#This Row],[Product]],'Dimension Data'!B:B,'Dimension Data'!D:D)</f>
        <v>6.8</v>
      </c>
      <c r="K3637">
        <f>shipments[[#This Row],[Total cost]]*shipments[[#This Row],[Boxes]]</f>
        <v>380.8</v>
      </c>
      <c r="L3637">
        <f>shipments[[#This Row],[Sale for 1 box]]-shipments[[#This Row],[Total cost]]</f>
        <v>25.061607142857142</v>
      </c>
      <c r="M3637">
        <f>shipments[[#This Row],[Profit]]*5%</f>
        <v>1.2530803571428573</v>
      </c>
      <c r="N3637">
        <f>shipments[[#This Row],[Profit]]-shipments[[#This Row],[Tax]]</f>
        <v>23.808526785714285</v>
      </c>
    </row>
    <row r="3638" spans="3:14" x14ac:dyDescent="0.35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  <c r="I3638">
        <f>IFERROR(shipments[[#This Row],[Sales]]/shipments[[#This Row],[Boxes]], 0)</f>
        <v>8.5029455081001473</v>
      </c>
      <c r="J3638">
        <f>_xlfn.XLOOKUP(shipments[[#This Row],[Product]],'Dimension Data'!B:B,'Dimension Data'!D:D)</f>
        <v>8.2200000000000006</v>
      </c>
      <c r="K3638">
        <f>shipments[[#This Row],[Total cost]]*shipments[[#This Row],[Boxes]]</f>
        <v>5581.38</v>
      </c>
      <c r="L3638">
        <f>shipments[[#This Row],[Sale for 1 box]]-shipments[[#This Row],[Total cost]]</f>
        <v>0.28294550810014663</v>
      </c>
      <c r="M3638">
        <f>shipments[[#This Row],[Profit]]*5%</f>
        <v>1.4147275405007332E-2</v>
      </c>
      <c r="N3638">
        <f>shipments[[#This Row],[Profit]]-shipments[[#This Row],[Tax]]</f>
        <v>0.26879823269513931</v>
      </c>
    </row>
    <row r="3639" spans="3:14" x14ac:dyDescent="0.35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  <c r="I3639">
        <f>IFERROR(shipments[[#This Row],[Sales]]/shipments[[#This Row],[Boxes]], 0)</f>
        <v>2.6778169014084505</v>
      </c>
      <c r="J3639">
        <f>_xlfn.XLOOKUP(shipments[[#This Row],[Product]],'Dimension Data'!B:B,'Dimension Data'!D:D)</f>
        <v>12.41</v>
      </c>
      <c r="K3639">
        <f>shipments[[#This Row],[Total cost]]*shipments[[#This Row],[Boxes]]</f>
        <v>8811.1</v>
      </c>
      <c r="L3639">
        <f>shipments[[#This Row],[Sale for 1 box]]-shipments[[#This Row],[Total cost]]</f>
        <v>-9.7321830985915501</v>
      </c>
      <c r="M3639">
        <f>shipments[[#This Row],[Profit]]*5%</f>
        <v>-0.48660915492957751</v>
      </c>
      <c r="N3639">
        <f>shipments[[#This Row],[Profit]]-shipments[[#This Row],[Tax]]</f>
        <v>-9.2455739436619719</v>
      </c>
    </row>
    <row r="3640" spans="3:14" x14ac:dyDescent="0.35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  <c r="I3640">
        <f>IFERROR(shipments[[#This Row],[Sales]]/shipments[[#This Row],[Boxes]], 0)</f>
        <v>175.125</v>
      </c>
      <c r="J3640">
        <f>_xlfn.XLOOKUP(shipments[[#This Row],[Product]],'Dimension Data'!B:B,'Dimension Data'!D:D)</f>
        <v>9.94</v>
      </c>
      <c r="K3640">
        <f>shipments[[#This Row],[Total cost]]*shipments[[#This Row],[Boxes]]</f>
        <v>298.2</v>
      </c>
      <c r="L3640">
        <f>shipments[[#This Row],[Sale for 1 box]]-shipments[[#This Row],[Total cost]]</f>
        <v>165.185</v>
      </c>
      <c r="M3640">
        <f>shipments[[#This Row],[Profit]]*5%</f>
        <v>8.2592499999999998</v>
      </c>
      <c r="N3640">
        <f>shipments[[#This Row],[Profit]]-shipments[[#This Row],[Tax]]</f>
        <v>156.92574999999999</v>
      </c>
    </row>
    <row r="3641" spans="3:14" x14ac:dyDescent="0.35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  <c r="I3641">
        <f>IFERROR(shipments[[#This Row],[Sales]]/shipments[[#This Row],[Boxes]], 0)</f>
        <v>21.123287671232877</v>
      </c>
      <c r="J3641">
        <f>_xlfn.XLOOKUP(shipments[[#This Row],[Product]],'Dimension Data'!B:B,'Dimension Data'!D:D)</f>
        <v>3.68</v>
      </c>
      <c r="K3641">
        <f>shipments[[#This Row],[Total cost]]*shipments[[#This Row],[Boxes]]</f>
        <v>1611.8400000000001</v>
      </c>
      <c r="L3641">
        <f>shipments[[#This Row],[Sale for 1 box]]-shipments[[#This Row],[Total cost]]</f>
        <v>17.443287671232877</v>
      </c>
      <c r="M3641">
        <f>shipments[[#This Row],[Profit]]*5%</f>
        <v>0.87216438356164394</v>
      </c>
      <c r="N3641">
        <f>shipments[[#This Row],[Profit]]-shipments[[#This Row],[Tax]]</f>
        <v>16.571123287671234</v>
      </c>
    </row>
    <row r="3642" spans="3:14" x14ac:dyDescent="0.35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  <c r="I3642">
        <f>IFERROR(shipments[[#This Row],[Sales]]/shipments[[#This Row],[Boxes]], 0)</f>
        <v>0.28947368421052633</v>
      </c>
      <c r="J3642">
        <f>_xlfn.XLOOKUP(shipments[[#This Row],[Product]],'Dimension Data'!B:B,'Dimension Data'!D:D)</f>
        <v>5.26</v>
      </c>
      <c r="K3642">
        <f>shipments[[#This Row],[Total cost]]*shipments[[#This Row],[Boxes]]</f>
        <v>899.45999999999992</v>
      </c>
      <c r="L3642">
        <f>shipments[[#This Row],[Sale for 1 box]]-shipments[[#This Row],[Total cost]]</f>
        <v>-4.9705263157894732</v>
      </c>
      <c r="M3642">
        <f>shipments[[#This Row],[Profit]]*5%</f>
        <v>-0.24852631578947368</v>
      </c>
      <c r="N3642">
        <f>shipments[[#This Row],[Profit]]-shipments[[#This Row],[Tax]]</f>
        <v>-4.7219999999999995</v>
      </c>
    </row>
    <row r="3643" spans="3:14" x14ac:dyDescent="0.35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  <c r="I3643">
        <f>IFERROR(shipments[[#This Row],[Sales]]/shipments[[#This Row],[Boxes]], 0)</f>
        <v>239.59756097560975</v>
      </c>
      <c r="J3643">
        <f>_xlfn.XLOOKUP(shipments[[#This Row],[Product]],'Dimension Data'!B:B,'Dimension Data'!D:D)</f>
        <v>10.23</v>
      </c>
      <c r="K3643">
        <f>shipments[[#This Row],[Total cost]]*shipments[[#This Row],[Boxes]]</f>
        <v>419.43</v>
      </c>
      <c r="L3643">
        <f>shipments[[#This Row],[Sale for 1 box]]-shipments[[#This Row],[Total cost]]</f>
        <v>229.36756097560976</v>
      </c>
      <c r="M3643">
        <f>shipments[[#This Row],[Profit]]*5%</f>
        <v>11.468378048780488</v>
      </c>
      <c r="N3643">
        <f>shipments[[#This Row],[Profit]]-shipments[[#This Row],[Tax]]</f>
        <v>217.89918292682927</v>
      </c>
    </row>
    <row r="3644" spans="3:14" x14ac:dyDescent="0.35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  <c r="I3644">
        <f>IFERROR(shipments[[#This Row],[Sales]]/shipments[[#This Row],[Boxes]], 0)</f>
        <v>4.7290419161676649</v>
      </c>
      <c r="J3644">
        <f>_xlfn.XLOOKUP(shipments[[#This Row],[Product]],'Dimension Data'!B:B,'Dimension Data'!D:D)</f>
        <v>6.43</v>
      </c>
      <c r="K3644">
        <f>shipments[[#This Row],[Total cost]]*shipments[[#This Row],[Boxes]]</f>
        <v>5369.05</v>
      </c>
      <c r="L3644">
        <f>shipments[[#This Row],[Sale for 1 box]]-shipments[[#This Row],[Total cost]]</f>
        <v>-1.7009580838323348</v>
      </c>
      <c r="M3644">
        <f>shipments[[#This Row],[Profit]]*5%</f>
        <v>-8.5047904191616744E-2</v>
      </c>
      <c r="N3644">
        <f>shipments[[#This Row],[Profit]]-shipments[[#This Row],[Tax]]</f>
        <v>-1.615910179640718</v>
      </c>
    </row>
    <row r="3645" spans="3:14" x14ac:dyDescent="0.35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  <c r="I3645">
        <f>IFERROR(shipments[[#This Row],[Sales]]/shipments[[#This Row],[Boxes]], 0)</f>
        <v>8.1286764705882355</v>
      </c>
      <c r="J3645">
        <f>_xlfn.XLOOKUP(shipments[[#This Row],[Product]],'Dimension Data'!B:B,'Dimension Data'!D:D)</f>
        <v>8.2200000000000006</v>
      </c>
      <c r="K3645">
        <f>shipments[[#This Row],[Total cost]]*shipments[[#This Row],[Boxes]]</f>
        <v>3353.76</v>
      </c>
      <c r="L3645">
        <f>shipments[[#This Row],[Sale for 1 box]]-shipments[[#This Row],[Total cost]]</f>
        <v>-9.1323529411765136E-2</v>
      </c>
      <c r="M3645">
        <f>shipments[[#This Row],[Profit]]*5%</f>
        <v>-4.5661764705882566E-3</v>
      </c>
      <c r="N3645">
        <f>shipments[[#This Row],[Profit]]-shipments[[#This Row],[Tax]]</f>
        <v>-8.6757352941176882E-2</v>
      </c>
    </row>
    <row r="3646" spans="3:14" x14ac:dyDescent="0.35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  <c r="I3646">
        <f>IFERROR(shipments[[#This Row],[Sales]]/shipments[[#This Row],[Boxes]], 0)</f>
        <v>116.64473684210526</v>
      </c>
      <c r="J3646">
        <f>_xlfn.XLOOKUP(shipments[[#This Row],[Product]],'Dimension Data'!B:B,'Dimension Data'!D:D)</f>
        <v>9.57</v>
      </c>
      <c r="K3646">
        <f>shipments[[#This Row],[Total cost]]*shipments[[#This Row],[Boxes]]</f>
        <v>909.15</v>
      </c>
      <c r="L3646">
        <f>shipments[[#This Row],[Sale for 1 box]]-shipments[[#This Row],[Total cost]]</f>
        <v>107.07473684210527</v>
      </c>
      <c r="M3646">
        <f>shipments[[#This Row],[Profit]]*5%</f>
        <v>5.3537368421052633</v>
      </c>
      <c r="N3646">
        <f>shipments[[#This Row],[Profit]]-shipments[[#This Row],[Tax]]</f>
        <v>101.721</v>
      </c>
    </row>
    <row r="3647" spans="3:14" x14ac:dyDescent="0.35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  <c r="I3647">
        <f>IFERROR(shipments[[#This Row],[Sales]]/shipments[[#This Row],[Boxes]], 0)</f>
        <v>0.18024861878453038</v>
      </c>
      <c r="J3647">
        <f>_xlfn.XLOOKUP(shipments[[#This Row],[Product]],'Dimension Data'!B:B,'Dimension Data'!D:D)</f>
        <v>3.32</v>
      </c>
      <c r="K3647">
        <f>shipments[[#This Row],[Total cost]]*shipments[[#This Row],[Boxes]]</f>
        <v>1201.8399999999999</v>
      </c>
      <c r="L3647">
        <f>shipments[[#This Row],[Sale for 1 box]]-shipments[[#This Row],[Total cost]]</f>
        <v>-3.1397513812154694</v>
      </c>
      <c r="M3647">
        <f>shipments[[#This Row],[Profit]]*5%</f>
        <v>-0.15698756906077349</v>
      </c>
      <c r="N3647">
        <f>shipments[[#This Row],[Profit]]-shipments[[#This Row],[Tax]]</f>
        <v>-2.9827638121546958</v>
      </c>
    </row>
    <row r="3648" spans="3:14" x14ac:dyDescent="0.35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  <c r="I3648">
        <f>IFERROR(shipments[[#This Row],[Sales]]/shipments[[#This Row],[Boxes]], 0)</f>
        <v>13.029545454545454</v>
      </c>
      <c r="J3648">
        <f>_xlfn.XLOOKUP(shipments[[#This Row],[Product]],'Dimension Data'!B:B,'Dimension Data'!D:D)</f>
        <v>10.51</v>
      </c>
      <c r="K3648">
        <f>shipments[[#This Row],[Total cost]]*shipments[[#This Row],[Boxes]]</f>
        <v>1156.0999999999999</v>
      </c>
      <c r="L3648">
        <f>shipments[[#This Row],[Sale for 1 box]]-shipments[[#This Row],[Total cost]]</f>
        <v>2.5195454545454545</v>
      </c>
      <c r="M3648">
        <f>shipments[[#This Row],[Profit]]*5%</f>
        <v>0.12597727272727274</v>
      </c>
      <c r="N3648">
        <f>shipments[[#This Row],[Profit]]-shipments[[#This Row],[Tax]]</f>
        <v>2.393568181818182</v>
      </c>
    </row>
    <row r="3649" spans="3:14" x14ac:dyDescent="0.35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  <c r="I3649">
        <f>IFERROR(shipments[[#This Row],[Sales]]/shipments[[#This Row],[Boxes]], 0)</f>
        <v>46.840909090909093</v>
      </c>
      <c r="J3649">
        <f>_xlfn.XLOOKUP(shipments[[#This Row],[Product]],'Dimension Data'!B:B,'Dimension Data'!D:D)</f>
        <v>6.43</v>
      </c>
      <c r="K3649">
        <f>shipments[[#This Row],[Total cost]]*shipments[[#This Row],[Boxes]]</f>
        <v>1697.52</v>
      </c>
      <c r="L3649">
        <f>shipments[[#This Row],[Sale for 1 box]]-shipments[[#This Row],[Total cost]]</f>
        <v>40.410909090909094</v>
      </c>
      <c r="M3649">
        <f>shipments[[#This Row],[Profit]]*5%</f>
        <v>2.0205454545454549</v>
      </c>
      <c r="N3649">
        <f>shipments[[#This Row],[Profit]]-shipments[[#This Row],[Tax]]</f>
        <v>38.390363636363638</v>
      </c>
    </row>
    <row r="3650" spans="3:14" x14ac:dyDescent="0.35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  <c r="I3650">
        <f>IFERROR(shipments[[#This Row],[Sales]]/shipments[[#This Row],[Boxes]], 0)</f>
        <v>12.399725274725276</v>
      </c>
      <c r="J3650">
        <f>_xlfn.XLOOKUP(shipments[[#This Row],[Product]],'Dimension Data'!B:B,'Dimension Data'!D:D)</f>
        <v>9.57</v>
      </c>
      <c r="K3650">
        <f>shipments[[#This Row],[Total cost]]*shipments[[#This Row],[Boxes]]</f>
        <v>8708.7000000000007</v>
      </c>
      <c r="L3650">
        <f>shipments[[#This Row],[Sale for 1 box]]-shipments[[#This Row],[Total cost]]</f>
        <v>2.8297252747252752</v>
      </c>
      <c r="M3650">
        <f>shipments[[#This Row],[Profit]]*5%</f>
        <v>0.14148626373626377</v>
      </c>
      <c r="N3650">
        <f>shipments[[#This Row],[Profit]]-shipments[[#This Row],[Tax]]</f>
        <v>2.6882390109890113</v>
      </c>
    </row>
    <row r="3651" spans="3:14" x14ac:dyDescent="0.35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  <c r="I3651">
        <f>IFERROR(shipments[[#This Row],[Sales]]/shipments[[#This Row],[Boxes]], 0)</f>
        <v>20.408590308370044</v>
      </c>
      <c r="J3651">
        <f>_xlfn.XLOOKUP(shipments[[#This Row],[Product]],'Dimension Data'!B:B,'Dimension Data'!D:D)</f>
        <v>7.73</v>
      </c>
      <c r="K3651">
        <f>shipments[[#This Row],[Total cost]]*shipments[[#This Row],[Boxes]]</f>
        <v>3509.42</v>
      </c>
      <c r="L3651">
        <f>shipments[[#This Row],[Sale for 1 box]]-shipments[[#This Row],[Total cost]]</f>
        <v>12.678590308370044</v>
      </c>
      <c r="M3651">
        <f>shipments[[#This Row],[Profit]]*5%</f>
        <v>0.63392951541850229</v>
      </c>
      <c r="N3651">
        <f>shipments[[#This Row],[Profit]]-shipments[[#This Row],[Tax]]</f>
        <v>12.044660792951541</v>
      </c>
    </row>
    <row r="3652" spans="3:14" x14ac:dyDescent="0.35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  <c r="I3652">
        <f>IFERROR(shipments[[#This Row],[Sales]]/shipments[[#This Row],[Boxes]], 0)</f>
        <v>40.200000000000003</v>
      </c>
      <c r="J3652">
        <f>_xlfn.XLOOKUP(shipments[[#This Row],[Product]],'Dimension Data'!B:B,'Dimension Data'!D:D)</f>
        <v>5.72</v>
      </c>
      <c r="K3652">
        <f>shipments[[#This Row],[Total cost]]*shipments[[#This Row],[Boxes]]</f>
        <v>858</v>
      </c>
      <c r="L3652">
        <f>shipments[[#This Row],[Sale for 1 box]]-shipments[[#This Row],[Total cost]]</f>
        <v>34.480000000000004</v>
      </c>
      <c r="M3652">
        <f>shipments[[#This Row],[Profit]]*5%</f>
        <v>1.7240000000000002</v>
      </c>
      <c r="N3652">
        <f>shipments[[#This Row],[Profit]]-shipments[[#This Row],[Tax]]</f>
        <v>32.756</v>
      </c>
    </row>
    <row r="3653" spans="3:14" x14ac:dyDescent="0.35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  <c r="I3653">
        <f>IFERROR(shipments[[#This Row],[Sales]]/shipments[[#This Row],[Boxes]], 0)</f>
        <v>30.104057591623036</v>
      </c>
      <c r="J3653">
        <f>_xlfn.XLOOKUP(shipments[[#This Row],[Product]],'Dimension Data'!B:B,'Dimension Data'!D:D)</f>
        <v>5.26</v>
      </c>
      <c r="K3653">
        <f>shipments[[#This Row],[Total cost]]*shipments[[#This Row],[Boxes]]</f>
        <v>2009.32</v>
      </c>
      <c r="L3653">
        <f>shipments[[#This Row],[Sale for 1 box]]-shipments[[#This Row],[Total cost]]</f>
        <v>24.844057591623034</v>
      </c>
      <c r="M3653">
        <f>shipments[[#This Row],[Profit]]*5%</f>
        <v>1.2422028795811517</v>
      </c>
      <c r="N3653">
        <f>shipments[[#This Row],[Profit]]-shipments[[#This Row],[Tax]]</f>
        <v>23.601854712041884</v>
      </c>
    </row>
    <row r="3654" spans="3:14" x14ac:dyDescent="0.35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  <c r="I3654">
        <f>IFERROR(shipments[[#This Row],[Sales]]/shipments[[#This Row],[Boxes]], 0)</f>
        <v>15.192961165048544</v>
      </c>
      <c r="J3654">
        <f>_xlfn.XLOOKUP(shipments[[#This Row],[Product]],'Dimension Data'!B:B,'Dimension Data'!D:D)</f>
        <v>6.43</v>
      </c>
      <c r="K3654">
        <f>shipments[[#This Row],[Total cost]]*shipments[[#This Row],[Boxes]]</f>
        <v>1324.58</v>
      </c>
      <c r="L3654">
        <f>shipments[[#This Row],[Sale for 1 box]]-shipments[[#This Row],[Total cost]]</f>
        <v>8.7629611650485444</v>
      </c>
      <c r="M3654">
        <f>shipments[[#This Row],[Profit]]*5%</f>
        <v>0.43814805825242725</v>
      </c>
      <c r="N3654">
        <f>shipments[[#This Row],[Profit]]-shipments[[#This Row],[Tax]]</f>
        <v>8.3248131067961175</v>
      </c>
    </row>
    <row r="3655" spans="3:14" x14ac:dyDescent="0.35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  <c r="I3655">
        <f>IFERROR(shipments[[#This Row],[Sales]]/shipments[[#This Row],[Boxes]], 0)</f>
        <v>5.1711206896551722</v>
      </c>
      <c r="J3655">
        <f>_xlfn.XLOOKUP(shipments[[#This Row],[Product]],'Dimension Data'!B:B,'Dimension Data'!D:D)</f>
        <v>3.68</v>
      </c>
      <c r="K3655">
        <f>shipments[[#This Row],[Total cost]]*shipments[[#This Row],[Boxes]]</f>
        <v>4268.8</v>
      </c>
      <c r="L3655">
        <f>shipments[[#This Row],[Sale for 1 box]]-shipments[[#This Row],[Total cost]]</f>
        <v>1.4911206896551721</v>
      </c>
      <c r="M3655">
        <f>shipments[[#This Row],[Profit]]*5%</f>
        <v>7.4556034482758604E-2</v>
      </c>
      <c r="N3655">
        <f>shipments[[#This Row],[Profit]]-shipments[[#This Row],[Tax]]</f>
        <v>1.4165646551724134</v>
      </c>
    </row>
    <row r="3656" spans="3:14" x14ac:dyDescent="0.35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  <c r="I3656">
        <f>IFERROR(shipments[[#This Row],[Sales]]/shipments[[#This Row],[Boxes]], 0)</f>
        <v>107.86764705882354</v>
      </c>
      <c r="J3656">
        <f>_xlfn.XLOOKUP(shipments[[#This Row],[Product]],'Dimension Data'!B:B,'Dimension Data'!D:D)</f>
        <v>3.68</v>
      </c>
      <c r="K3656">
        <f>shipments[[#This Row],[Total cost]]*shipments[[#This Row],[Boxes]]</f>
        <v>187.68</v>
      </c>
      <c r="L3656">
        <f>shipments[[#This Row],[Sale for 1 box]]-shipments[[#This Row],[Total cost]]</f>
        <v>104.18764705882353</v>
      </c>
      <c r="M3656">
        <f>shipments[[#This Row],[Profit]]*5%</f>
        <v>5.2093823529411765</v>
      </c>
      <c r="N3656">
        <f>shipments[[#This Row],[Profit]]-shipments[[#This Row],[Tax]]</f>
        <v>98.978264705882353</v>
      </c>
    </row>
    <row r="3657" spans="3:14" x14ac:dyDescent="0.35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  <c r="I3657">
        <f>IFERROR(shipments[[#This Row],[Sales]]/shipments[[#This Row],[Boxes]], 0)</f>
        <v>2.6326142131979697</v>
      </c>
      <c r="J3657">
        <f>_xlfn.XLOOKUP(shipments[[#This Row],[Product]],'Dimension Data'!B:B,'Dimension Data'!D:D)</f>
        <v>5.04</v>
      </c>
      <c r="K3657">
        <f>shipments[[#This Row],[Total cost]]*shipments[[#This Row],[Boxes]]</f>
        <v>1985.76</v>
      </c>
      <c r="L3657">
        <f>shipments[[#This Row],[Sale for 1 box]]-shipments[[#This Row],[Total cost]]</f>
        <v>-2.4073857868020303</v>
      </c>
      <c r="M3657">
        <f>shipments[[#This Row],[Profit]]*5%</f>
        <v>-0.12036928934010152</v>
      </c>
      <c r="N3657">
        <f>shipments[[#This Row],[Profit]]-shipments[[#This Row],[Tax]]</f>
        <v>-2.2870164974619289</v>
      </c>
    </row>
    <row r="3658" spans="3:14" x14ac:dyDescent="0.35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  <c r="I3658">
        <f>IFERROR(shipments[[#This Row],[Sales]]/shipments[[#This Row],[Boxes]], 0)</f>
        <v>43.975609756097562</v>
      </c>
      <c r="J3658">
        <f>_xlfn.XLOOKUP(shipments[[#This Row],[Product]],'Dimension Data'!B:B,'Dimension Data'!D:D)</f>
        <v>9.94</v>
      </c>
      <c r="K3658">
        <f>shipments[[#This Row],[Total cost]]*shipments[[#This Row],[Boxes]]</f>
        <v>1222.6199999999999</v>
      </c>
      <c r="L3658">
        <f>shipments[[#This Row],[Sale for 1 box]]-shipments[[#This Row],[Total cost]]</f>
        <v>34.035609756097564</v>
      </c>
      <c r="M3658">
        <f>shipments[[#This Row],[Profit]]*5%</f>
        <v>1.7017804878048783</v>
      </c>
      <c r="N3658">
        <f>shipments[[#This Row],[Profit]]-shipments[[#This Row],[Tax]]</f>
        <v>32.333829268292689</v>
      </c>
    </row>
    <row r="3659" spans="3:14" x14ac:dyDescent="0.35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  <c r="I3659">
        <f>IFERROR(shipments[[#This Row],[Sales]]/shipments[[#This Row],[Boxes]], 0)</f>
        <v>16.842485549132949</v>
      </c>
      <c r="J3659">
        <f>_xlfn.XLOOKUP(shipments[[#This Row],[Product]],'Dimension Data'!B:B,'Dimension Data'!D:D)</f>
        <v>5.72</v>
      </c>
      <c r="K3659">
        <f>shipments[[#This Row],[Total cost]]*shipments[[#This Row],[Boxes]]</f>
        <v>1979.12</v>
      </c>
      <c r="L3659">
        <f>shipments[[#This Row],[Sale for 1 box]]-shipments[[#This Row],[Total cost]]</f>
        <v>11.12248554913295</v>
      </c>
      <c r="M3659">
        <f>shipments[[#This Row],[Profit]]*5%</f>
        <v>0.5561242774566475</v>
      </c>
      <c r="N3659">
        <f>shipments[[#This Row],[Profit]]-shipments[[#This Row],[Tax]]</f>
        <v>10.566361271676303</v>
      </c>
    </row>
    <row r="3660" spans="3:14" x14ac:dyDescent="0.35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  <c r="I3660">
        <f>IFERROR(shipments[[#This Row],[Sales]]/shipments[[#This Row],[Boxes]], 0)</f>
        <v>8.5599798387096779</v>
      </c>
      <c r="J3660">
        <f>_xlfn.XLOOKUP(shipments[[#This Row],[Product]],'Dimension Data'!B:B,'Dimension Data'!D:D)</f>
        <v>6.8</v>
      </c>
      <c r="K3660">
        <f>shipments[[#This Row],[Total cost]]*shipments[[#This Row],[Boxes]]</f>
        <v>3372.7999999999997</v>
      </c>
      <c r="L3660">
        <f>shipments[[#This Row],[Sale for 1 box]]-shipments[[#This Row],[Total cost]]</f>
        <v>1.7599798387096781</v>
      </c>
      <c r="M3660">
        <f>shipments[[#This Row],[Profit]]*5%</f>
        <v>8.7998991935483911E-2</v>
      </c>
      <c r="N3660">
        <f>shipments[[#This Row],[Profit]]-shipments[[#This Row],[Tax]]</f>
        <v>1.6719808467741941</v>
      </c>
    </row>
    <row r="3661" spans="3:14" x14ac:dyDescent="0.35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  <c r="I3661">
        <f>IFERROR(shipments[[#This Row],[Sales]]/shipments[[#This Row],[Boxes]], 0)</f>
        <v>3.5009652509652511</v>
      </c>
      <c r="J3661">
        <f>_xlfn.XLOOKUP(shipments[[#This Row],[Product]],'Dimension Data'!B:B,'Dimension Data'!D:D)</f>
        <v>5.72</v>
      </c>
      <c r="K3661">
        <f>shipments[[#This Row],[Total cost]]*shipments[[#This Row],[Boxes]]</f>
        <v>1481.48</v>
      </c>
      <c r="L3661">
        <f>shipments[[#This Row],[Sale for 1 box]]-shipments[[#This Row],[Total cost]]</f>
        <v>-2.2190347490347486</v>
      </c>
      <c r="M3661">
        <f>shipments[[#This Row],[Profit]]*5%</f>
        <v>-0.11095173745173743</v>
      </c>
      <c r="N3661">
        <f>shipments[[#This Row],[Profit]]-shipments[[#This Row],[Tax]]</f>
        <v>-2.1080830115830111</v>
      </c>
    </row>
    <row r="3662" spans="3:14" x14ac:dyDescent="0.35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  <c r="I3662">
        <f>IFERROR(shipments[[#This Row],[Sales]]/shipments[[#This Row],[Boxes]], 0)</f>
        <v>38.533613445378151</v>
      </c>
      <c r="J3662">
        <f>_xlfn.XLOOKUP(shipments[[#This Row],[Product]],'Dimension Data'!B:B,'Dimension Data'!D:D)</f>
        <v>8.2200000000000006</v>
      </c>
      <c r="K3662">
        <f>shipments[[#This Row],[Total cost]]*shipments[[#This Row],[Boxes]]</f>
        <v>1956.3600000000001</v>
      </c>
      <c r="L3662">
        <f>shipments[[#This Row],[Sale for 1 box]]-shipments[[#This Row],[Total cost]]</f>
        <v>30.313613445378152</v>
      </c>
      <c r="M3662">
        <f>shipments[[#This Row],[Profit]]*5%</f>
        <v>1.5156806722689078</v>
      </c>
      <c r="N3662">
        <f>shipments[[#This Row],[Profit]]-shipments[[#This Row],[Tax]]</f>
        <v>28.797932773109245</v>
      </c>
    </row>
    <row r="3663" spans="3:14" x14ac:dyDescent="0.35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  <c r="I3663">
        <f>IFERROR(shipments[[#This Row],[Sales]]/shipments[[#This Row],[Boxes]], 0)</f>
        <v>3.1494815668202767</v>
      </c>
      <c r="J3663">
        <f>_xlfn.XLOOKUP(shipments[[#This Row],[Product]],'Dimension Data'!B:B,'Dimension Data'!D:D)</f>
        <v>4.74</v>
      </c>
      <c r="K3663">
        <f>shipments[[#This Row],[Total cost]]*shipments[[#This Row],[Boxes]]</f>
        <v>4114.3200000000006</v>
      </c>
      <c r="L3663">
        <f>shipments[[#This Row],[Sale for 1 box]]-shipments[[#This Row],[Total cost]]</f>
        <v>-1.5905184331797235</v>
      </c>
      <c r="M3663">
        <f>shipments[[#This Row],[Profit]]*5%</f>
        <v>-7.9525921658986184E-2</v>
      </c>
      <c r="N3663">
        <f>shipments[[#This Row],[Profit]]-shipments[[#This Row],[Tax]]</f>
        <v>-1.5109925115207374</v>
      </c>
    </row>
    <row r="3664" spans="3:14" x14ac:dyDescent="0.35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  <c r="I3664">
        <f>IFERROR(shipments[[#This Row],[Sales]]/shipments[[#This Row],[Boxes]], 0)</f>
        <v>8.6386861313868621</v>
      </c>
      <c r="J3664">
        <f>_xlfn.XLOOKUP(shipments[[#This Row],[Product]],'Dimension Data'!B:B,'Dimension Data'!D:D)</f>
        <v>6.31</v>
      </c>
      <c r="K3664">
        <f>shipments[[#This Row],[Total cost]]*shipments[[#This Row],[Boxes]]</f>
        <v>864.46999999999991</v>
      </c>
      <c r="L3664">
        <f>shipments[[#This Row],[Sale for 1 box]]-shipments[[#This Row],[Total cost]]</f>
        <v>2.3286861313868625</v>
      </c>
      <c r="M3664">
        <f>shipments[[#This Row],[Profit]]*5%</f>
        <v>0.11643430656934313</v>
      </c>
      <c r="N3664">
        <f>shipments[[#This Row],[Profit]]-shipments[[#This Row],[Tax]]</f>
        <v>2.2122518248175194</v>
      </c>
    </row>
    <row r="3665" spans="3:14" x14ac:dyDescent="0.35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  <c r="I3665">
        <f>IFERROR(shipments[[#This Row],[Sales]]/shipments[[#This Row],[Boxes]], 0)</f>
        <v>7.9989270386266096</v>
      </c>
      <c r="J3665">
        <f>_xlfn.XLOOKUP(shipments[[#This Row],[Product]],'Dimension Data'!B:B,'Dimension Data'!D:D)</f>
        <v>6.31</v>
      </c>
      <c r="K3665">
        <f>shipments[[#This Row],[Total cost]]*shipments[[#This Row],[Boxes]]</f>
        <v>4410.6899999999996</v>
      </c>
      <c r="L3665">
        <f>shipments[[#This Row],[Sale for 1 box]]-shipments[[#This Row],[Total cost]]</f>
        <v>1.68892703862661</v>
      </c>
      <c r="M3665">
        <f>shipments[[#This Row],[Profit]]*5%</f>
        <v>8.4446351931330502E-2</v>
      </c>
      <c r="N3665">
        <f>shipments[[#This Row],[Profit]]-shipments[[#This Row],[Tax]]</f>
        <v>1.6044806866952794</v>
      </c>
    </row>
    <row r="3666" spans="3:14" x14ac:dyDescent="0.35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  <c r="I3666">
        <f>IFERROR(shipments[[#This Row],[Sales]]/shipments[[#This Row],[Boxes]], 0)</f>
        <v>28.481155778894472</v>
      </c>
      <c r="J3666">
        <f>_xlfn.XLOOKUP(shipments[[#This Row],[Product]],'Dimension Data'!B:B,'Dimension Data'!D:D)</f>
        <v>6.8</v>
      </c>
      <c r="K3666">
        <f>shipments[[#This Row],[Total cost]]*shipments[[#This Row],[Boxes]]</f>
        <v>2706.4</v>
      </c>
      <c r="L3666">
        <f>shipments[[#This Row],[Sale for 1 box]]-shipments[[#This Row],[Total cost]]</f>
        <v>21.681155778894471</v>
      </c>
      <c r="M3666">
        <f>shipments[[#This Row],[Profit]]*5%</f>
        <v>1.0840577889447236</v>
      </c>
      <c r="N3666">
        <f>shipments[[#This Row],[Profit]]-shipments[[#This Row],[Tax]]</f>
        <v>20.597097989949749</v>
      </c>
    </row>
    <row r="3667" spans="3:14" x14ac:dyDescent="0.35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  <c r="I3667">
        <f>IFERROR(shipments[[#This Row],[Sales]]/shipments[[#This Row],[Boxes]], 0)</f>
        <v>3.209862385321101</v>
      </c>
      <c r="J3667">
        <f>_xlfn.XLOOKUP(shipments[[#This Row],[Product]],'Dimension Data'!B:B,'Dimension Data'!D:D)</f>
        <v>8.43</v>
      </c>
      <c r="K3667">
        <f>shipments[[#This Row],[Total cost]]*shipments[[#This Row],[Boxes]]</f>
        <v>11026.44</v>
      </c>
      <c r="L3667">
        <f>shipments[[#This Row],[Sale for 1 box]]-shipments[[#This Row],[Total cost]]</f>
        <v>-5.2201376146788991</v>
      </c>
      <c r="M3667">
        <f>shipments[[#This Row],[Profit]]*5%</f>
        <v>-0.26100688073394496</v>
      </c>
      <c r="N3667">
        <f>shipments[[#This Row],[Profit]]-shipments[[#This Row],[Tax]]</f>
        <v>-4.9591307339449546</v>
      </c>
    </row>
    <row r="3668" spans="3:14" x14ac:dyDescent="0.35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  <c r="I3668">
        <f>IFERROR(shipments[[#This Row],[Sales]]/shipments[[#This Row],[Boxes]], 0)</f>
        <v>211.05</v>
      </c>
      <c r="J3668">
        <f>_xlfn.XLOOKUP(shipments[[#This Row],[Product]],'Dimension Data'!B:B,'Dimension Data'!D:D)</f>
        <v>8.2200000000000006</v>
      </c>
      <c r="K3668">
        <f>shipments[[#This Row],[Total cost]]*shipments[[#This Row],[Boxes]]</f>
        <v>328.8</v>
      </c>
      <c r="L3668">
        <f>shipments[[#This Row],[Sale for 1 box]]-shipments[[#This Row],[Total cost]]</f>
        <v>202.83</v>
      </c>
      <c r="M3668">
        <f>shipments[[#This Row],[Profit]]*5%</f>
        <v>10.141500000000001</v>
      </c>
      <c r="N3668">
        <f>shipments[[#This Row],[Profit]]-shipments[[#This Row],[Tax]]</f>
        <v>192.6885</v>
      </c>
    </row>
    <row r="3669" spans="3:14" x14ac:dyDescent="0.35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  <c r="I3669">
        <f>IFERROR(shipments[[#This Row],[Sales]]/shipments[[#This Row],[Boxes]], 0)</f>
        <v>17.851063829787233</v>
      </c>
      <c r="J3669">
        <f>_xlfn.XLOOKUP(shipments[[#This Row],[Product]],'Dimension Data'!B:B,'Dimension Data'!D:D)</f>
        <v>2.65</v>
      </c>
      <c r="K3669">
        <f>shipments[[#This Row],[Total cost]]*shipments[[#This Row],[Boxes]]</f>
        <v>1120.95</v>
      </c>
      <c r="L3669">
        <f>shipments[[#This Row],[Sale for 1 box]]-shipments[[#This Row],[Total cost]]</f>
        <v>15.201063829787232</v>
      </c>
      <c r="M3669">
        <f>shipments[[#This Row],[Profit]]*5%</f>
        <v>0.76005319148936168</v>
      </c>
      <c r="N3669">
        <f>shipments[[#This Row],[Profit]]-shipments[[#This Row],[Tax]]</f>
        <v>14.44101063829787</v>
      </c>
    </row>
    <row r="3670" spans="3:14" x14ac:dyDescent="0.35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  <c r="I3670">
        <f>IFERROR(shipments[[#This Row],[Sales]]/shipments[[#This Row],[Boxes]], 0)</f>
        <v>215.0625</v>
      </c>
      <c r="J3670">
        <f>_xlfn.XLOOKUP(shipments[[#This Row],[Product]],'Dimension Data'!B:B,'Dimension Data'!D:D)</f>
        <v>6.43</v>
      </c>
      <c r="K3670">
        <f>shipments[[#This Row],[Total cost]]*shipments[[#This Row],[Boxes]]</f>
        <v>308.64</v>
      </c>
      <c r="L3670">
        <f>shipments[[#This Row],[Sale for 1 box]]-shipments[[#This Row],[Total cost]]</f>
        <v>208.63249999999999</v>
      </c>
      <c r="M3670">
        <f>shipments[[#This Row],[Profit]]*5%</f>
        <v>10.431625</v>
      </c>
      <c r="N3670">
        <f>shipments[[#This Row],[Profit]]-shipments[[#This Row],[Tax]]</f>
        <v>198.200875</v>
      </c>
    </row>
    <row r="3671" spans="3:14" x14ac:dyDescent="0.35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  <c r="I3671">
        <f>IFERROR(shipments[[#This Row],[Sales]]/shipments[[#This Row],[Boxes]], 0)</f>
        <v>483.1875</v>
      </c>
      <c r="J3671">
        <f>_xlfn.XLOOKUP(shipments[[#This Row],[Product]],'Dimension Data'!B:B,'Dimension Data'!D:D)</f>
        <v>5.26</v>
      </c>
      <c r="K3671">
        <f>shipments[[#This Row],[Total cost]]*shipments[[#This Row],[Boxes]]</f>
        <v>42.08</v>
      </c>
      <c r="L3671">
        <f>shipments[[#This Row],[Sale for 1 box]]-shipments[[#This Row],[Total cost]]</f>
        <v>477.92750000000001</v>
      </c>
      <c r="M3671">
        <f>shipments[[#This Row],[Profit]]*5%</f>
        <v>23.896375000000003</v>
      </c>
      <c r="N3671">
        <f>shipments[[#This Row],[Profit]]-shipments[[#This Row],[Tax]]</f>
        <v>454.03112500000003</v>
      </c>
    </row>
    <row r="3672" spans="3:14" x14ac:dyDescent="0.35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  <c r="I3672">
        <f>IFERROR(shipments[[#This Row],[Sales]]/shipments[[#This Row],[Boxes]], 0)</f>
        <v>24.098684210526315</v>
      </c>
      <c r="J3672">
        <f>_xlfn.XLOOKUP(shipments[[#This Row],[Product]],'Dimension Data'!B:B,'Dimension Data'!D:D)</f>
        <v>5.04</v>
      </c>
      <c r="K3672">
        <f>shipments[[#This Row],[Total cost]]*shipments[[#This Row],[Boxes]]</f>
        <v>383.04</v>
      </c>
      <c r="L3672">
        <f>shipments[[#This Row],[Sale for 1 box]]-shipments[[#This Row],[Total cost]]</f>
        <v>19.058684210526316</v>
      </c>
      <c r="M3672">
        <f>shipments[[#This Row],[Profit]]*5%</f>
        <v>0.95293421052631588</v>
      </c>
      <c r="N3672">
        <f>shipments[[#This Row],[Profit]]-shipments[[#This Row],[Tax]]</f>
        <v>18.10575</v>
      </c>
    </row>
    <row r="3673" spans="3:14" x14ac:dyDescent="0.35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  <c r="I3673">
        <f>IFERROR(shipments[[#This Row],[Sales]]/shipments[[#This Row],[Boxes]], 0)</f>
        <v>38.377463054187189</v>
      </c>
      <c r="J3673">
        <f>_xlfn.XLOOKUP(shipments[[#This Row],[Product]],'Dimension Data'!B:B,'Dimension Data'!D:D)</f>
        <v>8.43</v>
      </c>
      <c r="K3673">
        <f>shipments[[#This Row],[Total cost]]*shipments[[#This Row],[Boxes]]</f>
        <v>3422.58</v>
      </c>
      <c r="L3673">
        <f>shipments[[#This Row],[Sale for 1 box]]-shipments[[#This Row],[Total cost]]</f>
        <v>29.947463054187189</v>
      </c>
      <c r="M3673">
        <f>shipments[[#This Row],[Profit]]*5%</f>
        <v>1.4973731527093594</v>
      </c>
      <c r="N3673">
        <f>shipments[[#This Row],[Profit]]-shipments[[#This Row],[Tax]]</f>
        <v>28.450089901477831</v>
      </c>
    </row>
    <row r="3674" spans="3:14" x14ac:dyDescent="0.35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  <c r="I3674">
        <f>IFERROR(shipments[[#This Row],[Sales]]/shipments[[#This Row],[Boxes]], 0)</f>
        <v>148.27215189873417</v>
      </c>
      <c r="J3674">
        <f>_xlfn.XLOOKUP(shipments[[#This Row],[Product]],'Dimension Data'!B:B,'Dimension Data'!D:D)</f>
        <v>6.8</v>
      </c>
      <c r="K3674">
        <f>shipments[[#This Row],[Total cost]]*shipments[[#This Row],[Boxes]]</f>
        <v>537.19999999999993</v>
      </c>
      <c r="L3674">
        <f>shipments[[#This Row],[Sale for 1 box]]-shipments[[#This Row],[Total cost]]</f>
        <v>141.47215189873415</v>
      </c>
      <c r="M3674">
        <f>shipments[[#This Row],[Profit]]*5%</f>
        <v>7.0736075949367079</v>
      </c>
      <c r="N3674">
        <f>shipments[[#This Row],[Profit]]-shipments[[#This Row],[Tax]]</f>
        <v>134.39854430379745</v>
      </c>
    </row>
    <row r="3675" spans="3:14" x14ac:dyDescent="0.35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  <c r="I3675">
        <f>IFERROR(shipments[[#This Row],[Sales]]/shipments[[#This Row],[Boxes]], 0)</f>
        <v>33.4753937007874</v>
      </c>
      <c r="J3675">
        <f>_xlfn.XLOOKUP(shipments[[#This Row],[Product]],'Dimension Data'!B:B,'Dimension Data'!D:D)</f>
        <v>2.65</v>
      </c>
      <c r="K3675">
        <f>shipments[[#This Row],[Total cost]]*shipments[[#This Row],[Boxes]]</f>
        <v>673.1</v>
      </c>
      <c r="L3675">
        <f>shipments[[#This Row],[Sale for 1 box]]-shipments[[#This Row],[Total cost]]</f>
        <v>30.825393700787401</v>
      </c>
      <c r="M3675">
        <f>shipments[[#This Row],[Profit]]*5%</f>
        <v>1.5412696850393701</v>
      </c>
      <c r="N3675">
        <f>shipments[[#This Row],[Profit]]-shipments[[#This Row],[Tax]]</f>
        <v>29.284124015748031</v>
      </c>
    </row>
    <row r="3676" spans="3:14" x14ac:dyDescent="0.35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  <c r="I3676">
        <f>IFERROR(shipments[[#This Row],[Sales]]/shipments[[#This Row],[Boxes]], 0)</f>
        <v>20.537790697674417</v>
      </c>
      <c r="J3676">
        <f>_xlfn.XLOOKUP(shipments[[#This Row],[Product]],'Dimension Data'!B:B,'Dimension Data'!D:D)</f>
        <v>4.74</v>
      </c>
      <c r="K3676">
        <f>shipments[[#This Row],[Total cost]]*shipments[[#This Row],[Boxes]]</f>
        <v>815.28000000000009</v>
      </c>
      <c r="L3676">
        <f>shipments[[#This Row],[Sale for 1 box]]-shipments[[#This Row],[Total cost]]</f>
        <v>15.797790697674417</v>
      </c>
      <c r="M3676">
        <f>shipments[[#This Row],[Profit]]*5%</f>
        <v>0.78988953488372093</v>
      </c>
      <c r="N3676">
        <f>shipments[[#This Row],[Profit]]-shipments[[#This Row],[Tax]]</f>
        <v>15.007901162790695</v>
      </c>
    </row>
    <row r="3677" spans="3:14" x14ac:dyDescent="0.35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  <c r="I3677">
        <f>IFERROR(shipments[[#This Row],[Sales]]/shipments[[#This Row],[Boxes]], 0)</f>
        <v>16.532487623762375</v>
      </c>
      <c r="J3677">
        <f>_xlfn.XLOOKUP(shipments[[#This Row],[Product]],'Dimension Data'!B:B,'Dimension Data'!D:D)</f>
        <v>3.85</v>
      </c>
      <c r="K3677">
        <f>shipments[[#This Row],[Total cost]]*shipments[[#This Row],[Boxes]]</f>
        <v>3110.8</v>
      </c>
      <c r="L3677">
        <f>shipments[[#This Row],[Sale for 1 box]]-shipments[[#This Row],[Total cost]]</f>
        <v>12.682487623762375</v>
      </c>
      <c r="M3677">
        <f>shipments[[#This Row],[Profit]]*5%</f>
        <v>0.63412438118811876</v>
      </c>
      <c r="N3677">
        <f>shipments[[#This Row],[Profit]]-shipments[[#This Row],[Tax]]</f>
        <v>12.048363242574256</v>
      </c>
    </row>
    <row r="3678" spans="3:14" x14ac:dyDescent="0.35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  <c r="I3678">
        <f>IFERROR(shipments[[#This Row],[Sales]]/shipments[[#This Row],[Boxes]], 0)</f>
        <v>632.25</v>
      </c>
      <c r="J3678">
        <f>_xlfn.XLOOKUP(shipments[[#This Row],[Product]],'Dimension Data'!B:B,'Dimension Data'!D:D)</f>
        <v>9.57</v>
      </c>
      <c r="K3678">
        <f>shipments[[#This Row],[Total cost]]*shipments[[#This Row],[Boxes]]</f>
        <v>114.84</v>
      </c>
      <c r="L3678">
        <f>shipments[[#This Row],[Sale for 1 box]]-shipments[[#This Row],[Total cost]]</f>
        <v>622.67999999999995</v>
      </c>
      <c r="M3678">
        <f>shipments[[#This Row],[Profit]]*5%</f>
        <v>31.134</v>
      </c>
      <c r="N3678">
        <f>shipments[[#This Row],[Profit]]-shipments[[#This Row],[Tax]]</f>
        <v>591.54599999999994</v>
      </c>
    </row>
    <row r="3679" spans="3:14" x14ac:dyDescent="0.35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  <c r="I3679">
        <f>IFERROR(shipments[[#This Row],[Sales]]/shipments[[#This Row],[Boxes]], 0)</f>
        <v>73.650000000000006</v>
      </c>
      <c r="J3679">
        <f>_xlfn.XLOOKUP(shipments[[#This Row],[Product]],'Dimension Data'!B:B,'Dimension Data'!D:D)</f>
        <v>7.73</v>
      </c>
      <c r="K3679">
        <f>shipments[[#This Row],[Total cost]]*shipments[[#This Row],[Boxes]]</f>
        <v>579.75</v>
      </c>
      <c r="L3679">
        <f>shipments[[#This Row],[Sale for 1 box]]-shipments[[#This Row],[Total cost]]</f>
        <v>65.92</v>
      </c>
      <c r="M3679">
        <f>shipments[[#This Row],[Profit]]*5%</f>
        <v>3.2960000000000003</v>
      </c>
      <c r="N3679">
        <f>shipments[[#This Row],[Profit]]-shipments[[#This Row],[Tax]]</f>
        <v>62.624000000000002</v>
      </c>
    </row>
    <row r="3680" spans="3:14" x14ac:dyDescent="0.35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  <c r="I3680">
        <f>IFERROR(shipments[[#This Row],[Sales]]/shipments[[#This Row],[Boxes]], 0)</f>
        <v>32.179245283018865</v>
      </c>
      <c r="J3680">
        <f>_xlfn.XLOOKUP(shipments[[#This Row],[Product]],'Dimension Data'!B:B,'Dimension Data'!D:D)</f>
        <v>10.23</v>
      </c>
      <c r="K3680">
        <f>shipments[[#This Row],[Total cost]]*shipments[[#This Row],[Boxes]]</f>
        <v>542.19000000000005</v>
      </c>
      <c r="L3680">
        <f>shipments[[#This Row],[Sale for 1 box]]-shipments[[#This Row],[Total cost]]</f>
        <v>21.949245283018865</v>
      </c>
      <c r="M3680">
        <f>shipments[[#This Row],[Profit]]*5%</f>
        <v>1.0974622641509433</v>
      </c>
      <c r="N3680">
        <f>shipments[[#This Row],[Profit]]-shipments[[#This Row],[Tax]]</f>
        <v>20.85178301886792</v>
      </c>
    </row>
    <row r="3681" spans="3:14" x14ac:dyDescent="0.35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  <c r="I3681">
        <f>IFERROR(shipments[[#This Row],[Sales]]/shipments[[#This Row],[Boxes]], 0)</f>
        <v>39.568965517241381</v>
      </c>
      <c r="J3681">
        <f>_xlfn.XLOOKUP(shipments[[#This Row],[Product]],'Dimension Data'!B:B,'Dimension Data'!D:D)</f>
        <v>5.04</v>
      </c>
      <c r="K3681">
        <f>shipments[[#This Row],[Total cost]]*shipments[[#This Row],[Boxes]]</f>
        <v>1169.28</v>
      </c>
      <c r="L3681">
        <f>shipments[[#This Row],[Sale for 1 box]]-shipments[[#This Row],[Total cost]]</f>
        <v>34.528965517241382</v>
      </c>
      <c r="M3681">
        <f>shipments[[#This Row],[Profit]]*5%</f>
        <v>1.7264482758620692</v>
      </c>
      <c r="N3681">
        <f>shipments[[#This Row],[Profit]]-shipments[[#This Row],[Tax]]</f>
        <v>32.802517241379313</v>
      </c>
    </row>
    <row r="3682" spans="3:14" x14ac:dyDescent="0.35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  <c r="I3682">
        <f>IFERROR(shipments[[#This Row],[Sales]]/shipments[[#This Row],[Boxes]], 0)</f>
        <v>0.75498338870431891</v>
      </c>
      <c r="J3682">
        <f>_xlfn.XLOOKUP(shipments[[#This Row],[Product]],'Dimension Data'!B:B,'Dimension Data'!D:D)</f>
        <v>3.85</v>
      </c>
      <c r="K3682">
        <f>shipments[[#This Row],[Total cost]]*shipments[[#This Row],[Boxes]]</f>
        <v>1158.8500000000001</v>
      </c>
      <c r="L3682">
        <f>shipments[[#This Row],[Sale for 1 box]]-shipments[[#This Row],[Total cost]]</f>
        <v>-3.095016611295681</v>
      </c>
      <c r="M3682">
        <f>shipments[[#This Row],[Profit]]*5%</f>
        <v>-0.15475083056478406</v>
      </c>
      <c r="N3682">
        <f>shipments[[#This Row],[Profit]]-shipments[[#This Row],[Tax]]</f>
        <v>-2.9402657807308969</v>
      </c>
    </row>
    <row r="3683" spans="3:14" x14ac:dyDescent="0.35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  <c r="I3683">
        <f>IFERROR(shipments[[#This Row],[Sales]]/shipments[[#This Row],[Boxes]], 0)</f>
        <v>1.0423951048951048</v>
      </c>
      <c r="J3683">
        <f>_xlfn.XLOOKUP(shipments[[#This Row],[Product]],'Dimension Data'!B:B,'Dimension Data'!D:D)</f>
        <v>10.51</v>
      </c>
      <c r="K3683">
        <f>shipments[[#This Row],[Total cost]]*shipments[[#This Row],[Boxes]]</f>
        <v>6011.72</v>
      </c>
      <c r="L3683">
        <f>shipments[[#This Row],[Sale for 1 box]]-shipments[[#This Row],[Total cost]]</f>
        <v>-9.4676048951048948</v>
      </c>
      <c r="M3683">
        <f>shipments[[#This Row],[Profit]]*5%</f>
        <v>-0.47338024475524476</v>
      </c>
      <c r="N3683">
        <f>shipments[[#This Row],[Profit]]-shipments[[#This Row],[Tax]]</f>
        <v>-8.9942246503496506</v>
      </c>
    </row>
    <row r="3684" spans="3:14" x14ac:dyDescent="0.35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  <c r="I3684">
        <f>IFERROR(shipments[[#This Row],[Sales]]/shipments[[#This Row],[Boxes]], 0)</f>
        <v>21.51621338912134</v>
      </c>
      <c r="J3684">
        <f>_xlfn.XLOOKUP(shipments[[#This Row],[Product]],'Dimension Data'!B:B,'Dimension Data'!D:D)</f>
        <v>5.15</v>
      </c>
      <c r="K3684">
        <f>shipments[[#This Row],[Total cost]]*shipments[[#This Row],[Boxes]]</f>
        <v>2461.7000000000003</v>
      </c>
      <c r="L3684">
        <f>shipments[[#This Row],[Sale for 1 box]]-shipments[[#This Row],[Total cost]]</f>
        <v>16.366213389121341</v>
      </c>
      <c r="M3684">
        <f>shipments[[#This Row],[Profit]]*5%</f>
        <v>0.81831066945606712</v>
      </c>
      <c r="N3684">
        <f>shipments[[#This Row],[Profit]]-shipments[[#This Row],[Tax]]</f>
        <v>15.547902719665274</v>
      </c>
    </row>
    <row r="3685" spans="3:14" x14ac:dyDescent="0.35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  <c r="I3685">
        <f>IFERROR(shipments[[#This Row],[Sales]]/shipments[[#This Row],[Boxes]], 0)</f>
        <v>38.057142857142857</v>
      </c>
      <c r="J3685">
        <f>_xlfn.XLOOKUP(shipments[[#This Row],[Product]],'Dimension Data'!B:B,'Dimension Data'!D:D)</f>
        <v>6.8</v>
      </c>
      <c r="K3685">
        <f>shipments[[#This Row],[Total cost]]*shipments[[#This Row],[Boxes]]</f>
        <v>1190</v>
      </c>
      <c r="L3685">
        <f>shipments[[#This Row],[Sale for 1 box]]-shipments[[#This Row],[Total cost]]</f>
        <v>31.257142857142856</v>
      </c>
      <c r="M3685">
        <f>shipments[[#This Row],[Profit]]*5%</f>
        <v>1.5628571428571429</v>
      </c>
      <c r="N3685">
        <f>shipments[[#This Row],[Profit]]-shipments[[#This Row],[Tax]]</f>
        <v>29.694285714285712</v>
      </c>
    </row>
    <row r="3686" spans="3:14" x14ac:dyDescent="0.35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  <c r="I3686">
        <f>IFERROR(shipments[[#This Row],[Sales]]/shipments[[#This Row],[Boxes]], 0)</f>
        <v>1.4191011235955056</v>
      </c>
      <c r="J3686">
        <f>_xlfn.XLOOKUP(shipments[[#This Row],[Product]],'Dimension Data'!B:B,'Dimension Data'!D:D)</f>
        <v>8.43</v>
      </c>
      <c r="K3686">
        <f>shipments[[#This Row],[Total cost]]*shipments[[#This Row],[Boxes]]</f>
        <v>11254.05</v>
      </c>
      <c r="L3686">
        <f>shipments[[#This Row],[Sale for 1 box]]-shipments[[#This Row],[Total cost]]</f>
        <v>-7.0108988764044939</v>
      </c>
      <c r="M3686">
        <f>shipments[[#This Row],[Profit]]*5%</f>
        <v>-0.35054494382022472</v>
      </c>
      <c r="N3686">
        <f>shipments[[#This Row],[Profit]]-shipments[[#This Row],[Tax]]</f>
        <v>-6.6603539325842691</v>
      </c>
    </row>
    <row r="3687" spans="3:14" x14ac:dyDescent="0.35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  <c r="I3687">
        <f>IFERROR(shipments[[#This Row],[Sales]]/shipments[[#This Row],[Boxes]], 0)</f>
        <v>27.217181467181469</v>
      </c>
      <c r="J3687">
        <f>_xlfn.XLOOKUP(shipments[[#This Row],[Product]],'Dimension Data'!B:B,'Dimension Data'!D:D)</f>
        <v>6.8</v>
      </c>
      <c r="K3687">
        <f>shipments[[#This Row],[Total cost]]*shipments[[#This Row],[Boxes]]</f>
        <v>3522.4</v>
      </c>
      <c r="L3687">
        <f>shipments[[#This Row],[Sale for 1 box]]-shipments[[#This Row],[Total cost]]</f>
        <v>20.417181467181468</v>
      </c>
      <c r="M3687">
        <f>shipments[[#This Row],[Profit]]*5%</f>
        <v>1.0208590733590734</v>
      </c>
      <c r="N3687">
        <f>shipments[[#This Row],[Profit]]-shipments[[#This Row],[Tax]]</f>
        <v>19.396322393822395</v>
      </c>
    </row>
    <row r="3688" spans="3:14" x14ac:dyDescent="0.35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  <c r="I3688">
        <f>IFERROR(shipments[[#This Row],[Sales]]/shipments[[#This Row],[Boxes]], 0)</f>
        <v>9</v>
      </c>
      <c r="J3688">
        <f>_xlfn.XLOOKUP(shipments[[#This Row],[Product]],'Dimension Data'!B:B,'Dimension Data'!D:D)</f>
        <v>9.94</v>
      </c>
      <c r="K3688">
        <f>shipments[[#This Row],[Total cost]]*shipments[[#This Row],[Boxes]]</f>
        <v>4154.92</v>
      </c>
      <c r="L3688">
        <f>shipments[[#This Row],[Sale for 1 box]]-shipments[[#This Row],[Total cost]]</f>
        <v>-0.9399999999999995</v>
      </c>
      <c r="M3688">
        <f>shipments[[#This Row],[Profit]]*5%</f>
        <v>-4.6999999999999979E-2</v>
      </c>
      <c r="N3688">
        <f>shipments[[#This Row],[Profit]]-shipments[[#This Row],[Tax]]</f>
        <v>-0.89299999999999957</v>
      </c>
    </row>
    <row r="3689" spans="3:14" x14ac:dyDescent="0.35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  <c r="I3689">
        <f>IFERROR(shipments[[#This Row],[Sales]]/shipments[[#This Row],[Boxes]], 0)</f>
        <v>32.227941176470587</v>
      </c>
      <c r="J3689">
        <f>_xlfn.XLOOKUP(shipments[[#This Row],[Product]],'Dimension Data'!B:B,'Dimension Data'!D:D)</f>
        <v>9.57</v>
      </c>
      <c r="K3689">
        <f>shipments[[#This Row],[Total cost]]*shipments[[#This Row],[Boxes]]</f>
        <v>650.76</v>
      </c>
      <c r="L3689">
        <f>shipments[[#This Row],[Sale for 1 box]]-shipments[[#This Row],[Total cost]]</f>
        <v>22.657941176470587</v>
      </c>
      <c r="M3689">
        <f>shipments[[#This Row],[Profit]]*5%</f>
        <v>1.1328970588235294</v>
      </c>
      <c r="N3689">
        <f>shipments[[#This Row],[Profit]]-shipments[[#This Row],[Tax]]</f>
        <v>21.525044117647056</v>
      </c>
    </row>
    <row r="3690" spans="3:14" x14ac:dyDescent="0.35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  <c r="I3690">
        <f>IFERROR(shipments[[#This Row],[Sales]]/shipments[[#This Row],[Boxes]], 0)</f>
        <v>189.82894736842104</v>
      </c>
      <c r="J3690">
        <f>_xlfn.XLOOKUP(shipments[[#This Row],[Product]],'Dimension Data'!B:B,'Dimension Data'!D:D)</f>
        <v>5.15</v>
      </c>
      <c r="K3690">
        <f>shipments[[#This Row],[Total cost]]*shipments[[#This Row],[Boxes]]</f>
        <v>195.70000000000002</v>
      </c>
      <c r="L3690">
        <f>shipments[[#This Row],[Sale for 1 box]]-shipments[[#This Row],[Total cost]]</f>
        <v>184.67894736842103</v>
      </c>
      <c r="M3690">
        <f>shipments[[#This Row],[Profit]]*5%</f>
        <v>9.2339473684210525</v>
      </c>
      <c r="N3690">
        <f>shipments[[#This Row],[Profit]]-shipments[[#This Row],[Tax]]</f>
        <v>175.44499999999999</v>
      </c>
    </row>
    <row r="3691" spans="3:14" x14ac:dyDescent="0.35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  <c r="I3691">
        <f>IFERROR(shipments[[#This Row],[Sales]]/shipments[[#This Row],[Boxes]], 0)</f>
        <v>23.227272727272727</v>
      </c>
      <c r="J3691">
        <f>_xlfn.XLOOKUP(shipments[[#This Row],[Product]],'Dimension Data'!B:B,'Dimension Data'!D:D)</f>
        <v>7.73</v>
      </c>
      <c r="K3691">
        <f>shipments[[#This Row],[Total cost]]*shipments[[#This Row],[Boxes]]</f>
        <v>1530.5400000000002</v>
      </c>
      <c r="L3691">
        <f>shipments[[#This Row],[Sale for 1 box]]-shipments[[#This Row],[Total cost]]</f>
        <v>15.497272727272726</v>
      </c>
      <c r="M3691">
        <f>shipments[[#This Row],[Profit]]*5%</f>
        <v>0.77486363636363631</v>
      </c>
      <c r="N3691">
        <f>shipments[[#This Row],[Profit]]-shipments[[#This Row],[Tax]]</f>
        <v>14.722409090909089</v>
      </c>
    </row>
    <row r="3692" spans="3:14" x14ac:dyDescent="0.35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  <c r="I3692">
        <f>IFERROR(shipments[[#This Row],[Sales]]/shipments[[#This Row],[Boxes]], 0)</f>
        <v>29.866071428571427</v>
      </c>
      <c r="J3692">
        <f>_xlfn.XLOOKUP(shipments[[#This Row],[Product]],'Dimension Data'!B:B,'Dimension Data'!D:D)</f>
        <v>10.23</v>
      </c>
      <c r="K3692">
        <f>shipments[[#This Row],[Total cost]]*shipments[[#This Row],[Boxes]]</f>
        <v>2577.96</v>
      </c>
      <c r="L3692">
        <f>shipments[[#This Row],[Sale for 1 box]]-shipments[[#This Row],[Total cost]]</f>
        <v>19.636071428571427</v>
      </c>
      <c r="M3692">
        <f>shipments[[#This Row],[Profit]]*5%</f>
        <v>0.98180357142857133</v>
      </c>
      <c r="N3692">
        <f>shipments[[#This Row],[Profit]]-shipments[[#This Row],[Tax]]</f>
        <v>18.654267857142855</v>
      </c>
    </row>
    <row r="3693" spans="3:14" x14ac:dyDescent="0.35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  <c r="I3693">
        <f>IFERROR(shipments[[#This Row],[Sales]]/shipments[[#This Row],[Boxes]], 0)</f>
        <v>7.7921052631578949</v>
      </c>
      <c r="J3693">
        <f>_xlfn.XLOOKUP(shipments[[#This Row],[Product]],'Dimension Data'!B:B,'Dimension Data'!D:D)</f>
        <v>5.04</v>
      </c>
      <c r="K3693">
        <f>shipments[[#This Row],[Total cost]]*shipments[[#This Row],[Boxes]]</f>
        <v>957.6</v>
      </c>
      <c r="L3693">
        <f>shipments[[#This Row],[Sale for 1 box]]-shipments[[#This Row],[Total cost]]</f>
        <v>2.7521052631578948</v>
      </c>
      <c r="M3693">
        <f>shipments[[#This Row],[Profit]]*5%</f>
        <v>0.13760526315789476</v>
      </c>
      <c r="N3693">
        <f>shipments[[#This Row],[Profit]]-shipments[[#This Row],[Tax]]</f>
        <v>2.6145</v>
      </c>
    </row>
    <row r="3694" spans="3:14" x14ac:dyDescent="0.35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  <c r="I3694">
        <f>IFERROR(shipments[[#This Row],[Sales]]/shipments[[#This Row],[Boxes]], 0)</f>
        <v>164.22151898734177</v>
      </c>
      <c r="J3694">
        <f>_xlfn.XLOOKUP(shipments[[#This Row],[Product]],'Dimension Data'!B:B,'Dimension Data'!D:D)</f>
        <v>2.76</v>
      </c>
      <c r="K3694">
        <f>shipments[[#This Row],[Total cost]]*shipments[[#This Row],[Boxes]]</f>
        <v>218.04</v>
      </c>
      <c r="L3694">
        <f>shipments[[#This Row],[Sale for 1 box]]-shipments[[#This Row],[Total cost]]</f>
        <v>161.46151898734178</v>
      </c>
      <c r="M3694">
        <f>shipments[[#This Row],[Profit]]*5%</f>
        <v>8.0730759493670892</v>
      </c>
      <c r="N3694">
        <f>shipments[[#This Row],[Profit]]-shipments[[#This Row],[Tax]]</f>
        <v>153.3884430379747</v>
      </c>
    </row>
    <row r="3695" spans="3:14" x14ac:dyDescent="0.35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  <c r="I3695">
        <f>IFERROR(shipments[[#This Row],[Sales]]/shipments[[#This Row],[Boxes]], 0)</f>
        <v>122.77302631578948</v>
      </c>
      <c r="J3695">
        <f>_xlfn.XLOOKUP(shipments[[#This Row],[Product]],'Dimension Data'!B:B,'Dimension Data'!D:D)</f>
        <v>3.32</v>
      </c>
      <c r="K3695">
        <f>shipments[[#This Row],[Total cost]]*shipments[[#This Row],[Boxes]]</f>
        <v>252.32</v>
      </c>
      <c r="L3695">
        <f>shipments[[#This Row],[Sale for 1 box]]-shipments[[#This Row],[Total cost]]</f>
        <v>119.45302631578949</v>
      </c>
      <c r="M3695">
        <f>shipments[[#This Row],[Profit]]*5%</f>
        <v>5.9726513157894745</v>
      </c>
      <c r="N3695">
        <f>shipments[[#This Row],[Profit]]-shipments[[#This Row],[Tax]]</f>
        <v>113.48037500000001</v>
      </c>
    </row>
    <row r="3696" spans="3:14" x14ac:dyDescent="0.35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  <c r="I3696">
        <f>IFERROR(shipments[[#This Row],[Sales]]/shipments[[#This Row],[Boxes]], 0)</f>
        <v>34.414285714285711</v>
      </c>
      <c r="J3696">
        <f>_xlfn.XLOOKUP(shipments[[#This Row],[Product]],'Dimension Data'!B:B,'Dimension Data'!D:D)</f>
        <v>6.31</v>
      </c>
      <c r="K3696">
        <f>shipments[[#This Row],[Total cost]]*shipments[[#This Row],[Boxes]]</f>
        <v>1325.1</v>
      </c>
      <c r="L3696">
        <f>shipments[[#This Row],[Sale for 1 box]]-shipments[[#This Row],[Total cost]]</f>
        <v>28.104285714285712</v>
      </c>
      <c r="M3696">
        <f>shipments[[#This Row],[Profit]]*5%</f>
        <v>1.4052142857142857</v>
      </c>
      <c r="N3696">
        <f>shipments[[#This Row],[Profit]]-shipments[[#This Row],[Tax]]</f>
        <v>26.699071428571425</v>
      </c>
    </row>
    <row r="3697" spans="3:14" x14ac:dyDescent="0.35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  <c r="I3697">
        <f>IFERROR(shipments[[#This Row],[Sales]]/shipments[[#This Row],[Boxes]], 0)</f>
        <v>14.486301369863014</v>
      </c>
      <c r="J3697">
        <f>_xlfn.XLOOKUP(shipments[[#This Row],[Product]],'Dimension Data'!B:B,'Dimension Data'!D:D)</f>
        <v>5.15</v>
      </c>
      <c r="K3697">
        <f>shipments[[#This Row],[Total cost]]*shipments[[#This Row],[Boxes]]</f>
        <v>751.90000000000009</v>
      </c>
      <c r="L3697">
        <f>shipments[[#This Row],[Sale for 1 box]]-shipments[[#This Row],[Total cost]]</f>
        <v>9.3363013698630137</v>
      </c>
      <c r="M3697">
        <f>shipments[[#This Row],[Profit]]*5%</f>
        <v>0.46681506849315069</v>
      </c>
      <c r="N3697">
        <f>shipments[[#This Row],[Profit]]-shipments[[#This Row],[Tax]]</f>
        <v>8.8694863013698626</v>
      </c>
    </row>
    <row r="3698" spans="3:14" x14ac:dyDescent="0.35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  <c r="I3698">
        <f>IFERROR(shipments[[#This Row],[Sales]]/shipments[[#This Row],[Boxes]], 0)</f>
        <v>6.6642376681614346</v>
      </c>
      <c r="J3698">
        <f>_xlfn.XLOOKUP(shipments[[#This Row],[Product]],'Dimension Data'!B:B,'Dimension Data'!D:D)</f>
        <v>5.04</v>
      </c>
      <c r="K3698">
        <f>shipments[[#This Row],[Total cost]]*shipments[[#This Row],[Boxes]]</f>
        <v>2247.84</v>
      </c>
      <c r="L3698">
        <f>shipments[[#This Row],[Sale for 1 box]]-shipments[[#This Row],[Total cost]]</f>
        <v>1.6242376681614346</v>
      </c>
      <c r="M3698">
        <f>shipments[[#This Row],[Profit]]*5%</f>
        <v>8.1211883408071728E-2</v>
      </c>
      <c r="N3698">
        <f>shipments[[#This Row],[Profit]]-shipments[[#This Row],[Tax]]</f>
        <v>1.5430257847533628</v>
      </c>
    </row>
    <row r="3699" spans="3:14" x14ac:dyDescent="0.35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  <c r="I3699">
        <f>IFERROR(shipments[[#This Row],[Sales]]/shipments[[#This Row],[Boxes]], 0)</f>
        <v>73.310126582278485</v>
      </c>
      <c r="J3699">
        <f>_xlfn.XLOOKUP(shipments[[#This Row],[Product]],'Dimension Data'!B:B,'Dimension Data'!D:D)</f>
        <v>9.94</v>
      </c>
      <c r="K3699">
        <f>shipments[[#This Row],[Total cost]]*shipments[[#This Row],[Boxes]]</f>
        <v>785.26</v>
      </c>
      <c r="L3699">
        <f>shipments[[#This Row],[Sale for 1 box]]-shipments[[#This Row],[Total cost]]</f>
        <v>63.370126582278488</v>
      </c>
      <c r="M3699">
        <f>shipments[[#This Row],[Profit]]*5%</f>
        <v>3.1685063291139244</v>
      </c>
      <c r="N3699">
        <f>shipments[[#This Row],[Profit]]-shipments[[#This Row],[Tax]]</f>
        <v>60.201620253164563</v>
      </c>
    </row>
    <row r="3700" spans="3:14" x14ac:dyDescent="0.35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  <c r="I3700">
        <f>IFERROR(shipments[[#This Row],[Sales]]/shipments[[#This Row],[Boxes]], 0)</f>
        <v>28.215328467153284</v>
      </c>
      <c r="J3700">
        <f>_xlfn.XLOOKUP(shipments[[#This Row],[Product]],'Dimension Data'!B:B,'Dimension Data'!D:D)</f>
        <v>8.43</v>
      </c>
      <c r="K3700">
        <f>shipments[[#This Row],[Total cost]]*shipments[[#This Row],[Boxes]]</f>
        <v>2309.8199999999997</v>
      </c>
      <c r="L3700">
        <f>shipments[[#This Row],[Sale for 1 box]]-shipments[[#This Row],[Total cost]]</f>
        <v>19.785328467153285</v>
      </c>
      <c r="M3700">
        <f>shipments[[#This Row],[Profit]]*5%</f>
        <v>0.98926642335766424</v>
      </c>
      <c r="N3700">
        <f>shipments[[#This Row],[Profit]]-shipments[[#This Row],[Tax]]</f>
        <v>18.796062043795622</v>
      </c>
    </row>
    <row r="3701" spans="3:14" x14ac:dyDescent="0.35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  <c r="I3701">
        <f>IFERROR(shipments[[#This Row],[Sales]]/shipments[[#This Row],[Boxes]], 0)</f>
        <v>6.1071428571428568</v>
      </c>
      <c r="J3701">
        <f>_xlfn.XLOOKUP(shipments[[#This Row],[Product]],'Dimension Data'!B:B,'Dimension Data'!D:D)</f>
        <v>10.23</v>
      </c>
      <c r="K3701">
        <f>shipments[[#This Row],[Total cost]]*shipments[[#This Row],[Boxes]]</f>
        <v>4511.43</v>
      </c>
      <c r="L3701">
        <f>shipments[[#This Row],[Sale for 1 box]]-shipments[[#This Row],[Total cost]]</f>
        <v>-4.1228571428571437</v>
      </c>
      <c r="M3701">
        <f>shipments[[#This Row],[Profit]]*5%</f>
        <v>-0.20614285714285718</v>
      </c>
      <c r="N3701">
        <f>shipments[[#This Row],[Profit]]-shipments[[#This Row],[Tax]]</f>
        <v>-3.9167142857142867</v>
      </c>
    </row>
    <row r="3702" spans="3:14" x14ac:dyDescent="0.35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  <c r="I3702">
        <f>IFERROR(shipments[[#This Row],[Sales]]/shipments[[#This Row],[Boxes]], 0)</f>
        <v>1.2704965357967668</v>
      </c>
      <c r="J3702">
        <f>_xlfn.XLOOKUP(shipments[[#This Row],[Product]],'Dimension Data'!B:B,'Dimension Data'!D:D)</f>
        <v>6.31</v>
      </c>
      <c r="K3702">
        <f>shipments[[#This Row],[Total cost]]*shipments[[#This Row],[Boxes]]</f>
        <v>5464.46</v>
      </c>
      <c r="L3702">
        <f>shipments[[#This Row],[Sale for 1 box]]-shipments[[#This Row],[Total cost]]</f>
        <v>-5.039503464203233</v>
      </c>
      <c r="M3702">
        <f>shipments[[#This Row],[Profit]]*5%</f>
        <v>-0.25197517321016166</v>
      </c>
      <c r="N3702">
        <f>shipments[[#This Row],[Profit]]-shipments[[#This Row],[Tax]]</f>
        <v>-4.7875282909930714</v>
      </c>
    </row>
    <row r="3703" spans="3:14" x14ac:dyDescent="0.35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  <c r="I3703">
        <f>IFERROR(shipments[[#This Row],[Sales]]/shipments[[#This Row],[Boxes]], 0)</f>
        <v>11.66625</v>
      </c>
      <c r="J3703">
        <f>_xlfn.XLOOKUP(shipments[[#This Row],[Product]],'Dimension Data'!B:B,'Dimension Data'!D:D)</f>
        <v>2.65</v>
      </c>
      <c r="K3703">
        <f>shipments[[#This Row],[Total cost]]*shipments[[#This Row],[Boxes]]</f>
        <v>530</v>
      </c>
      <c r="L3703">
        <f>shipments[[#This Row],[Sale for 1 box]]-shipments[[#This Row],[Total cost]]</f>
        <v>9.0162499999999994</v>
      </c>
      <c r="M3703">
        <f>shipments[[#This Row],[Profit]]*5%</f>
        <v>0.4508125</v>
      </c>
      <c r="N3703">
        <f>shipments[[#This Row],[Profit]]-shipments[[#This Row],[Tax]]</f>
        <v>8.5654374999999998</v>
      </c>
    </row>
    <row r="3704" spans="3:14" x14ac:dyDescent="0.35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  <c r="I3704">
        <f>IFERROR(shipments[[#This Row],[Sales]]/shipments[[#This Row],[Boxes]], 0)</f>
        <v>182.52439024390245</v>
      </c>
      <c r="J3704">
        <f>_xlfn.XLOOKUP(shipments[[#This Row],[Product]],'Dimension Data'!B:B,'Dimension Data'!D:D)</f>
        <v>5.26</v>
      </c>
      <c r="K3704">
        <f>shipments[[#This Row],[Total cost]]*shipments[[#This Row],[Boxes]]</f>
        <v>215.66</v>
      </c>
      <c r="L3704">
        <f>shipments[[#This Row],[Sale for 1 box]]-shipments[[#This Row],[Total cost]]</f>
        <v>177.26439024390245</v>
      </c>
      <c r="M3704">
        <f>shipments[[#This Row],[Profit]]*5%</f>
        <v>8.8632195121951227</v>
      </c>
      <c r="N3704">
        <f>shipments[[#This Row],[Profit]]-shipments[[#This Row],[Tax]]</f>
        <v>168.40117073170734</v>
      </c>
    </row>
    <row r="3705" spans="3:14" x14ac:dyDescent="0.35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  <c r="I3705">
        <f>IFERROR(shipments[[#This Row],[Sales]]/shipments[[#This Row],[Boxes]], 0)</f>
        <v>33.829646017699112</v>
      </c>
      <c r="J3705">
        <f>_xlfn.XLOOKUP(shipments[[#This Row],[Product]],'Dimension Data'!B:B,'Dimension Data'!D:D)</f>
        <v>3.32</v>
      </c>
      <c r="K3705">
        <f>shipments[[#This Row],[Total cost]]*shipments[[#This Row],[Boxes]]</f>
        <v>375.15999999999997</v>
      </c>
      <c r="L3705">
        <f>shipments[[#This Row],[Sale for 1 box]]-shipments[[#This Row],[Total cost]]</f>
        <v>30.509646017699112</v>
      </c>
      <c r="M3705">
        <f>shipments[[#This Row],[Profit]]*5%</f>
        <v>1.5254823008849556</v>
      </c>
      <c r="N3705">
        <f>shipments[[#This Row],[Profit]]-shipments[[#This Row],[Tax]]</f>
        <v>28.984163716814155</v>
      </c>
    </row>
    <row r="3706" spans="3:14" x14ac:dyDescent="0.35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  <c r="I3706">
        <f>IFERROR(shipments[[#This Row],[Sales]]/shipments[[#This Row],[Boxes]], 0)</f>
        <v>12.476086956521739</v>
      </c>
      <c r="J3706">
        <f>_xlfn.XLOOKUP(shipments[[#This Row],[Product]],'Dimension Data'!B:B,'Dimension Data'!D:D)</f>
        <v>9.57</v>
      </c>
      <c r="K3706">
        <f>shipments[[#This Row],[Total cost]]*shipments[[#This Row],[Boxes]]</f>
        <v>3301.65</v>
      </c>
      <c r="L3706">
        <f>shipments[[#This Row],[Sale for 1 box]]-shipments[[#This Row],[Total cost]]</f>
        <v>2.9060869565217384</v>
      </c>
      <c r="M3706">
        <f>shipments[[#This Row],[Profit]]*5%</f>
        <v>0.14530434782608692</v>
      </c>
      <c r="N3706">
        <f>shipments[[#This Row],[Profit]]-shipments[[#This Row],[Tax]]</f>
        <v>2.7607826086956515</v>
      </c>
    </row>
    <row r="3707" spans="3:14" x14ac:dyDescent="0.35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  <c r="I3707">
        <f>IFERROR(shipments[[#This Row],[Sales]]/shipments[[#This Row],[Boxes]], 0)</f>
        <v>6.3421874999999996</v>
      </c>
      <c r="J3707">
        <f>_xlfn.XLOOKUP(shipments[[#This Row],[Product]],'Dimension Data'!B:B,'Dimension Data'!D:D)</f>
        <v>5.26</v>
      </c>
      <c r="K3707">
        <f>shipments[[#This Row],[Total cost]]*shipments[[#This Row],[Boxes]]</f>
        <v>2524.7999999999997</v>
      </c>
      <c r="L3707">
        <f>shipments[[#This Row],[Sale for 1 box]]-shipments[[#This Row],[Total cost]]</f>
        <v>1.0821874999999999</v>
      </c>
      <c r="M3707">
        <f>shipments[[#This Row],[Profit]]*5%</f>
        <v>5.4109374999999994E-2</v>
      </c>
      <c r="N3707">
        <f>shipments[[#This Row],[Profit]]-shipments[[#This Row],[Tax]]</f>
        <v>1.028078125</v>
      </c>
    </row>
    <row r="3708" spans="3:14" x14ac:dyDescent="0.35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  <c r="I3708">
        <f>IFERROR(shipments[[#This Row],[Sales]]/shipments[[#This Row],[Boxes]], 0)</f>
        <v>14.41822429906542</v>
      </c>
      <c r="J3708">
        <f>_xlfn.XLOOKUP(shipments[[#This Row],[Product]],'Dimension Data'!B:B,'Dimension Data'!D:D)</f>
        <v>10.23</v>
      </c>
      <c r="K3708">
        <f>shipments[[#This Row],[Total cost]]*shipments[[#This Row],[Boxes]]</f>
        <v>3283.83</v>
      </c>
      <c r="L3708">
        <f>shipments[[#This Row],[Sale for 1 box]]-shipments[[#This Row],[Total cost]]</f>
        <v>4.1882242990654195</v>
      </c>
      <c r="M3708">
        <f>shipments[[#This Row],[Profit]]*5%</f>
        <v>0.20941121495327097</v>
      </c>
      <c r="N3708">
        <f>shipments[[#This Row],[Profit]]-shipments[[#This Row],[Tax]]</f>
        <v>3.9788130841121485</v>
      </c>
    </row>
    <row r="3709" spans="3:14" x14ac:dyDescent="0.35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  <c r="I3709">
        <f>IFERROR(shipments[[#This Row],[Sales]]/shipments[[#This Row],[Boxes]], 0)</f>
        <v>10.095940959409594</v>
      </c>
      <c r="J3709">
        <f>_xlfn.XLOOKUP(shipments[[#This Row],[Product]],'Dimension Data'!B:B,'Dimension Data'!D:D)</f>
        <v>3.68</v>
      </c>
      <c r="K3709">
        <f>shipments[[#This Row],[Total cost]]*shipments[[#This Row],[Boxes]]</f>
        <v>997.28000000000009</v>
      </c>
      <c r="L3709">
        <f>shipments[[#This Row],[Sale for 1 box]]-shipments[[#This Row],[Total cost]]</f>
        <v>6.4159409594095944</v>
      </c>
      <c r="M3709">
        <f>shipments[[#This Row],[Profit]]*5%</f>
        <v>0.32079704797047975</v>
      </c>
      <c r="N3709">
        <f>shipments[[#This Row],[Profit]]-shipments[[#This Row],[Tax]]</f>
        <v>6.0951439114391146</v>
      </c>
    </row>
    <row r="3710" spans="3:14" x14ac:dyDescent="0.35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  <c r="I3710">
        <f>IFERROR(shipments[[#This Row],[Sales]]/shipments[[#This Row],[Boxes]], 0)</f>
        <v>24.327067669172934</v>
      </c>
      <c r="J3710">
        <f>_xlfn.XLOOKUP(shipments[[#This Row],[Product]],'Dimension Data'!B:B,'Dimension Data'!D:D)</f>
        <v>4.74</v>
      </c>
      <c r="K3710">
        <f>shipments[[#This Row],[Total cost]]*shipments[[#This Row],[Boxes]]</f>
        <v>630.42000000000007</v>
      </c>
      <c r="L3710">
        <f>shipments[[#This Row],[Sale for 1 box]]-shipments[[#This Row],[Total cost]]</f>
        <v>19.587067669172932</v>
      </c>
      <c r="M3710">
        <f>shipments[[#This Row],[Profit]]*5%</f>
        <v>0.97935338345864664</v>
      </c>
      <c r="N3710">
        <f>shipments[[#This Row],[Profit]]-shipments[[#This Row],[Tax]]</f>
        <v>18.607714285714284</v>
      </c>
    </row>
    <row r="3711" spans="3:14" x14ac:dyDescent="0.35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  <c r="I3711">
        <f>IFERROR(shipments[[#This Row],[Sales]]/shipments[[#This Row],[Boxes]], 0)</f>
        <v>27.33533653846154</v>
      </c>
      <c r="J3711">
        <f>_xlfn.XLOOKUP(shipments[[#This Row],[Product]],'Dimension Data'!B:B,'Dimension Data'!D:D)</f>
        <v>6.43</v>
      </c>
      <c r="K3711">
        <f>shipments[[#This Row],[Total cost]]*shipments[[#This Row],[Boxes]]</f>
        <v>1337.44</v>
      </c>
      <c r="L3711">
        <f>shipments[[#This Row],[Sale for 1 box]]-shipments[[#This Row],[Total cost]]</f>
        <v>20.90533653846154</v>
      </c>
      <c r="M3711">
        <f>shipments[[#This Row],[Profit]]*5%</f>
        <v>1.0452668269230772</v>
      </c>
      <c r="N3711">
        <f>shipments[[#This Row],[Profit]]-shipments[[#This Row],[Tax]]</f>
        <v>19.860069711538465</v>
      </c>
    </row>
    <row r="3712" spans="3:14" x14ac:dyDescent="0.35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  <c r="I3712">
        <f>IFERROR(shipments[[#This Row],[Sales]]/shipments[[#This Row],[Boxes]], 0)</f>
        <v>34.379533678756474</v>
      </c>
      <c r="J3712">
        <f>_xlfn.XLOOKUP(shipments[[#This Row],[Product]],'Dimension Data'!B:B,'Dimension Data'!D:D)</f>
        <v>6.8</v>
      </c>
      <c r="K3712">
        <f>shipments[[#This Row],[Total cost]]*shipments[[#This Row],[Boxes]]</f>
        <v>1312.3999999999999</v>
      </c>
      <c r="L3712">
        <f>shipments[[#This Row],[Sale for 1 box]]-shipments[[#This Row],[Total cost]]</f>
        <v>27.579533678756473</v>
      </c>
      <c r="M3712">
        <f>shipments[[#This Row],[Profit]]*5%</f>
        <v>1.3789766839378237</v>
      </c>
      <c r="N3712">
        <f>shipments[[#This Row],[Profit]]-shipments[[#This Row],[Tax]]</f>
        <v>26.200556994818648</v>
      </c>
    </row>
    <row r="3713" spans="3:14" x14ac:dyDescent="0.35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  <c r="I3713">
        <f>IFERROR(shipments[[#This Row],[Sales]]/shipments[[#This Row],[Boxes]], 0)</f>
        <v>2.7053571428571428</v>
      </c>
      <c r="J3713">
        <f>_xlfn.XLOOKUP(shipments[[#This Row],[Product]],'Dimension Data'!B:B,'Dimension Data'!D:D)</f>
        <v>10.51</v>
      </c>
      <c r="K3713">
        <f>shipments[[#This Row],[Total cost]]*shipments[[#This Row],[Boxes]]</f>
        <v>1765.68</v>
      </c>
      <c r="L3713">
        <f>shipments[[#This Row],[Sale for 1 box]]-shipments[[#This Row],[Total cost]]</f>
        <v>-7.8046428571428574</v>
      </c>
      <c r="M3713">
        <f>shipments[[#This Row],[Profit]]*5%</f>
        <v>-0.39023214285714292</v>
      </c>
      <c r="N3713">
        <f>shipments[[#This Row],[Profit]]-shipments[[#This Row],[Tax]]</f>
        <v>-7.4144107142857143</v>
      </c>
    </row>
    <row r="3714" spans="3:14" x14ac:dyDescent="0.35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  <c r="I3714">
        <f>IFERROR(shipments[[#This Row],[Sales]]/shipments[[#This Row],[Boxes]], 0)</f>
        <v>73.86</v>
      </c>
      <c r="J3714">
        <f>_xlfn.XLOOKUP(shipments[[#This Row],[Product]],'Dimension Data'!B:B,'Dimension Data'!D:D)</f>
        <v>5.72</v>
      </c>
      <c r="K3714">
        <f>shipments[[#This Row],[Total cost]]*shipments[[#This Row],[Boxes]]</f>
        <v>429</v>
      </c>
      <c r="L3714">
        <f>shipments[[#This Row],[Sale for 1 box]]-shipments[[#This Row],[Total cost]]</f>
        <v>68.14</v>
      </c>
      <c r="M3714">
        <f>shipments[[#This Row],[Profit]]*5%</f>
        <v>3.407</v>
      </c>
      <c r="N3714">
        <f>shipments[[#This Row],[Profit]]-shipments[[#This Row],[Tax]]</f>
        <v>64.733000000000004</v>
      </c>
    </row>
    <row r="3715" spans="3:14" x14ac:dyDescent="0.35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  <c r="I3715">
        <f>IFERROR(shipments[[#This Row],[Sales]]/shipments[[#This Row],[Boxes]], 0)</f>
        <v>15.735623003194888</v>
      </c>
      <c r="J3715">
        <f>_xlfn.XLOOKUP(shipments[[#This Row],[Product]],'Dimension Data'!B:B,'Dimension Data'!D:D)</f>
        <v>6.8</v>
      </c>
      <c r="K3715">
        <f>shipments[[#This Row],[Total cost]]*shipments[[#This Row],[Boxes]]</f>
        <v>2128.4</v>
      </c>
      <c r="L3715">
        <f>shipments[[#This Row],[Sale for 1 box]]-shipments[[#This Row],[Total cost]]</f>
        <v>8.9356230031948876</v>
      </c>
      <c r="M3715">
        <f>shipments[[#This Row],[Profit]]*5%</f>
        <v>0.4467811501597444</v>
      </c>
      <c r="N3715">
        <f>shipments[[#This Row],[Profit]]-shipments[[#This Row],[Tax]]</f>
        <v>8.4888418530351437</v>
      </c>
    </row>
    <row r="3716" spans="3:14" x14ac:dyDescent="0.35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  <c r="I3716">
        <f>IFERROR(shipments[[#This Row],[Sales]]/shipments[[#This Row],[Boxes]], 0)</f>
        <v>6.4365426695842451</v>
      </c>
      <c r="J3716">
        <f>_xlfn.XLOOKUP(shipments[[#This Row],[Product]],'Dimension Data'!B:B,'Dimension Data'!D:D)</f>
        <v>12.41</v>
      </c>
      <c r="K3716">
        <f>shipments[[#This Row],[Total cost]]*shipments[[#This Row],[Boxes]]</f>
        <v>17014.11</v>
      </c>
      <c r="L3716">
        <f>shipments[[#This Row],[Sale for 1 box]]-shipments[[#This Row],[Total cost]]</f>
        <v>-5.973457330415755</v>
      </c>
      <c r="M3716">
        <f>shipments[[#This Row],[Profit]]*5%</f>
        <v>-0.29867286652078778</v>
      </c>
      <c r="N3716">
        <f>shipments[[#This Row],[Profit]]-shipments[[#This Row],[Tax]]</f>
        <v>-5.6747844638949676</v>
      </c>
    </row>
    <row r="3717" spans="3:14" x14ac:dyDescent="0.35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  <c r="I3717">
        <f>IFERROR(shipments[[#This Row],[Sales]]/shipments[[#This Row],[Boxes]], 0)</f>
        <v>39.455696202531648</v>
      </c>
      <c r="J3717">
        <f>_xlfn.XLOOKUP(shipments[[#This Row],[Product]],'Dimension Data'!B:B,'Dimension Data'!D:D)</f>
        <v>10.51</v>
      </c>
      <c r="K3717">
        <f>shipments[[#This Row],[Total cost]]*shipments[[#This Row],[Boxes]]</f>
        <v>2490.87</v>
      </c>
      <c r="L3717">
        <f>shipments[[#This Row],[Sale for 1 box]]-shipments[[#This Row],[Total cost]]</f>
        <v>28.94569620253165</v>
      </c>
      <c r="M3717">
        <f>shipments[[#This Row],[Profit]]*5%</f>
        <v>1.4472848101265825</v>
      </c>
      <c r="N3717">
        <f>shipments[[#This Row],[Profit]]-shipments[[#This Row],[Tax]]</f>
        <v>27.498411392405067</v>
      </c>
    </row>
    <row r="3718" spans="3:14" x14ac:dyDescent="0.35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  <c r="I3718">
        <f>IFERROR(shipments[[#This Row],[Sales]]/shipments[[#This Row],[Boxes]], 0)</f>
        <v>59.679878048780488</v>
      </c>
      <c r="J3718">
        <f>_xlfn.XLOOKUP(shipments[[#This Row],[Product]],'Dimension Data'!B:B,'Dimension Data'!D:D)</f>
        <v>6.31</v>
      </c>
      <c r="K3718">
        <f>shipments[[#This Row],[Total cost]]*shipments[[#This Row],[Boxes]]</f>
        <v>517.41999999999996</v>
      </c>
      <c r="L3718">
        <f>shipments[[#This Row],[Sale for 1 box]]-shipments[[#This Row],[Total cost]]</f>
        <v>53.369878048780485</v>
      </c>
      <c r="M3718">
        <f>shipments[[#This Row],[Profit]]*5%</f>
        <v>2.6684939024390246</v>
      </c>
      <c r="N3718">
        <f>shipments[[#This Row],[Profit]]-shipments[[#This Row],[Tax]]</f>
        <v>50.701384146341461</v>
      </c>
    </row>
    <row r="3719" spans="3:14" x14ac:dyDescent="0.35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  <c r="I3719">
        <f>IFERROR(shipments[[#This Row],[Sales]]/shipments[[#This Row],[Boxes]], 0)</f>
        <v>17.607954545454547</v>
      </c>
      <c r="J3719">
        <f>_xlfn.XLOOKUP(shipments[[#This Row],[Product]],'Dimension Data'!B:B,'Dimension Data'!D:D)</f>
        <v>7.48</v>
      </c>
      <c r="K3719">
        <f>shipments[[#This Row],[Total cost]]*shipments[[#This Row],[Boxes]]</f>
        <v>1974.72</v>
      </c>
      <c r="L3719">
        <f>shipments[[#This Row],[Sale for 1 box]]-shipments[[#This Row],[Total cost]]</f>
        <v>10.127954545454546</v>
      </c>
      <c r="M3719">
        <f>shipments[[#This Row],[Profit]]*5%</f>
        <v>0.50639772727272736</v>
      </c>
      <c r="N3719">
        <f>shipments[[#This Row],[Profit]]-shipments[[#This Row],[Tax]]</f>
        <v>9.6215568181818192</v>
      </c>
    </row>
    <row r="3720" spans="3:14" x14ac:dyDescent="0.35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  <c r="I3720">
        <f>IFERROR(shipments[[#This Row],[Sales]]/shipments[[#This Row],[Boxes]], 0)</f>
        <v>38.055</v>
      </c>
      <c r="J3720">
        <f>_xlfn.XLOOKUP(shipments[[#This Row],[Product]],'Dimension Data'!B:B,'Dimension Data'!D:D)</f>
        <v>7.48</v>
      </c>
      <c r="K3720">
        <f>shipments[[#This Row],[Total cost]]*shipments[[#This Row],[Boxes]]</f>
        <v>1122</v>
      </c>
      <c r="L3720">
        <f>shipments[[#This Row],[Sale for 1 box]]-shipments[[#This Row],[Total cost]]</f>
        <v>30.574999999999999</v>
      </c>
      <c r="M3720">
        <f>shipments[[#This Row],[Profit]]*5%</f>
        <v>1.5287500000000001</v>
      </c>
      <c r="N3720">
        <f>shipments[[#This Row],[Profit]]-shipments[[#This Row],[Tax]]</f>
        <v>29.046250000000001</v>
      </c>
    </row>
    <row r="3721" spans="3:14" x14ac:dyDescent="0.35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  <c r="I3721">
        <f>IFERROR(shipments[[#This Row],[Sales]]/shipments[[#This Row],[Boxes]], 0)</f>
        <v>150.42857142857142</v>
      </c>
      <c r="J3721">
        <f>_xlfn.XLOOKUP(shipments[[#This Row],[Product]],'Dimension Data'!B:B,'Dimension Data'!D:D)</f>
        <v>6.31</v>
      </c>
      <c r="K3721">
        <f>shipments[[#This Row],[Total cost]]*shipments[[#This Row],[Boxes]]</f>
        <v>132.51</v>
      </c>
      <c r="L3721">
        <f>shipments[[#This Row],[Sale for 1 box]]-shipments[[#This Row],[Total cost]]</f>
        <v>144.11857142857141</v>
      </c>
      <c r="M3721">
        <f>shipments[[#This Row],[Profit]]*5%</f>
        <v>7.2059285714285712</v>
      </c>
      <c r="N3721">
        <f>shipments[[#This Row],[Profit]]-shipments[[#This Row],[Tax]]</f>
        <v>136.91264285714286</v>
      </c>
    </row>
    <row r="3722" spans="3:14" x14ac:dyDescent="0.35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  <c r="I3722">
        <f>IFERROR(shipments[[#This Row],[Sales]]/shipments[[#This Row],[Boxes]], 0)</f>
        <v>16.348337950138504</v>
      </c>
      <c r="J3722">
        <f>_xlfn.XLOOKUP(shipments[[#This Row],[Product]],'Dimension Data'!B:B,'Dimension Data'!D:D)</f>
        <v>3.32</v>
      </c>
      <c r="K3722">
        <f>shipments[[#This Row],[Total cost]]*shipments[[#This Row],[Boxes]]</f>
        <v>1198.52</v>
      </c>
      <c r="L3722">
        <f>shipments[[#This Row],[Sale for 1 box]]-shipments[[#This Row],[Total cost]]</f>
        <v>13.028337950138503</v>
      </c>
      <c r="M3722">
        <f>shipments[[#This Row],[Profit]]*5%</f>
        <v>0.65141689750692522</v>
      </c>
      <c r="N3722">
        <f>shipments[[#This Row],[Profit]]-shipments[[#This Row],[Tax]]</f>
        <v>12.376921052631578</v>
      </c>
    </row>
    <row r="3723" spans="3:14" x14ac:dyDescent="0.35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  <c r="I3723">
        <f>IFERROR(shipments[[#This Row],[Sales]]/shipments[[#This Row],[Boxes]], 0)</f>
        <v>31.140625</v>
      </c>
      <c r="J3723">
        <f>_xlfn.XLOOKUP(shipments[[#This Row],[Product]],'Dimension Data'!B:B,'Dimension Data'!D:D)</f>
        <v>10.23</v>
      </c>
      <c r="K3723">
        <f>shipments[[#This Row],[Total cost]]*shipments[[#This Row],[Boxes]]</f>
        <v>2946.2400000000002</v>
      </c>
      <c r="L3723">
        <f>shipments[[#This Row],[Sale for 1 box]]-shipments[[#This Row],[Total cost]]</f>
        <v>20.910625</v>
      </c>
      <c r="M3723">
        <f>shipments[[#This Row],[Profit]]*5%</f>
        <v>1.04553125</v>
      </c>
      <c r="N3723">
        <f>shipments[[#This Row],[Profit]]-shipments[[#This Row],[Tax]]</f>
        <v>19.86509375</v>
      </c>
    </row>
    <row r="3724" spans="3:14" x14ac:dyDescent="0.35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  <c r="I3724">
        <f>IFERROR(shipments[[#This Row],[Sales]]/shipments[[#This Row],[Boxes]], 0)</f>
        <v>39.705163043478258</v>
      </c>
      <c r="J3724">
        <f>_xlfn.XLOOKUP(shipments[[#This Row],[Product]],'Dimension Data'!B:B,'Dimension Data'!D:D)</f>
        <v>10.51</v>
      </c>
      <c r="K3724">
        <f>shipments[[#This Row],[Total cost]]*shipments[[#This Row],[Boxes]]</f>
        <v>1933.84</v>
      </c>
      <c r="L3724">
        <f>shipments[[#This Row],[Sale for 1 box]]-shipments[[#This Row],[Total cost]]</f>
        <v>29.19516304347826</v>
      </c>
      <c r="M3724">
        <f>shipments[[#This Row],[Profit]]*5%</f>
        <v>1.4597581521739131</v>
      </c>
      <c r="N3724">
        <f>shipments[[#This Row],[Profit]]-shipments[[#This Row],[Tax]]</f>
        <v>27.735404891304348</v>
      </c>
    </row>
    <row r="3725" spans="3:14" x14ac:dyDescent="0.35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  <c r="I3725">
        <f>IFERROR(shipments[[#This Row],[Sales]]/shipments[[#This Row],[Boxes]], 0)</f>
        <v>57.438000000000002</v>
      </c>
      <c r="J3725">
        <f>_xlfn.XLOOKUP(shipments[[#This Row],[Product]],'Dimension Data'!B:B,'Dimension Data'!D:D)</f>
        <v>10.51</v>
      </c>
      <c r="K3725">
        <f>shipments[[#This Row],[Total cost]]*shipments[[#This Row],[Boxes]]</f>
        <v>1313.75</v>
      </c>
      <c r="L3725">
        <f>shipments[[#This Row],[Sale for 1 box]]-shipments[[#This Row],[Total cost]]</f>
        <v>46.928000000000004</v>
      </c>
      <c r="M3725">
        <f>shipments[[#This Row],[Profit]]*5%</f>
        <v>2.3464000000000005</v>
      </c>
      <c r="N3725">
        <f>shipments[[#This Row],[Profit]]-shipments[[#This Row],[Tax]]</f>
        <v>44.581600000000002</v>
      </c>
    </row>
    <row r="3726" spans="3:14" x14ac:dyDescent="0.35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  <c r="I3726">
        <f>IFERROR(shipments[[#This Row],[Sales]]/shipments[[#This Row],[Boxes]], 0)</f>
        <v>32.589323467230443</v>
      </c>
      <c r="J3726">
        <f>_xlfn.XLOOKUP(shipments[[#This Row],[Product]],'Dimension Data'!B:B,'Dimension Data'!D:D)</f>
        <v>5.26</v>
      </c>
      <c r="K3726">
        <f>shipments[[#This Row],[Total cost]]*shipments[[#This Row],[Boxes]]</f>
        <v>2487.98</v>
      </c>
      <c r="L3726">
        <f>shipments[[#This Row],[Sale for 1 box]]-shipments[[#This Row],[Total cost]]</f>
        <v>27.329323467230445</v>
      </c>
      <c r="M3726">
        <f>shipments[[#This Row],[Profit]]*5%</f>
        <v>1.3664661733615224</v>
      </c>
      <c r="N3726">
        <f>shipments[[#This Row],[Profit]]-shipments[[#This Row],[Tax]]</f>
        <v>25.962857293868922</v>
      </c>
    </row>
    <row r="3727" spans="3:14" x14ac:dyDescent="0.35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  <c r="I3727">
        <f>IFERROR(shipments[[#This Row],[Sales]]/shipments[[#This Row],[Boxes]], 0)</f>
        <v>169.4758064516129</v>
      </c>
      <c r="J3727">
        <f>_xlfn.XLOOKUP(shipments[[#This Row],[Product]],'Dimension Data'!B:B,'Dimension Data'!D:D)</f>
        <v>5.26</v>
      </c>
      <c r="K3727">
        <f>shipments[[#This Row],[Total cost]]*shipments[[#This Row],[Boxes]]</f>
        <v>326.12</v>
      </c>
      <c r="L3727">
        <f>shipments[[#This Row],[Sale for 1 box]]-shipments[[#This Row],[Total cost]]</f>
        <v>164.21580645161291</v>
      </c>
      <c r="M3727">
        <f>shipments[[#This Row],[Profit]]*5%</f>
        <v>8.210790322580646</v>
      </c>
      <c r="N3727">
        <f>shipments[[#This Row],[Profit]]-shipments[[#This Row],[Tax]]</f>
        <v>156.00501612903227</v>
      </c>
    </row>
    <row r="3728" spans="3:14" x14ac:dyDescent="0.35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  <c r="I3728">
        <f>IFERROR(shipments[[#This Row],[Sales]]/shipments[[#This Row],[Boxes]], 0)</f>
        <v>2.613861386138614</v>
      </c>
      <c r="J3728">
        <f>_xlfn.XLOOKUP(shipments[[#This Row],[Product]],'Dimension Data'!B:B,'Dimension Data'!D:D)</f>
        <v>7.48</v>
      </c>
      <c r="K3728">
        <f>shipments[[#This Row],[Total cost]]*shipments[[#This Row],[Boxes]]</f>
        <v>2266.44</v>
      </c>
      <c r="L3728">
        <f>shipments[[#This Row],[Sale for 1 box]]-shipments[[#This Row],[Total cost]]</f>
        <v>-4.866138613861386</v>
      </c>
      <c r="M3728">
        <f>shipments[[#This Row],[Profit]]*5%</f>
        <v>-0.2433069306930693</v>
      </c>
      <c r="N3728">
        <f>shipments[[#This Row],[Profit]]-shipments[[#This Row],[Tax]]</f>
        <v>-4.6228316831683163</v>
      </c>
    </row>
    <row r="3729" spans="3:14" x14ac:dyDescent="0.35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  <c r="I3729">
        <f>IFERROR(shipments[[#This Row],[Sales]]/shipments[[#This Row],[Boxes]], 0)</f>
        <v>37.577008928571431</v>
      </c>
      <c r="J3729">
        <f>_xlfn.XLOOKUP(shipments[[#This Row],[Product]],'Dimension Data'!B:B,'Dimension Data'!D:D)</f>
        <v>7.73</v>
      </c>
      <c r="K3729">
        <f>shipments[[#This Row],[Total cost]]*shipments[[#This Row],[Boxes]]</f>
        <v>1731.52</v>
      </c>
      <c r="L3729">
        <f>shipments[[#This Row],[Sale for 1 box]]-shipments[[#This Row],[Total cost]]</f>
        <v>29.84700892857143</v>
      </c>
      <c r="M3729">
        <f>shipments[[#This Row],[Profit]]*5%</f>
        <v>1.4923504464285715</v>
      </c>
      <c r="N3729">
        <f>shipments[[#This Row],[Profit]]-shipments[[#This Row],[Tax]]</f>
        <v>28.35465848214286</v>
      </c>
    </row>
    <row r="3730" spans="3:14" x14ac:dyDescent="0.35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  <c r="I3730">
        <f>IFERROR(shipments[[#This Row],[Sales]]/shipments[[#This Row],[Boxes]], 0)</f>
        <v>10.224683544303797</v>
      </c>
      <c r="J3730">
        <f>_xlfn.XLOOKUP(shipments[[#This Row],[Product]],'Dimension Data'!B:B,'Dimension Data'!D:D)</f>
        <v>6.31</v>
      </c>
      <c r="K3730">
        <f>shipments[[#This Row],[Total cost]]*shipments[[#This Row],[Boxes]]</f>
        <v>2990.9399999999996</v>
      </c>
      <c r="L3730">
        <f>shipments[[#This Row],[Sale for 1 box]]-shipments[[#This Row],[Total cost]]</f>
        <v>3.9146835443037977</v>
      </c>
      <c r="M3730">
        <f>shipments[[#This Row],[Profit]]*5%</f>
        <v>0.1957341772151899</v>
      </c>
      <c r="N3730">
        <f>shipments[[#This Row],[Profit]]-shipments[[#This Row],[Tax]]</f>
        <v>3.7189493670886078</v>
      </c>
    </row>
    <row r="3731" spans="3:14" x14ac:dyDescent="0.35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  <c r="I3731">
        <f>IFERROR(shipments[[#This Row],[Sales]]/shipments[[#This Row],[Boxes]], 0)</f>
        <v>40.359725685785534</v>
      </c>
      <c r="J3731">
        <f>_xlfn.XLOOKUP(shipments[[#This Row],[Product]],'Dimension Data'!B:B,'Dimension Data'!D:D)</f>
        <v>3.68</v>
      </c>
      <c r="K3731">
        <f>shipments[[#This Row],[Total cost]]*shipments[[#This Row],[Boxes]]</f>
        <v>1475.68</v>
      </c>
      <c r="L3731">
        <f>shipments[[#This Row],[Sale for 1 box]]-shipments[[#This Row],[Total cost]]</f>
        <v>36.679725685785534</v>
      </c>
      <c r="M3731">
        <f>shipments[[#This Row],[Profit]]*5%</f>
        <v>1.8339862842892769</v>
      </c>
      <c r="N3731">
        <f>shipments[[#This Row],[Profit]]-shipments[[#This Row],[Tax]]</f>
        <v>34.84573940149626</v>
      </c>
    </row>
    <row r="3732" spans="3:14" x14ac:dyDescent="0.35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  <c r="I3732">
        <f>IFERROR(shipments[[#This Row],[Sales]]/shipments[[#This Row],[Boxes]], 0)</f>
        <v>0.71566265060240963</v>
      </c>
      <c r="J3732">
        <f>_xlfn.XLOOKUP(shipments[[#This Row],[Product]],'Dimension Data'!B:B,'Dimension Data'!D:D)</f>
        <v>6.31</v>
      </c>
      <c r="K3732">
        <f>shipments[[#This Row],[Total cost]]*shipments[[#This Row],[Boxes]]</f>
        <v>7855.95</v>
      </c>
      <c r="L3732">
        <f>shipments[[#This Row],[Sale for 1 box]]-shipments[[#This Row],[Total cost]]</f>
        <v>-5.5943373493975903</v>
      </c>
      <c r="M3732">
        <f>shipments[[#This Row],[Profit]]*5%</f>
        <v>-0.2797168674698795</v>
      </c>
      <c r="N3732">
        <f>shipments[[#This Row],[Profit]]-shipments[[#This Row],[Tax]]</f>
        <v>-5.3146204819277107</v>
      </c>
    </row>
    <row r="3733" spans="3:14" x14ac:dyDescent="0.35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  <c r="I3733">
        <f>IFERROR(shipments[[#This Row],[Sales]]/shipments[[#This Row],[Boxes]], 0)</f>
        <v>31.653846153846153</v>
      </c>
      <c r="J3733">
        <f>_xlfn.XLOOKUP(shipments[[#This Row],[Product]],'Dimension Data'!B:B,'Dimension Data'!D:D)</f>
        <v>5.04</v>
      </c>
      <c r="K3733">
        <f>shipments[[#This Row],[Total cost]]*shipments[[#This Row],[Boxes]]</f>
        <v>589.67999999999995</v>
      </c>
      <c r="L3733">
        <f>shipments[[#This Row],[Sale for 1 box]]-shipments[[#This Row],[Total cost]]</f>
        <v>26.613846153846154</v>
      </c>
      <c r="M3733">
        <f>shipments[[#This Row],[Profit]]*5%</f>
        <v>1.3306923076923078</v>
      </c>
      <c r="N3733">
        <f>shipments[[#This Row],[Profit]]-shipments[[#This Row],[Tax]]</f>
        <v>25.283153846153848</v>
      </c>
    </row>
    <row r="3734" spans="3:14" x14ac:dyDescent="0.35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  <c r="I3734">
        <f>IFERROR(shipments[[#This Row],[Sales]]/shipments[[#This Row],[Boxes]], 0)</f>
        <v>3.1259225092250924</v>
      </c>
      <c r="J3734">
        <f>_xlfn.XLOOKUP(shipments[[#This Row],[Product]],'Dimension Data'!B:B,'Dimension Data'!D:D)</f>
        <v>12.41</v>
      </c>
      <c r="K3734">
        <f>shipments[[#This Row],[Total cost]]*shipments[[#This Row],[Boxes]]</f>
        <v>6726.22</v>
      </c>
      <c r="L3734">
        <f>shipments[[#This Row],[Sale for 1 box]]-shipments[[#This Row],[Total cost]]</f>
        <v>-9.2840774907749086</v>
      </c>
      <c r="M3734">
        <f>shipments[[#This Row],[Profit]]*5%</f>
        <v>-0.46420387453874545</v>
      </c>
      <c r="N3734">
        <f>shipments[[#This Row],[Profit]]-shipments[[#This Row],[Tax]]</f>
        <v>-8.8198736162361637</v>
      </c>
    </row>
    <row r="3735" spans="3:14" x14ac:dyDescent="0.35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  <c r="I3735">
        <f>IFERROR(shipments[[#This Row],[Sales]]/shipments[[#This Row],[Boxes]], 0)</f>
        <v>154.63636363636363</v>
      </c>
      <c r="J3735">
        <f>_xlfn.XLOOKUP(shipments[[#This Row],[Product]],'Dimension Data'!B:B,'Dimension Data'!D:D)</f>
        <v>7.48</v>
      </c>
      <c r="K3735">
        <f>shipments[[#This Row],[Total cost]]*shipments[[#This Row],[Boxes]]</f>
        <v>246.84</v>
      </c>
      <c r="L3735">
        <f>shipments[[#This Row],[Sale for 1 box]]-shipments[[#This Row],[Total cost]]</f>
        <v>147.15636363636364</v>
      </c>
      <c r="M3735">
        <f>shipments[[#This Row],[Profit]]*5%</f>
        <v>7.3578181818181818</v>
      </c>
      <c r="N3735">
        <f>shipments[[#This Row],[Profit]]-shipments[[#This Row],[Tax]]</f>
        <v>139.79854545454546</v>
      </c>
    </row>
    <row r="3736" spans="3:14" x14ac:dyDescent="0.35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  <c r="I3736">
        <f>IFERROR(shipments[[#This Row],[Sales]]/shipments[[#This Row],[Boxes]], 0)</f>
        <v>381.89423076923077</v>
      </c>
      <c r="J3736">
        <f>_xlfn.XLOOKUP(shipments[[#This Row],[Product]],'Dimension Data'!B:B,'Dimension Data'!D:D)</f>
        <v>2.65</v>
      </c>
      <c r="K3736">
        <f>shipments[[#This Row],[Total cost]]*shipments[[#This Row],[Boxes]]</f>
        <v>68.899999999999991</v>
      </c>
      <c r="L3736">
        <f>shipments[[#This Row],[Sale for 1 box]]-shipments[[#This Row],[Total cost]]</f>
        <v>379.2442307692308</v>
      </c>
      <c r="M3736">
        <f>shipments[[#This Row],[Profit]]*5%</f>
        <v>18.962211538461542</v>
      </c>
      <c r="N3736">
        <f>shipments[[#This Row],[Profit]]-shipments[[#This Row],[Tax]]</f>
        <v>360.28201923076927</v>
      </c>
    </row>
    <row r="3737" spans="3:14" x14ac:dyDescent="0.35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  <c r="I3737">
        <f>IFERROR(shipments[[#This Row],[Sales]]/shipments[[#This Row],[Boxes]], 0)</f>
        <v>5.1791474654377883</v>
      </c>
      <c r="J3737">
        <f>_xlfn.XLOOKUP(shipments[[#This Row],[Product]],'Dimension Data'!B:B,'Dimension Data'!D:D)</f>
        <v>5.72</v>
      </c>
      <c r="K3737">
        <f>shipments[[#This Row],[Total cost]]*shipments[[#This Row],[Boxes]]</f>
        <v>2482.48</v>
      </c>
      <c r="L3737">
        <f>shipments[[#This Row],[Sale for 1 box]]-shipments[[#This Row],[Total cost]]</f>
        <v>-0.5408525345622115</v>
      </c>
      <c r="M3737">
        <f>shipments[[#This Row],[Profit]]*5%</f>
        <v>-2.7042626728110575E-2</v>
      </c>
      <c r="N3737">
        <f>shipments[[#This Row],[Profit]]-shipments[[#This Row],[Tax]]</f>
        <v>-0.51380990783410097</v>
      </c>
    </row>
    <row r="3738" spans="3:14" x14ac:dyDescent="0.35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  <c r="I3738">
        <f>IFERROR(shipments[[#This Row],[Sales]]/shipments[[#This Row],[Boxes]], 0)</f>
        <v>73.494</v>
      </c>
      <c r="J3738">
        <f>_xlfn.XLOOKUP(shipments[[#This Row],[Product]],'Dimension Data'!B:B,'Dimension Data'!D:D)</f>
        <v>2.65</v>
      </c>
      <c r="K3738">
        <f>shipments[[#This Row],[Total cost]]*shipments[[#This Row],[Boxes]]</f>
        <v>331.25</v>
      </c>
      <c r="L3738">
        <f>shipments[[#This Row],[Sale for 1 box]]-shipments[[#This Row],[Total cost]]</f>
        <v>70.843999999999994</v>
      </c>
      <c r="M3738">
        <f>shipments[[#This Row],[Profit]]*5%</f>
        <v>3.5421999999999998</v>
      </c>
      <c r="N3738">
        <f>shipments[[#This Row],[Profit]]-shipments[[#This Row],[Tax]]</f>
        <v>67.3018</v>
      </c>
    </row>
    <row r="3739" spans="3:14" x14ac:dyDescent="0.35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  <c r="I3739">
        <f>IFERROR(shipments[[#This Row],[Sales]]/shipments[[#This Row],[Boxes]], 0)</f>
        <v>131.43028846153845</v>
      </c>
      <c r="J3739">
        <f>_xlfn.XLOOKUP(shipments[[#This Row],[Product]],'Dimension Data'!B:B,'Dimension Data'!D:D)</f>
        <v>4.74</v>
      </c>
      <c r="K3739">
        <f>shipments[[#This Row],[Total cost]]*shipments[[#This Row],[Boxes]]</f>
        <v>492.96000000000004</v>
      </c>
      <c r="L3739">
        <f>shipments[[#This Row],[Sale for 1 box]]-shipments[[#This Row],[Total cost]]</f>
        <v>126.69028846153846</v>
      </c>
      <c r="M3739">
        <f>shipments[[#This Row],[Profit]]*5%</f>
        <v>6.3345144230769233</v>
      </c>
      <c r="N3739">
        <f>shipments[[#This Row],[Profit]]-shipments[[#This Row],[Tax]]</f>
        <v>120.35577403846153</v>
      </c>
    </row>
    <row r="3740" spans="3:14" x14ac:dyDescent="0.35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  <c r="I3740">
        <f>IFERROR(shipments[[#This Row],[Sales]]/shipments[[#This Row],[Boxes]], 0)</f>
        <v>64.93795620437956</v>
      </c>
      <c r="J3740">
        <f>_xlfn.XLOOKUP(shipments[[#This Row],[Product]],'Dimension Data'!B:B,'Dimension Data'!D:D)</f>
        <v>8.2200000000000006</v>
      </c>
      <c r="K3740">
        <f>shipments[[#This Row],[Total cost]]*shipments[[#This Row],[Boxes]]</f>
        <v>1126.1400000000001</v>
      </c>
      <c r="L3740">
        <f>shipments[[#This Row],[Sale for 1 box]]-shipments[[#This Row],[Total cost]]</f>
        <v>56.717956204379561</v>
      </c>
      <c r="M3740">
        <f>shipments[[#This Row],[Profit]]*5%</f>
        <v>2.8358978102189782</v>
      </c>
      <c r="N3740">
        <f>shipments[[#This Row],[Profit]]-shipments[[#This Row],[Tax]]</f>
        <v>53.88205839416058</v>
      </c>
    </row>
    <row r="3741" spans="3:14" x14ac:dyDescent="0.35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  <c r="I3741">
        <f>IFERROR(shipments[[#This Row],[Sales]]/shipments[[#This Row],[Boxes]], 0)</f>
        <v>106.77403846153847</v>
      </c>
      <c r="J3741">
        <f>_xlfn.XLOOKUP(shipments[[#This Row],[Product]],'Dimension Data'!B:B,'Dimension Data'!D:D)</f>
        <v>2.76</v>
      </c>
      <c r="K3741">
        <f>shipments[[#This Row],[Total cost]]*shipments[[#This Row],[Boxes]]</f>
        <v>430.55999999999995</v>
      </c>
      <c r="L3741">
        <f>shipments[[#This Row],[Sale for 1 box]]-shipments[[#This Row],[Total cost]]</f>
        <v>104.01403846153846</v>
      </c>
      <c r="M3741">
        <f>shipments[[#This Row],[Profit]]*5%</f>
        <v>5.2007019230769238</v>
      </c>
      <c r="N3741">
        <f>shipments[[#This Row],[Profit]]-shipments[[#This Row],[Tax]]</f>
        <v>98.813336538461542</v>
      </c>
    </row>
    <row r="3742" spans="3:14" x14ac:dyDescent="0.35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  <c r="I3742">
        <f>IFERROR(shipments[[#This Row],[Sales]]/shipments[[#This Row],[Boxes]], 0)</f>
        <v>19.142307692307693</v>
      </c>
      <c r="J3742">
        <f>_xlfn.XLOOKUP(shipments[[#This Row],[Product]],'Dimension Data'!B:B,'Dimension Data'!D:D)</f>
        <v>3.32</v>
      </c>
      <c r="K3742">
        <f>shipments[[#This Row],[Total cost]]*shipments[[#This Row],[Boxes]]</f>
        <v>431.59999999999997</v>
      </c>
      <c r="L3742">
        <f>shipments[[#This Row],[Sale for 1 box]]-shipments[[#This Row],[Total cost]]</f>
        <v>15.822307692307692</v>
      </c>
      <c r="M3742">
        <f>shipments[[#This Row],[Profit]]*5%</f>
        <v>0.79111538461538466</v>
      </c>
      <c r="N3742">
        <f>shipments[[#This Row],[Profit]]-shipments[[#This Row],[Tax]]</f>
        <v>15.031192307692308</v>
      </c>
    </row>
    <row r="3743" spans="3:14" x14ac:dyDescent="0.35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  <c r="I3743">
        <f>IFERROR(shipments[[#This Row],[Sales]]/shipments[[#This Row],[Boxes]], 0)</f>
        <v>53.428571428571431</v>
      </c>
      <c r="J3743">
        <f>_xlfn.XLOOKUP(shipments[[#This Row],[Product]],'Dimension Data'!B:B,'Dimension Data'!D:D)</f>
        <v>2.65</v>
      </c>
      <c r="K3743">
        <f>shipments[[#This Row],[Total cost]]*shipments[[#This Row],[Boxes]]</f>
        <v>333.9</v>
      </c>
      <c r="L3743">
        <f>shipments[[#This Row],[Sale for 1 box]]-shipments[[#This Row],[Total cost]]</f>
        <v>50.778571428571432</v>
      </c>
      <c r="M3743">
        <f>shipments[[#This Row],[Profit]]*5%</f>
        <v>2.5389285714285719</v>
      </c>
      <c r="N3743">
        <f>shipments[[#This Row],[Profit]]-shipments[[#This Row],[Tax]]</f>
        <v>48.239642857142861</v>
      </c>
    </row>
    <row r="3744" spans="3:14" x14ac:dyDescent="0.35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  <c r="I3744">
        <f>IFERROR(shipments[[#This Row],[Sales]]/shipments[[#This Row],[Boxes]], 0)</f>
        <v>106.70031055900621</v>
      </c>
      <c r="J3744">
        <f>_xlfn.XLOOKUP(shipments[[#This Row],[Product]],'Dimension Data'!B:B,'Dimension Data'!D:D)</f>
        <v>3.85</v>
      </c>
      <c r="K3744">
        <f>shipments[[#This Row],[Total cost]]*shipments[[#This Row],[Boxes]]</f>
        <v>619.85</v>
      </c>
      <c r="L3744">
        <f>shipments[[#This Row],[Sale for 1 box]]-shipments[[#This Row],[Total cost]]</f>
        <v>102.85031055900622</v>
      </c>
      <c r="M3744">
        <f>shipments[[#This Row],[Profit]]*5%</f>
        <v>5.1425155279503114</v>
      </c>
      <c r="N3744">
        <f>shipments[[#This Row],[Profit]]-shipments[[#This Row],[Tax]]</f>
        <v>97.707795031055909</v>
      </c>
    </row>
    <row r="3745" spans="3:14" x14ac:dyDescent="0.35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  <c r="I3745">
        <f>IFERROR(shipments[[#This Row],[Sales]]/shipments[[#This Row],[Boxes]], 0)</f>
        <v>9.1349036402569599</v>
      </c>
      <c r="J3745">
        <f>_xlfn.XLOOKUP(shipments[[#This Row],[Product]],'Dimension Data'!B:B,'Dimension Data'!D:D)</f>
        <v>6.31</v>
      </c>
      <c r="K3745">
        <f>shipments[[#This Row],[Total cost]]*shipments[[#This Row],[Boxes]]</f>
        <v>2946.77</v>
      </c>
      <c r="L3745">
        <f>shipments[[#This Row],[Sale for 1 box]]-shipments[[#This Row],[Total cost]]</f>
        <v>2.8249036402569603</v>
      </c>
      <c r="M3745">
        <f>shipments[[#This Row],[Profit]]*5%</f>
        <v>0.14124518201284803</v>
      </c>
      <c r="N3745">
        <f>shipments[[#This Row],[Profit]]-shipments[[#This Row],[Tax]]</f>
        <v>2.6836584582441123</v>
      </c>
    </row>
    <row r="3746" spans="3:14" x14ac:dyDescent="0.35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  <c r="I3746">
        <f>IFERROR(shipments[[#This Row],[Sales]]/shipments[[#This Row],[Boxes]], 0)</f>
        <v>0.56672932330827064</v>
      </c>
      <c r="J3746">
        <f>_xlfn.XLOOKUP(shipments[[#This Row],[Product]],'Dimension Data'!B:B,'Dimension Data'!D:D)</f>
        <v>3.85</v>
      </c>
      <c r="K3746">
        <f>shipments[[#This Row],[Total cost]]*shipments[[#This Row],[Boxes]]</f>
        <v>1024.1000000000001</v>
      </c>
      <c r="L3746">
        <f>shipments[[#This Row],[Sale for 1 box]]-shipments[[#This Row],[Total cost]]</f>
        <v>-3.2832706766917292</v>
      </c>
      <c r="M3746">
        <f>shipments[[#This Row],[Profit]]*5%</f>
        <v>-0.16416353383458648</v>
      </c>
      <c r="N3746">
        <f>shipments[[#This Row],[Profit]]-shipments[[#This Row],[Tax]]</f>
        <v>-3.1191071428571426</v>
      </c>
    </row>
    <row r="3747" spans="3:14" x14ac:dyDescent="0.35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  <c r="I3747">
        <f>IFERROR(shipments[[#This Row],[Sales]]/shipments[[#This Row],[Boxes]], 0)</f>
        <v>8.3406673114119929</v>
      </c>
      <c r="J3747">
        <f>_xlfn.XLOOKUP(shipments[[#This Row],[Product]],'Dimension Data'!B:B,'Dimension Data'!D:D)</f>
        <v>4.74</v>
      </c>
      <c r="K3747">
        <f>shipments[[#This Row],[Total cost]]*shipments[[#This Row],[Boxes]]</f>
        <v>4901.16</v>
      </c>
      <c r="L3747">
        <f>shipments[[#This Row],[Sale for 1 box]]-shipments[[#This Row],[Total cost]]</f>
        <v>3.6006673114119927</v>
      </c>
      <c r="M3747">
        <f>shipments[[#This Row],[Profit]]*5%</f>
        <v>0.18003336557059965</v>
      </c>
      <c r="N3747">
        <f>shipments[[#This Row],[Profit]]-shipments[[#This Row],[Tax]]</f>
        <v>3.4206339458413932</v>
      </c>
    </row>
    <row r="3748" spans="3:14" x14ac:dyDescent="0.35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  <c r="I3748">
        <f>IFERROR(shipments[[#This Row],[Sales]]/shipments[[#This Row],[Boxes]], 0)</f>
        <v>1.6179775280898876</v>
      </c>
      <c r="J3748">
        <f>_xlfn.XLOOKUP(shipments[[#This Row],[Product]],'Dimension Data'!B:B,'Dimension Data'!D:D)</f>
        <v>6.31</v>
      </c>
      <c r="K3748">
        <f>shipments[[#This Row],[Total cost]]*shipments[[#This Row],[Boxes]]</f>
        <v>2246.3599999999997</v>
      </c>
      <c r="L3748">
        <f>shipments[[#This Row],[Sale for 1 box]]-shipments[[#This Row],[Total cost]]</f>
        <v>-4.6920224719101125</v>
      </c>
      <c r="M3748">
        <f>shipments[[#This Row],[Profit]]*5%</f>
        <v>-0.23460112359550564</v>
      </c>
      <c r="N3748">
        <f>shipments[[#This Row],[Profit]]-shipments[[#This Row],[Tax]]</f>
        <v>-4.4574213483146066</v>
      </c>
    </row>
    <row r="3749" spans="3:14" x14ac:dyDescent="0.35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  <c r="I3749">
        <f>IFERROR(shipments[[#This Row],[Sales]]/shipments[[#This Row],[Boxes]], 0)</f>
        <v>0.57027649769585254</v>
      </c>
      <c r="J3749">
        <f>_xlfn.XLOOKUP(shipments[[#This Row],[Product]],'Dimension Data'!B:B,'Dimension Data'!D:D)</f>
        <v>12.41</v>
      </c>
      <c r="K3749">
        <f>shipments[[#This Row],[Total cost]]*shipments[[#This Row],[Boxes]]</f>
        <v>8078.91</v>
      </c>
      <c r="L3749">
        <f>shipments[[#This Row],[Sale for 1 box]]-shipments[[#This Row],[Total cost]]</f>
        <v>-11.839723502304148</v>
      </c>
      <c r="M3749">
        <f>shipments[[#This Row],[Profit]]*5%</f>
        <v>-0.59198617511520746</v>
      </c>
      <c r="N3749">
        <f>shipments[[#This Row],[Profit]]-shipments[[#This Row],[Tax]]</f>
        <v>-11.24773732718894</v>
      </c>
    </row>
    <row r="3750" spans="3:14" x14ac:dyDescent="0.35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  <c r="I3750">
        <f>IFERROR(shipments[[#This Row],[Sales]]/shipments[[#This Row],[Boxes]], 0)</f>
        <v>29.905434782608694</v>
      </c>
      <c r="J3750">
        <f>_xlfn.XLOOKUP(shipments[[#This Row],[Product]],'Dimension Data'!B:B,'Dimension Data'!D:D)</f>
        <v>7.73</v>
      </c>
      <c r="K3750">
        <f>shipments[[#This Row],[Total cost]]*shipments[[#This Row],[Boxes]]</f>
        <v>1777.9</v>
      </c>
      <c r="L3750">
        <f>shipments[[#This Row],[Sale for 1 box]]-shipments[[#This Row],[Total cost]]</f>
        <v>22.175434782608693</v>
      </c>
      <c r="M3750">
        <f>shipments[[#This Row],[Profit]]*5%</f>
        <v>1.1087717391304348</v>
      </c>
      <c r="N3750">
        <f>shipments[[#This Row],[Profit]]-shipments[[#This Row],[Tax]]</f>
        <v>21.066663043478258</v>
      </c>
    </row>
    <row r="3751" spans="3:14" x14ac:dyDescent="0.35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  <c r="I3751">
        <f>IFERROR(shipments[[#This Row],[Sales]]/shipments[[#This Row],[Boxes]], 0)</f>
        <v>4.9103483606557381</v>
      </c>
      <c r="J3751">
        <f>_xlfn.XLOOKUP(shipments[[#This Row],[Product]],'Dimension Data'!B:B,'Dimension Data'!D:D)</f>
        <v>6.31</v>
      </c>
      <c r="K3751">
        <f>shipments[[#This Row],[Total cost]]*shipments[[#This Row],[Boxes]]</f>
        <v>3079.2799999999997</v>
      </c>
      <c r="L3751">
        <f>shipments[[#This Row],[Sale for 1 box]]-shipments[[#This Row],[Total cost]]</f>
        <v>-1.3996516393442615</v>
      </c>
      <c r="M3751">
        <f>shipments[[#This Row],[Profit]]*5%</f>
        <v>-6.9982581967213076E-2</v>
      </c>
      <c r="N3751">
        <f>shipments[[#This Row],[Profit]]-shipments[[#This Row],[Tax]]</f>
        <v>-1.3296690573770484</v>
      </c>
    </row>
    <row r="3752" spans="3:14" x14ac:dyDescent="0.35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  <c r="I3752">
        <f>IFERROR(shipments[[#This Row],[Sales]]/shipments[[#This Row],[Boxes]], 0)</f>
        <v>3.3905172413793103</v>
      </c>
      <c r="J3752">
        <f>_xlfn.XLOOKUP(shipments[[#This Row],[Product]],'Dimension Data'!B:B,'Dimension Data'!D:D)</f>
        <v>3.32</v>
      </c>
      <c r="K3752">
        <f>shipments[[#This Row],[Total cost]]*shipments[[#This Row],[Boxes]]</f>
        <v>962.8</v>
      </c>
      <c r="L3752">
        <f>shipments[[#This Row],[Sale for 1 box]]-shipments[[#This Row],[Total cost]]</f>
        <v>7.051724137931048E-2</v>
      </c>
      <c r="M3752">
        <f>shipments[[#This Row],[Profit]]*5%</f>
        <v>3.5258620689655241E-3</v>
      </c>
      <c r="N3752">
        <f>shipments[[#This Row],[Profit]]-shipments[[#This Row],[Tax]]</f>
        <v>6.6991379310344962E-2</v>
      </c>
    </row>
    <row r="3753" spans="3:14" x14ac:dyDescent="0.35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  <c r="I3753">
        <f>IFERROR(shipments[[#This Row],[Sales]]/shipments[[#This Row],[Boxes]], 0)</f>
        <v>28.565217391304348</v>
      </c>
      <c r="J3753">
        <f>_xlfn.XLOOKUP(shipments[[#This Row],[Product]],'Dimension Data'!B:B,'Dimension Data'!D:D)</f>
        <v>3.32</v>
      </c>
      <c r="K3753">
        <f>shipments[[#This Row],[Total cost]]*shipments[[#This Row],[Boxes]]</f>
        <v>458.15999999999997</v>
      </c>
      <c r="L3753">
        <f>shipments[[#This Row],[Sale for 1 box]]-shipments[[#This Row],[Total cost]]</f>
        <v>25.245217391304347</v>
      </c>
      <c r="M3753">
        <f>shipments[[#This Row],[Profit]]*5%</f>
        <v>1.2622608695652175</v>
      </c>
      <c r="N3753">
        <f>shipments[[#This Row],[Profit]]-shipments[[#This Row],[Tax]]</f>
        <v>23.98295652173913</v>
      </c>
    </row>
    <row r="3754" spans="3:14" x14ac:dyDescent="0.35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  <c r="I3754">
        <f>IFERROR(shipments[[#This Row],[Sales]]/shipments[[#This Row],[Boxes]], 0)</f>
        <v>3.9385993485342019</v>
      </c>
      <c r="J3754">
        <f>_xlfn.XLOOKUP(shipments[[#This Row],[Product]],'Dimension Data'!B:B,'Dimension Data'!D:D)</f>
        <v>9.94</v>
      </c>
      <c r="K3754">
        <f>shipments[[#This Row],[Total cost]]*shipments[[#This Row],[Boxes]]</f>
        <v>15257.9</v>
      </c>
      <c r="L3754">
        <f>shipments[[#This Row],[Sale for 1 box]]-shipments[[#This Row],[Total cost]]</f>
        <v>-6.0014006514657972</v>
      </c>
      <c r="M3754">
        <f>shipments[[#This Row],[Profit]]*5%</f>
        <v>-0.3000700325732899</v>
      </c>
      <c r="N3754">
        <f>shipments[[#This Row],[Profit]]-shipments[[#This Row],[Tax]]</f>
        <v>-5.7013306188925075</v>
      </c>
    </row>
    <row r="3755" spans="3:14" x14ac:dyDescent="0.35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  <c r="I3755">
        <f>IFERROR(shipments[[#This Row],[Sales]]/shipments[[#This Row],[Boxes]], 0)</f>
        <v>10.90332326283988</v>
      </c>
      <c r="J3755">
        <f>_xlfn.XLOOKUP(shipments[[#This Row],[Product]],'Dimension Data'!B:B,'Dimension Data'!D:D)</f>
        <v>5.72</v>
      </c>
      <c r="K3755">
        <f>shipments[[#This Row],[Total cost]]*shipments[[#This Row],[Boxes]]</f>
        <v>1893.32</v>
      </c>
      <c r="L3755">
        <f>shipments[[#This Row],[Sale for 1 box]]-shipments[[#This Row],[Total cost]]</f>
        <v>5.1833232628398802</v>
      </c>
      <c r="M3755">
        <f>shipments[[#This Row],[Profit]]*5%</f>
        <v>0.25916616314199403</v>
      </c>
      <c r="N3755">
        <f>shipments[[#This Row],[Profit]]-shipments[[#This Row],[Tax]]</f>
        <v>4.9241570996978865</v>
      </c>
    </row>
    <row r="3756" spans="3:14" x14ac:dyDescent="0.35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  <c r="I3756">
        <f>IFERROR(shipments[[#This Row],[Sales]]/shipments[[#This Row],[Boxes]], 0)</f>
        <v>18.611751152073733</v>
      </c>
      <c r="J3756">
        <f>_xlfn.XLOOKUP(shipments[[#This Row],[Product]],'Dimension Data'!B:B,'Dimension Data'!D:D)</f>
        <v>8.43</v>
      </c>
      <c r="K3756">
        <f>shipments[[#This Row],[Total cost]]*shipments[[#This Row],[Boxes]]</f>
        <v>1829.31</v>
      </c>
      <c r="L3756">
        <f>shipments[[#This Row],[Sale for 1 box]]-shipments[[#This Row],[Total cost]]</f>
        <v>10.181751152073733</v>
      </c>
      <c r="M3756">
        <f>shipments[[#This Row],[Profit]]*5%</f>
        <v>0.50908755760368674</v>
      </c>
      <c r="N3756">
        <f>shipments[[#This Row],[Profit]]-shipments[[#This Row],[Tax]]</f>
        <v>9.6726635944700465</v>
      </c>
    </row>
    <row r="3757" spans="3:14" x14ac:dyDescent="0.35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  <c r="I3757">
        <f>IFERROR(shipments[[#This Row],[Sales]]/shipments[[#This Row],[Boxes]], 0)</f>
        <v>9.667415730337078</v>
      </c>
      <c r="J3757">
        <f>_xlfn.XLOOKUP(shipments[[#This Row],[Product]],'Dimension Data'!B:B,'Dimension Data'!D:D)</f>
        <v>5.04</v>
      </c>
      <c r="K3757">
        <f>shipments[[#This Row],[Total cost]]*shipments[[#This Row],[Boxes]]</f>
        <v>2242.8000000000002</v>
      </c>
      <c r="L3757">
        <f>shipments[[#This Row],[Sale for 1 box]]-shipments[[#This Row],[Total cost]]</f>
        <v>4.627415730337078</v>
      </c>
      <c r="M3757">
        <f>shipments[[#This Row],[Profit]]*5%</f>
        <v>0.23137078651685392</v>
      </c>
      <c r="N3757">
        <f>shipments[[#This Row],[Profit]]-shipments[[#This Row],[Tax]]</f>
        <v>4.3960449438202245</v>
      </c>
    </row>
    <row r="3758" spans="3:14" x14ac:dyDescent="0.35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  <c r="I3758">
        <f>IFERROR(shipments[[#This Row],[Sales]]/shipments[[#This Row],[Boxes]], 0)</f>
        <v>16.939790575916231</v>
      </c>
      <c r="J3758">
        <f>_xlfn.XLOOKUP(shipments[[#This Row],[Product]],'Dimension Data'!B:B,'Dimension Data'!D:D)</f>
        <v>6.8</v>
      </c>
      <c r="K3758">
        <f>shipments[[#This Row],[Total cost]]*shipments[[#This Row],[Boxes]]</f>
        <v>1298.8</v>
      </c>
      <c r="L3758">
        <f>shipments[[#This Row],[Sale for 1 box]]-shipments[[#This Row],[Total cost]]</f>
        <v>10.13979057591623</v>
      </c>
      <c r="M3758">
        <f>shipments[[#This Row],[Profit]]*5%</f>
        <v>0.50698952879581149</v>
      </c>
      <c r="N3758">
        <f>shipments[[#This Row],[Profit]]-shipments[[#This Row],[Tax]]</f>
        <v>9.6328010471204184</v>
      </c>
    </row>
    <row r="3759" spans="3:14" x14ac:dyDescent="0.35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  <c r="I3759">
        <f>IFERROR(shipments[[#This Row],[Sales]]/shipments[[#This Row],[Boxes]], 0)</f>
        <v>6.5780831099195707</v>
      </c>
      <c r="J3759">
        <f>_xlfn.XLOOKUP(shipments[[#This Row],[Product]],'Dimension Data'!B:B,'Dimension Data'!D:D)</f>
        <v>9.94</v>
      </c>
      <c r="K3759">
        <f>shipments[[#This Row],[Total cost]]*shipments[[#This Row],[Boxes]]</f>
        <v>7415.24</v>
      </c>
      <c r="L3759">
        <f>shipments[[#This Row],[Sale for 1 box]]-shipments[[#This Row],[Total cost]]</f>
        <v>-3.3619168900804288</v>
      </c>
      <c r="M3759">
        <f>shipments[[#This Row],[Profit]]*5%</f>
        <v>-0.16809584450402146</v>
      </c>
      <c r="N3759">
        <f>shipments[[#This Row],[Profit]]-shipments[[#This Row],[Tax]]</f>
        <v>-3.1938210455764073</v>
      </c>
    </row>
    <row r="3760" spans="3:14" x14ac:dyDescent="0.35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  <c r="I3760">
        <f>IFERROR(shipments[[#This Row],[Sales]]/shipments[[#This Row],[Boxes]], 0)</f>
        <v>50.865000000000002</v>
      </c>
      <c r="J3760">
        <f>_xlfn.XLOOKUP(shipments[[#This Row],[Product]],'Dimension Data'!B:B,'Dimension Data'!D:D)</f>
        <v>7.73</v>
      </c>
      <c r="K3760">
        <f>shipments[[#This Row],[Total cost]]*shipments[[#This Row],[Boxes]]</f>
        <v>1159.5</v>
      </c>
      <c r="L3760">
        <f>shipments[[#This Row],[Sale for 1 box]]-shipments[[#This Row],[Total cost]]</f>
        <v>43.135000000000005</v>
      </c>
      <c r="M3760">
        <f>shipments[[#This Row],[Profit]]*5%</f>
        <v>2.1567500000000002</v>
      </c>
      <c r="N3760">
        <f>shipments[[#This Row],[Profit]]-shipments[[#This Row],[Tax]]</f>
        <v>40.978250000000003</v>
      </c>
    </row>
    <row r="3761" spans="3:14" x14ac:dyDescent="0.35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  <c r="I3761">
        <f>IFERROR(shipments[[#This Row],[Sales]]/shipments[[#This Row],[Boxes]], 0)</f>
        <v>5.6393312101910826</v>
      </c>
      <c r="J3761">
        <f>_xlfn.XLOOKUP(shipments[[#This Row],[Product]],'Dimension Data'!B:B,'Dimension Data'!D:D)</f>
        <v>5.04</v>
      </c>
      <c r="K3761">
        <f>shipments[[#This Row],[Total cost]]*shipments[[#This Row],[Boxes]]</f>
        <v>3165.12</v>
      </c>
      <c r="L3761">
        <f>shipments[[#This Row],[Sale for 1 box]]-shipments[[#This Row],[Total cost]]</f>
        <v>0.5993312101910826</v>
      </c>
      <c r="M3761">
        <f>shipments[[#This Row],[Profit]]*5%</f>
        <v>2.9966560509554131E-2</v>
      </c>
      <c r="N3761">
        <f>shipments[[#This Row],[Profit]]-shipments[[#This Row],[Tax]]</f>
        <v>0.56936464968152845</v>
      </c>
    </row>
    <row r="3762" spans="3:14" x14ac:dyDescent="0.35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  <c r="I3762">
        <f>IFERROR(shipments[[#This Row],[Sales]]/shipments[[#This Row],[Boxes]], 0)</f>
        <v>29.137499999999999</v>
      </c>
      <c r="J3762">
        <f>_xlfn.XLOOKUP(shipments[[#This Row],[Product]],'Dimension Data'!B:B,'Dimension Data'!D:D)</f>
        <v>3.85</v>
      </c>
      <c r="K3762">
        <f>shipments[[#This Row],[Total cost]]*shipments[[#This Row],[Boxes]]</f>
        <v>231</v>
      </c>
      <c r="L3762">
        <f>shipments[[#This Row],[Sale for 1 box]]-shipments[[#This Row],[Total cost]]</f>
        <v>25.287499999999998</v>
      </c>
      <c r="M3762">
        <f>shipments[[#This Row],[Profit]]*5%</f>
        <v>1.264375</v>
      </c>
      <c r="N3762">
        <f>shipments[[#This Row],[Profit]]-shipments[[#This Row],[Tax]]</f>
        <v>24.023124999999997</v>
      </c>
    </row>
    <row r="3763" spans="3:14" x14ac:dyDescent="0.35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  <c r="I3763">
        <f>IFERROR(shipments[[#This Row],[Sales]]/shipments[[#This Row],[Boxes]], 0)</f>
        <v>1.8621355060034306</v>
      </c>
      <c r="J3763">
        <f>_xlfn.XLOOKUP(shipments[[#This Row],[Product]],'Dimension Data'!B:B,'Dimension Data'!D:D)</f>
        <v>3.68</v>
      </c>
      <c r="K3763">
        <f>shipments[[#This Row],[Total cost]]*shipments[[#This Row],[Boxes]]</f>
        <v>4290.88</v>
      </c>
      <c r="L3763">
        <f>shipments[[#This Row],[Sale for 1 box]]-shipments[[#This Row],[Total cost]]</f>
        <v>-1.8178644939965696</v>
      </c>
      <c r="M3763">
        <f>shipments[[#This Row],[Profit]]*5%</f>
        <v>-9.0893224699828482E-2</v>
      </c>
      <c r="N3763">
        <f>shipments[[#This Row],[Profit]]-shipments[[#This Row],[Tax]]</f>
        <v>-1.7269712692967412</v>
      </c>
    </row>
    <row r="3764" spans="3:14" x14ac:dyDescent="0.35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  <c r="I3764">
        <f>IFERROR(shipments[[#This Row],[Sales]]/shipments[[#This Row],[Boxes]], 0)</f>
        <v>10.793233082706767</v>
      </c>
      <c r="J3764">
        <f>_xlfn.XLOOKUP(shipments[[#This Row],[Product]],'Dimension Data'!B:B,'Dimension Data'!D:D)</f>
        <v>5.72</v>
      </c>
      <c r="K3764">
        <f>shipments[[#This Row],[Total cost]]*shipments[[#This Row],[Boxes]]</f>
        <v>2282.2799999999997</v>
      </c>
      <c r="L3764">
        <f>shipments[[#This Row],[Sale for 1 box]]-shipments[[#This Row],[Total cost]]</f>
        <v>5.0732330827067669</v>
      </c>
      <c r="M3764">
        <f>shipments[[#This Row],[Profit]]*5%</f>
        <v>0.25366165413533837</v>
      </c>
      <c r="N3764">
        <f>shipments[[#This Row],[Profit]]-shipments[[#This Row],[Tax]]</f>
        <v>4.8195714285714288</v>
      </c>
    </row>
    <row r="3765" spans="3:14" x14ac:dyDescent="0.35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  <c r="I3765">
        <f>IFERROR(shipments[[#This Row],[Sales]]/shipments[[#This Row],[Boxes]], 0)</f>
        <v>7.6844416562107902</v>
      </c>
      <c r="J3765">
        <f>_xlfn.XLOOKUP(shipments[[#This Row],[Product]],'Dimension Data'!B:B,'Dimension Data'!D:D)</f>
        <v>10.51</v>
      </c>
      <c r="K3765">
        <f>shipments[[#This Row],[Total cost]]*shipments[[#This Row],[Boxes]]</f>
        <v>8376.4699999999993</v>
      </c>
      <c r="L3765">
        <f>shipments[[#This Row],[Sale for 1 box]]-shipments[[#This Row],[Total cost]]</f>
        <v>-2.8255583437892096</v>
      </c>
      <c r="M3765">
        <f>shipments[[#This Row],[Profit]]*5%</f>
        <v>-0.14127791718946048</v>
      </c>
      <c r="N3765">
        <f>shipments[[#This Row],[Profit]]-shipments[[#This Row],[Tax]]</f>
        <v>-2.6842804265997491</v>
      </c>
    </row>
    <row r="3766" spans="3:14" x14ac:dyDescent="0.35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  <c r="I3766">
        <f>IFERROR(shipments[[#This Row],[Sales]]/shipments[[#This Row],[Boxes]], 0)</f>
        <v>30.223880597014926</v>
      </c>
      <c r="J3766">
        <f>_xlfn.XLOOKUP(shipments[[#This Row],[Product]],'Dimension Data'!B:B,'Dimension Data'!D:D)</f>
        <v>9.57</v>
      </c>
      <c r="K3766">
        <f>shipments[[#This Row],[Total cost]]*shipments[[#This Row],[Boxes]]</f>
        <v>2564.7600000000002</v>
      </c>
      <c r="L3766">
        <f>shipments[[#This Row],[Sale for 1 box]]-shipments[[#This Row],[Total cost]]</f>
        <v>20.653880597014926</v>
      </c>
      <c r="M3766">
        <f>shipments[[#This Row],[Profit]]*5%</f>
        <v>1.0326940298507463</v>
      </c>
      <c r="N3766">
        <f>shipments[[#This Row],[Profit]]-shipments[[#This Row],[Tax]]</f>
        <v>19.62118656716418</v>
      </c>
    </row>
    <row r="3767" spans="3:14" x14ac:dyDescent="0.35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  <c r="I3767">
        <f>IFERROR(shipments[[#This Row],[Sales]]/shipments[[#This Row],[Boxes]], 0)</f>
        <v>252</v>
      </c>
      <c r="J3767">
        <f>_xlfn.XLOOKUP(shipments[[#This Row],[Product]],'Dimension Data'!B:B,'Dimension Data'!D:D)</f>
        <v>9.94</v>
      </c>
      <c r="K3767">
        <f>shipments[[#This Row],[Total cost]]*shipments[[#This Row],[Boxes]]</f>
        <v>159.04</v>
      </c>
      <c r="L3767">
        <f>shipments[[#This Row],[Sale for 1 box]]-shipments[[#This Row],[Total cost]]</f>
        <v>242.06</v>
      </c>
      <c r="M3767">
        <f>shipments[[#This Row],[Profit]]*5%</f>
        <v>12.103000000000002</v>
      </c>
      <c r="N3767">
        <f>shipments[[#This Row],[Profit]]-shipments[[#This Row],[Tax]]</f>
        <v>229.95699999999999</v>
      </c>
    </row>
    <row r="3768" spans="3:14" x14ac:dyDescent="0.35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  <c r="I3768">
        <f>IFERROR(shipments[[#This Row],[Sales]]/shipments[[#This Row],[Boxes]], 0)</f>
        <v>4.4281150159744405</v>
      </c>
      <c r="J3768">
        <f>_xlfn.XLOOKUP(shipments[[#This Row],[Product]],'Dimension Data'!B:B,'Dimension Data'!D:D)</f>
        <v>3.85</v>
      </c>
      <c r="K3768">
        <f>shipments[[#This Row],[Total cost]]*shipments[[#This Row],[Boxes]]</f>
        <v>2410.1</v>
      </c>
      <c r="L3768">
        <f>shipments[[#This Row],[Sale for 1 box]]-shipments[[#This Row],[Total cost]]</f>
        <v>0.57811501597444037</v>
      </c>
      <c r="M3768">
        <f>shipments[[#This Row],[Profit]]*5%</f>
        <v>2.890575079872202E-2</v>
      </c>
      <c r="N3768">
        <f>shipments[[#This Row],[Profit]]-shipments[[#This Row],[Tax]]</f>
        <v>0.54920926517571833</v>
      </c>
    </row>
    <row r="3769" spans="3:14" x14ac:dyDescent="0.35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  <c r="I3769">
        <f>IFERROR(shipments[[#This Row],[Sales]]/shipments[[#This Row],[Boxes]], 0)</f>
        <v>99.310344827586206</v>
      </c>
      <c r="J3769">
        <f>_xlfn.XLOOKUP(shipments[[#This Row],[Product]],'Dimension Data'!B:B,'Dimension Data'!D:D)</f>
        <v>7.48</v>
      </c>
      <c r="K3769">
        <f>shipments[[#This Row],[Total cost]]*shipments[[#This Row],[Boxes]]</f>
        <v>216.92000000000002</v>
      </c>
      <c r="L3769">
        <f>shipments[[#This Row],[Sale for 1 box]]-shipments[[#This Row],[Total cost]]</f>
        <v>91.830344827586202</v>
      </c>
      <c r="M3769">
        <f>shipments[[#This Row],[Profit]]*5%</f>
        <v>4.5915172413793099</v>
      </c>
      <c r="N3769">
        <f>shipments[[#This Row],[Profit]]-shipments[[#This Row],[Tax]]</f>
        <v>87.238827586206895</v>
      </c>
    </row>
    <row r="3770" spans="3:14" x14ac:dyDescent="0.35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  <c r="I3770">
        <f>IFERROR(shipments[[#This Row],[Sales]]/shipments[[#This Row],[Boxes]], 0)</f>
        <v>7.1326530612244898</v>
      </c>
      <c r="J3770">
        <f>_xlfn.XLOOKUP(shipments[[#This Row],[Product]],'Dimension Data'!B:B,'Dimension Data'!D:D)</f>
        <v>8.43</v>
      </c>
      <c r="K3770">
        <f>shipments[[#This Row],[Total cost]]*shipments[[#This Row],[Boxes]]</f>
        <v>4956.84</v>
      </c>
      <c r="L3770">
        <f>shipments[[#This Row],[Sale for 1 box]]-shipments[[#This Row],[Total cost]]</f>
        <v>-1.2973469387755099</v>
      </c>
      <c r="M3770">
        <f>shipments[[#This Row],[Profit]]*5%</f>
        <v>-6.4867346938775494E-2</v>
      </c>
      <c r="N3770">
        <f>shipments[[#This Row],[Profit]]-shipments[[#This Row],[Tax]]</f>
        <v>-1.2324795918367344</v>
      </c>
    </row>
    <row r="3771" spans="3:14" x14ac:dyDescent="0.35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  <c r="I3771">
        <f>IFERROR(shipments[[#This Row],[Sales]]/shipments[[#This Row],[Boxes]], 0)</f>
        <v>21.779725609756099</v>
      </c>
      <c r="J3771">
        <f>_xlfn.XLOOKUP(shipments[[#This Row],[Product]],'Dimension Data'!B:B,'Dimension Data'!D:D)</f>
        <v>7.73</v>
      </c>
      <c r="K3771">
        <f>shipments[[#This Row],[Total cost]]*shipments[[#This Row],[Boxes]]</f>
        <v>2535.44</v>
      </c>
      <c r="L3771">
        <f>shipments[[#This Row],[Sale for 1 box]]-shipments[[#This Row],[Total cost]]</f>
        <v>14.049725609756099</v>
      </c>
      <c r="M3771">
        <f>shipments[[#This Row],[Profit]]*5%</f>
        <v>0.70248628048780493</v>
      </c>
      <c r="N3771">
        <f>shipments[[#This Row],[Profit]]-shipments[[#This Row],[Tax]]</f>
        <v>13.347239329268294</v>
      </c>
    </row>
    <row r="3772" spans="3:14" x14ac:dyDescent="0.35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  <c r="I3772">
        <f>IFERROR(shipments[[#This Row],[Sales]]/shipments[[#This Row],[Boxes]], 0)</f>
        <v>37.035211267605632</v>
      </c>
      <c r="J3772">
        <f>_xlfn.XLOOKUP(shipments[[#This Row],[Product]],'Dimension Data'!B:B,'Dimension Data'!D:D)</f>
        <v>5.72</v>
      </c>
      <c r="K3772">
        <f>shipments[[#This Row],[Total cost]]*shipments[[#This Row],[Boxes]]</f>
        <v>1218.3599999999999</v>
      </c>
      <c r="L3772">
        <f>shipments[[#This Row],[Sale for 1 box]]-shipments[[#This Row],[Total cost]]</f>
        <v>31.315211267605633</v>
      </c>
      <c r="M3772">
        <f>shipments[[#This Row],[Profit]]*5%</f>
        <v>1.5657605633802818</v>
      </c>
      <c r="N3772">
        <f>shipments[[#This Row],[Profit]]-shipments[[#This Row],[Tax]]</f>
        <v>29.749450704225353</v>
      </c>
    </row>
    <row r="3773" spans="3:14" x14ac:dyDescent="0.35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  <c r="I3773">
        <f>IFERROR(shipments[[#This Row],[Sales]]/shipments[[#This Row],[Boxes]], 0)</f>
        <v>0.39274061990212072</v>
      </c>
      <c r="J3773">
        <f>_xlfn.XLOOKUP(shipments[[#This Row],[Product]],'Dimension Data'!B:B,'Dimension Data'!D:D)</f>
        <v>7.73</v>
      </c>
      <c r="K3773">
        <f>shipments[[#This Row],[Total cost]]*shipments[[#This Row],[Boxes]]</f>
        <v>4738.4900000000007</v>
      </c>
      <c r="L3773">
        <f>shipments[[#This Row],[Sale for 1 box]]-shipments[[#This Row],[Total cost]]</f>
        <v>-7.3372593800978798</v>
      </c>
      <c r="M3773">
        <f>shipments[[#This Row],[Profit]]*5%</f>
        <v>-0.36686296900489401</v>
      </c>
      <c r="N3773">
        <f>shipments[[#This Row],[Profit]]-shipments[[#This Row],[Tax]]</f>
        <v>-6.9703964110929855</v>
      </c>
    </row>
    <row r="3774" spans="3:14" x14ac:dyDescent="0.35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  <c r="I3774">
        <f>IFERROR(shipments[[#This Row],[Sales]]/shipments[[#This Row],[Boxes]], 0)</f>
        <v>34.142857142857146</v>
      </c>
      <c r="J3774">
        <f>_xlfn.XLOOKUP(shipments[[#This Row],[Product]],'Dimension Data'!B:B,'Dimension Data'!D:D)</f>
        <v>9.94</v>
      </c>
      <c r="K3774">
        <f>shipments[[#This Row],[Total cost]]*shipments[[#This Row],[Boxes]]</f>
        <v>1252.4399999999998</v>
      </c>
      <c r="L3774">
        <f>shipments[[#This Row],[Sale for 1 box]]-shipments[[#This Row],[Total cost]]</f>
        <v>24.202857142857148</v>
      </c>
      <c r="M3774">
        <f>shipments[[#This Row],[Profit]]*5%</f>
        <v>1.2101428571428574</v>
      </c>
      <c r="N3774">
        <f>shipments[[#This Row],[Profit]]-shipments[[#This Row],[Tax]]</f>
        <v>22.992714285714293</v>
      </c>
    </row>
    <row r="3775" spans="3:14" x14ac:dyDescent="0.35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  <c r="I3775">
        <f>IFERROR(shipments[[#This Row],[Sales]]/shipments[[#This Row],[Boxes]], 0)</f>
        <v>50.901315789473685</v>
      </c>
      <c r="J3775">
        <f>_xlfn.XLOOKUP(shipments[[#This Row],[Product]],'Dimension Data'!B:B,'Dimension Data'!D:D)</f>
        <v>10.23</v>
      </c>
      <c r="K3775">
        <f>shipments[[#This Row],[Total cost]]*shipments[[#This Row],[Boxes]]</f>
        <v>1166.22</v>
      </c>
      <c r="L3775">
        <f>shipments[[#This Row],[Sale for 1 box]]-shipments[[#This Row],[Total cost]]</f>
        <v>40.671315789473681</v>
      </c>
      <c r="M3775">
        <f>shipments[[#This Row],[Profit]]*5%</f>
        <v>2.033565789473684</v>
      </c>
      <c r="N3775">
        <f>shipments[[#This Row],[Profit]]-shipments[[#This Row],[Tax]]</f>
        <v>38.637749999999997</v>
      </c>
    </row>
    <row r="3776" spans="3:14" x14ac:dyDescent="0.35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  <c r="I3776">
        <f>IFERROR(shipments[[#This Row],[Sales]]/shipments[[#This Row],[Boxes]], 0)</f>
        <v>5.1548856548856552</v>
      </c>
      <c r="J3776">
        <f>_xlfn.XLOOKUP(shipments[[#This Row],[Product]],'Dimension Data'!B:B,'Dimension Data'!D:D)</f>
        <v>7.48</v>
      </c>
      <c r="K3776">
        <f>shipments[[#This Row],[Total cost]]*shipments[[#This Row],[Boxes]]</f>
        <v>3597.88</v>
      </c>
      <c r="L3776">
        <f>shipments[[#This Row],[Sale for 1 box]]-shipments[[#This Row],[Total cost]]</f>
        <v>-2.3251143451143452</v>
      </c>
      <c r="M3776">
        <f>shipments[[#This Row],[Profit]]*5%</f>
        <v>-0.11625571725571726</v>
      </c>
      <c r="N3776">
        <f>shipments[[#This Row],[Profit]]-shipments[[#This Row],[Tax]]</f>
        <v>-2.208858627858628</v>
      </c>
    </row>
    <row r="3777" spans="3:14" x14ac:dyDescent="0.35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  <c r="I3777">
        <f>IFERROR(shipments[[#This Row],[Sales]]/shipments[[#This Row],[Boxes]], 0)</f>
        <v>20.458816705336428</v>
      </c>
      <c r="J3777">
        <f>_xlfn.XLOOKUP(shipments[[#This Row],[Product]],'Dimension Data'!B:B,'Dimension Data'!D:D)</f>
        <v>10.51</v>
      </c>
      <c r="K3777">
        <f>shipments[[#This Row],[Total cost]]*shipments[[#This Row],[Boxes]]</f>
        <v>4529.8099999999995</v>
      </c>
      <c r="L3777">
        <f>shipments[[#This Row],[Sale for 1 box]]-shipments[[#This Row],[Total cost]]</f>
        <v>9.9488167053364283</v>
      </c>
      <c r="M3777">
        <f>shipments[[#This Row],[Profit]]*5%</f>
        <v>0.49744083526682142</v>
      </c>
      <c r="N3777">
        <f>shipments[[#This Row],[Profit]]-shipments[[#This Row],[Tax]]</f>
        <v>9.4513758700696062</v>
      </c>
    </row>
    <row r="3778" spans="3:14" x14ac:dyDescent="0.35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  <c r="I3778">
        <f>IFERROR(shipments[[#This Row],[Sales]]/shipments[[#This Row],[Boxes]], 0)</f>
        <v>2.763208762886598</v>
      </c>
      <c r="J3778">
        <f>_xlfn.XLOOKUP(shipments[[#This Row],[Product]],'Dimension Data'!B:B,'Dimension Data'!D:D)</f>
        <v>5.15</v>
      </c>
      <c r="K3778">
        <f>shipments[[#This Row],[Total cost]]*shipments[[#This Row],[Boxes]]</f>
        <v>3996.4</v>
      </c>
      <c r="L3778">
        <f>shipments[[#This Row],[Sale for 1 box]]-shipments[[#This Row],[Total cost]]</f>
        <v>-2.3867912371134024</v>
      </c>
      <c r="M3778">
        <f>shipments[[#This Row],[Profit]]*5%</f>
        <v>-0.11933956185567013</v>
      </c>
      <c r="N3778">
        <f>shipments[[#This Row],[Profit]]-shipments[[#This Row],[Tax]]</f>
        <v>-2.2674516752577323</v>
      </c>
    </row>
    <row r="3779" spans="3:14" x14ac:dyDescent="0.35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  <c r="I3779">
        <f>IFERROR(shipments[[#This Row],[Sales]]/shipments[[#This Row],[Boxes]], 0)</f>
        <v>28.962555066079297</v>
      </c>
      <c r="J3779">
        <f>_xlfn.XLOOKUP(shipments[[#This Row],[Product]],'Dimension Data'!B:B,'Dimension Data'!D:D)</f>
        <v>5.15</v>
      </c>
      <c r="K3779">
        <f>shipments[[#This Row],[Total cost]]*shipments[[#This Row],[Boxes]]</f>
        <v>1169.0500000000002</v>
      </c>
      <c r="L3779">
        <f>shipments[[#This Row],[Sale for 1 box]]-shipments[[#This Row],[Total cost]]</f>
        <v>23.812555066079298</v>
      </c>
      <c r="M3779">
        <f>shipments[[#This Row],[Profit]]*5%</f>
        <v>1.1906277533039649</v>
      </c>
      <c r="N3779">
        <f>shipments[[#This Row],[Profit]]-shipments[[#This Row],[Tax]]</f>
        <v>22.621927312775334</v>
      </c>
    </row>
    <row r="3780" spans="3:14" x14ac:dyDescent="0.35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  <c r="I3780">
        <f>IFERROR(shipments[[#This Row],[Sales]]/shipments[[#This Row],[Boxes]], 0)</f>
        <v>47.981833910034602</v>
      </c>
      <c r="J3780">
        <f>_xlfn.XLOOKUP(shipments[[#This Row],[Product]],'Dimension Data'!B:B,'Dimension Data'!D:D)</f>
        <v>4.74</v>
      </c>
      <c r="K3780">
        <f>shipments[[#This Row],[Total cost]]*shipments[[#This Row],[Boxes]]</f>
        <v>1369.8600000000001</v>
      </c>
      <c r="L3780">
        <f>shipments[[#This Row],[Sale for 1 box]]-shipments[[#This Row],[Total cost]]</f>
        <v>43.2418339100346</v>
      </c>
      <c r="M3780">
        <f>shipments[[#This Row],[Profit]]*5%</f>
        <v>2.1620916955017302</v>
      </c>
      <c r="N3780">
        <f>shipments[[#This Row],[Profit]]-shipments[[#This Row],[Tax]]</f>
        <v>41.079742214532871</v>
      </c>
    </row>
    <row r="3781" spans="3:14" x14ac:dyDescent="0.35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  <c r="I3781">
        <f>IFERROR(shipments[[#This Row],[Sales]]/shipments[[#This Row],[Boxes]], 0)</f>
        <v>505.08333333333331</v>
      </c>
      <c r="J3781">
        <f>_xlfn.XLOOKUP(shipments[[#This Row],[Product]],'Dimension Data'!B:B,'Dimension Data'!D:D)</f>
        <v>10.23</v>
      </c>
      <c r="K3781">
        <f>shipments[[#This Row],[Total cost]]*shipments[[#This Row],[Boxes]]</f>
        <v>276.21000000000004</v>
      </c>
      <c r="L3781">
        <f>shipments[[#This Row],[Sale for 1 box]]-shipments[[#This Row],[Total cost]]</f>
        <v>494.8533333333333</v>
      </c>
      <c r="M3781">
        <f>shipments[[#This Row],[Profit]]*5%</f>
        <v>24.742666666666665</v>
      </c>
      <c r="N3781">
        <f>shipments[[#This Row],[Profit]]-shipments[[#This Row],[Tax]]</f>
        <v>470.11066666666665</v>
      </c>
    </row>
    <row r="3782" spans="3:14" x14ac:dyDescent="0.35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  <c r="I3782">
        <f>IFERROR(shipments[[#This Row],[Sales]]/shipments[[#This Row],[Boxes]], 0)</f>
        <v>32.705357142857146</v>
      </c>
      <c r="J3782">
        <f>_xlfn.XLOOKUP(shipments[[#This Row],[Product]],'Dimension Data'!B:B,'Dimension Data'!D:D)</f>
        <v>3.85</v>
      </c>
      <c r="K3782">
        <f>shipments[[#This Row],[Total cost]]*shipments[[#This Row],[Boxes]]</f>
        <v>1185.8</v>
      </c>
      <c r="L3782">
        <f>shipments[[#This Row],[Sale for 1 box]]-shipments[[#This Row],[Total cost]]</f>
        <v>28.855357142857144</v>
      </c>
      <c r="M3782">
        <f>shipments[[#This Row],[Profit]]*5%</f>
        <v>1.4427678571428573</v>
      </c>
      <c r="N3782">
        <f>shipments[[#This Row],[Profit]]-shipments[[#This Row],[Tax]]</f>
        <v>27.412589285714287</v>
      </c>
    </row>
    <row r="3783" spans="3:14" x14ac:dyDescent="0.35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  <c r="I3783">
        <f>IFERROR(shipments[[#This Row],[Sales]]/shipments[[#This Row],[Boxes]], 0)</f>
        <v>17.244434137291279</v>
      </c>
      <c r="J3783">
        <f>_xlfn.XLOOKUP(shipments[[#This Row],[Product]],'Dimension Data'!B:B,'Dimension Data'!D:D)</f>
        <v>3.68</v>
      </c>
      <c r="K3783">
        <f>shipments[[#This Row],[Total cost]]*shipments[[#This Row],[Boxes]]</f>
        <v>1983.52</v>
      </c>
      <c r="L3783">
        <f>shipments[[#This Row],[Sale for 1 box]]-shipments[[#This Row],[Total cost]]</f>
        <v>13.564434137291279</v>
      </c>
      <c r="M3783">
        <f>shipments[[#This Row],[Profit]]*5%</f>
        <v>0.67822170686456396</v>
      </c>
      <c r="N3783">
        <f>shipments[[#This Row],[Profit]]-shipments[[#This Row],[Tax]]</f>
        <v>12.886212430426715</v>
      </c>
    </row>
    <row r="3784" spans="3:14" x14ac:dyDescent="0.35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  <c r="I3784">
        <f>IFERROR(shipments[[#This Row],[Sales]]/shipments[[#This Row],[Boxes]], 0)</f>
        <v>195.17553191489361</v>
      </c>
      <c r="J3784">
        <f>_xlfn.XLOOKUP(shipments[[#This Row],[Product]],'Dimension Data'!B:B,'Dimension Data'!D:D)</f>
        <v>5.15</v>
      </c>
      <c r="K3784">
        <f>shipments[[#This Row],[Total cost]]*shipments[[#This Row],[Boxes]]</f>
        <v>242.05</v>
      </c>
      <c r="L3784">
        <f>shipments[[#This Row],[Sale for 1 box]]-shipments[[#This Row],[Total cost]]</f>
        <v>190.02553191489361</v>
      </c>
      <c r="M3784">
        <f>shipments[[#This Row],[Profit]]*5%</f>
        <v>9.501276595744681</v>
      </c>
      <c r="N3784">
        <f>shipments[[#This Row],[Profit]]-shipments[[#This Row],[Tax]]</f>
        <v>180.52425531914892</v>
      </c>
    </row>
    <row r="3785" spans="3:14" x14ac:dyDescent="0.35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  <c r="I3785">
        <f>IFERROR(shipments[[#This Row],[Sales]]/shipments[[#This Row],[Boxes]], 0)</f>
        <v>3.6322869955156949</v>
      </c>
      <c r="J3785">
        <f>_xlfn.XLOOKUP(shipments[[#This Row],[Product]],'Dimension Data'!B:B,'Dimension Data'!D:D)</f>
        <v>5.72</v>
      </c>
      <c r="K3785">
        <f>shipments[[#This Row],[Total cost]]*shipments[[#This Row],[Boxes]]</f>
        <v>1275.56</v>
      </c>
      <c r="L3785">
        <f>shipments[[#This Row],[Sale for 1 box]]-shipments[[#This Row],[Total cost]]</f>
        <v>-2.0877130044843049</v>
      </c>
      <c r="M3785">
        <f>shipments[[#This Row],[Profit]]*5%</f>
        <v>-0.10438565022421525</v>
      </c>
      <c r="N3785">
        <f>shipments[[#This Row],[Profit]]-shipments[[#This Row],[Tax]]</f>
        <v>-1.9833273542600895</v>
      </c>
    </row>
    <row r="3786" spans="3:14" x14ac:dyDescent="0.35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  <c r="I3786">
        <f>IFERROR(shipments[[#This Row],[Sales]]/shipments[[#This Row],[Boxes]], 0)</f>
        <v>92.326271186440678</v>
      </c>
      <c r="J3786">
        <f>_xlfn.XLOOKUP(shipments[[#This Row],[Product]],'Dimension Data'!B:B,'Dimension Data'!D:D)</f>
        <v>12.41</v>
      </c>
      <c r="K3786">
        <f>shipments[[#This Row],[Total cost]]*shipments[[#This Row],[Boxes]]</f>
        <v>1464.38</v>
      </c>
      <c r="L3786">
        <f>shipments[[#This Row],[Sale for 1 box]]-shipments[[#This Row],[Total cost]]</f>
        <v>79.916271186440682</v>
      </c>
      <c r="M3786">
        <f>shipments[[#This Row],[Profit]]*5%</f>
        <v>3.9958135593220341</v>
      </c>
      <c r="N3786">
        <f>shipments[[#This Row],[Profit]]-shipments[[#This Row],[Tax]]</f>
        <v>75.920457627118651</v>
      </c>
    </row>
    <row r="3787" spans="3:14" x14ac:dyDescent="0.35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  <c r="I3787">
        <f>IFERROR(shipments[[#This Row],[Sales]]/shipments[[#This Row],[Boxes]], 0)</f>
        <v>9.4110576923076916</v>
      </c>
      <c r="J3787">
        <f>_xlfn.XLOOKUP(shipments[[#This Row],[Product]],'Dimension Data'!B:B,'Dimension Data'!D:D)</f>
        <v>3.32</v>
      </c>
      <c r="K3787">
        <f>shipments[[#This Row],[Total cost]]*shipments[[#This Row],[Boxes]]</f>
        <v>690.56</v>
      </c>
      <c r="L3787">
        <f>shipments[[#This Row],[Sale for 1 box]]-shipments[[#This Row],[Total cost]]</f>
        <v>6.0910576923076913</v>
      </c>
      <c r="M3787">
        <f>shipments[[#This Row],[Profit]]*5%</f>
        <v>0.3045528846153846</v>
      </c>
      <c r="N3787">
        <f>shipments[[#This Row],[Profit]]-shipments[[#This Row],[Tax]]</f>
        <v>5.7865048076923067</v>
      </c>
    </row>
    <row r="3788" spans="3:14" x14ac:dyDescent="0.35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  <c r="I3788">
        <f>IFERROR(shipments[[#This Row],[Sales]]/shipments[[#This Row],[Boxes]], 0)</f>
        <v>37.449264705882356</v>
      </c>
      <c r="J3788">
        <f>_xlfn.XLOOKUP(shipments[[#This Row],[Product]],'Dimension Data'!B:B,'Dimension Data'!D:D)</f>
        <v>4.74</v>
      </c>
      <c r="K3788">
        <f>shipments[[#This Row],[Total cost]]*shipments[[#This Row],[Boxes]]</f>
        <v>1611.6000000000001</v>
      </c>
      <c r="L3788">
        <f>shipments[[#This Row],[Sale for 1 box]]-shipments[[#This Row],[Total cost]]</f>
        <v>32.709264705882354</v>
      </c>
      <c r="M3788">
        <f>shipments[[#This Row],[Profit]]*5%</f>
        <v>1.6354632352941179</v>
      </c>
      <c r="N3788">
        <f>shipments[[#This Row],[Profit]]-shipments[[#This Row],[Tax]]</f>
        <v>31.073801470588236</v>
      </c>
    </row>
    <row r="3789" spans="3:14" x14ac:dyDescent="0.35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  <c r="I3789">
        <f>IFERROR(shipments[[#This Row],[Sales]]/shipments[[#This Row],[Boxes]], 0)</f>
        <v>2.451192250372578</v>
      </c>
      <c r="J3789">
        <f>_xlfn.XLOOKUP(shipments[[#This Row],[Product]],'Dimension Data'!B:B,'Dimension Data'!D:D)</f>
        <v>3.32</v>
      </c>
      <c r="K3789">
        <f>shipments[[#This Row],[Total cost]]*shipments[[#This Row],[Boxes]]</f>
        <v>2227.7199999999998</v>
      </c>
      <c r="L3789">
        <f>shipments[[#This Row],[Sale for 1 box]]-shipments[[#This Row],[Total cost]]</f>
        <v>-0.8688077496274218</v>
      </c>
      <c r="M3789">
        <f>shipments[[#This Row],[Profit]]*5%</f>
        <v>-4.3440387481371093E-2</v>
      </c>
      <c r="N3789">
        <f>shipments[[#This Row],[Profit]]-shipments[[#This Row],[Tax]]</f>
        <v>-0.82536736214605066</v>
      </c>
    </row>
    <row r="3790" spans="3:14" x14ac:dyDescent="0.35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  <c r="I3790">
        <f>IFERROR(shipments[[#This Row],[Sales]]/shipments[[#This Row],[Boxes]], 0)</f>
        <v>16.808008213552363</v>
      </c>
      <c r="J3790">
        <f>_xlfn.XLOOKUP(shipments[[#This Row],[Product]],'Dimension Data'!B:B,'Dimension Data'!D:D)</f>
        <v>10.23</v>
      </c>
      <c r="K3790">
        <f>shipments[[#This Row],[Total cost]]*shipments[[#This Row],[Boxes]]</f>
        <v>4982.01</v>
      </c>
      <c r="L3790">
        <f>shipments[[#This Row],[Sale for 1 box]]-shipments[[#This Row],[Total cost]]</f>
        <v>6.5780082135523621</v>
      </c>
      <c r="M3790">
        <f>shipments[[#This Row],[Profit]]*5%</f>
        <v>0.3289004106776181</v>
      </c>
      <c r="N3790">
        <f>shipments[[#This Row],[Profit]]-shipments[[#This Row],[Tax]]</f>
        <v>6.249107802874744</v>
      </c>
    </row>
    <row r="3791" spans="3:14" x14ac:dyDescent="0.35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  <c r="I3791">
        <f>IFERROR(shipments[[#This Row],[Sales]]/shipments[[#This Row],[Boxes]], 0)</f>
        <v>3.7016621438263231</v>
      </c>
      <c r="J3791">
        <f>_xlfn.XLOOKUP(shipments[[#This Row],[Product]],'Dimension Data'!B:B,'Dimension Data'!D:D)</f>
        <v>4.74</v>
      </c>
      <c r="K3791">
        <f>shipments[[#This Row],[Total cost]]*shipments[[#This Row],[Boxes]]</f>
        <v>6986.76</v>
      </c>
      <c r="L3791">
        <f>shipments[[#This Row],[Sale for 1 box]]-shipments[[#This Row],[Total cost]]</f>
        <v>-1.0383378561736771</v>
      </c>
      <c r="M3791">
        <f>shipments[[#This Row],[Profit]]*5%</f>
        <v>-5.1916892808683862E-2</v>
      </c>
      <c r="N3791">
        <f>shipments[[#This Row],[Profit]]-shipments[[#This Row],[Tax]]</f>
        <v>-0.9864209633649933</v>
      </c>
    </row>
    <row r="3792" spans="3:14" x14ac:dyDescent="0.35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  <c r="I3792">
        <f>IFERROR(shipments[[#This Row],[Sales]]/shipments[[#This Row],[Boxes]], 0)</f>
        <v>135.32142857142858</v>
      </c>
      <c r="J3792">
        <f>_xlfn.XLOOKUP(shipments[[#This Row],[Product]],'Dimension Data'!B:B,'Dimension Data'!D:D)</f>
        <v>12.41</v>
      </c>
      <c r="K3792">
        <f>shipments[[#This Row],[Total cost]]*shipments[[#This Row],[Boxes]]</f>
        <v>86.87</v>
      </c>
      <c r="L3792">
        <f>shipments[[#This Row],[Sale for 1 box]]-shipments[[#This Row],[Total cost]]</f>
        <v>122.91142857142859</v>
      </c>
      <c r="M3792">
        <f>shipments[[#This Row],[Profit]]*5%</f>
        <v>6.1455714285714294</v>
      </c>
      <c r="N3792">
        <f>shipments[[#This Row],[Profit]]-shipments[[#This Row],[Tax]]</f>
        <v>116.76585714285716</v>
      </c>
    </row>
    <row r="3793" spans="3:14" x14ac:dyDescent="0.35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  <c r="I3793">
        <f>IFERROR(shipments[[#This Row],[Sales]]/shipments[[#This Row],[Boxes]], 0)</f>
        <v>24.921755725190838</v>
      </c>
      <c r="J3793">
        <f>_xlfn.XLOOKUP(shipments[[#This Row],[Product]],'Dimension Data'!B:B,'Dimension Data'!D:D)</f>
        <v>12.41</v>
      </c>
      <c r="K3793">
        <f>shipments[[#This Row],[Total cost]]*shipments[[#This Row],[Boxes]]</f>
        <v>3251.42</v>
      </c>
      <c r="L3793">
        <f>shipments[[#This Row],[Sale for 1 box]]-shipments[[#This Row],[Total cost]]</f>
        <v>12.511755725190838</v>
      </c>
      <c r="M3793">
        <f>shipments[[#This Row],[Profit]]*5%</f>
        <v>0.62558778625954192</v>
      </c>
      <c r="N3793">
        <f>shipments[[#This Row],[Profit]]-shipments[[#This Row],[Tax]]</f>
        <v>11.886167938931296</v>
      </c>
    </row>
    <row r="3794" spans="3:14" x14ac:dyDescent="0.35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  <c r="I3794">
        <f>IFERROR(shipments[[#This Row],[Sales]]/shipments[[#This Row],[Boxes]], 0)</f>
        <v>27.208695652173912</v>
      </c>
      <c r="J3794">
        <f>_xlfn.XLOOKUP(shipments[[#This Row],[Product]],'Dimension Data'!B:B,'Dimension Data'!D:D)</f>
        <v>10.51</v>
      </c>
      <c r="K3794">
        <f>shipments[[#This Row],[Total cost]]*shipments[[#This Row],[Boxes]]</f>
        <v>3625.95</v>
      </c>
      <c r="L3794">
        <f>shipments[[#This Row],[Sale for 1 box]]-shipments[[#This Row],[Total cost]]</f>
        <v>16.69869565217391</v>
      </c>
      <c r="M3794">
        <f>shipments[[#This Row],[Profit]]*5%</f>
        <v>0.83493478260869558</v>
      </c>
      <c r="N3794">
        <f>shipments[[#This Row],[Profit]]-shipments[[#This Row],[Tax]]</f>
        <v>15.863760869565215</v>
      </c>
    </row>
    <row r="3795" spans="3:14" x14ac:dyDescent="0.35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  <c r="I3795">
        <f>IFERROR(shipments[[#This Row],[Sales]]/shipments[[#This Row],[Boxes]], 0)</f>
        <v>4.8600832562442182</v>
      </c>
      <c r="J3795">
        <f>_xlfn.XLOOKUP(shipments[[#This Row],[Product]],'Dimension Data'!B:B,'Dimension Data'!D:D)</f>
        <v>5.04</v>
      </c>
      <c r="K3795">
        <f>shipments[[#This Row],[Total cost]]*shipments[[#This Row],[Boxes]]</f>
        <v>5448.24</v>
      </c>
      <c r="L3795">
        <f>shipments[[#This Row],[Sale for 1 box]]-shipments[[#This Row],[Total cost]]</f>
        <v>-0.17991674375578182</v>
      </c>
      <c r="M3795">
        <f>shipments[[#This Row],[Profit]]*5%</f>
        <v>-8.9958371877890912E-3</v>
      </c>
      <c r="N3795">
        <f>shipments[[#This Row],[Profit]]-shipments[[#This Row],[Tax]]</f>
        <v>-0.17092090656799272</v>
      </c>
    </row>
    <row r="3796" spans="3:14" x14ac:dyDescent="0.35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  <c r="I3796">
        <f>IFERROR(shipments[[#This Row],[Sales]]/shipments[[#This Row],[Boxes]], 0)</f>
        <v>48.110294117647058</v>
      </c>
      <c r="J3796">
        <f>_xlfn.XLOOKUP(shipments[[#This Row],[Product]],'Dimension Data'!B:B,'Dimension Data'!D:D)</f>
        <v>12.41</v>
      </c>
      <c r="K3796">
        <f>shipments[[#This Row],[Total cost]]*shipments[[#This Row],[Boxes]]</f>
        <v>843.88</v>
      </c>
      <c r="L3796">
        <f>shipments[[#This Row],[Sale for 1 box]]-shipments[[#This Row],[Total cost]]</f>
        <v>35.700294117647061</v>
      </c>
      <c r="M3796">
        <f>shipments[[#This Row],[Profit]]*5%</f>
        <v>1.7850147058823531</v>
      </c>
      <c r="N3796">
        <f>shipments[[#This Row],[Profit]]-shipments[[#This Row],[Tax]]</f>
        <v>33.915279411764708</v>
      </c>
    </row>
    <row r="3797" spans="3:14" x14ac:dyDescent="0.35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  <c r="I3797">
        <f>IFERROR(shipments[[#This Row],[Sales]]/shipments[[#This Row],[Boxes]], 0)</f>
        <v>33.286480686695278</v>
      </c>
      <c r="J3797">
        <f>_xlfn.XLOOKUP(shipments[[#This Row],[Product]],'Dimension Data'!B:B,'Dimension Data'!D:D)</f>
        <v>6.8</v>
      </c>
      <c r="K3797">
        <f>shipments[[#This Row],[Total cost]]*shipments[[#This Row],[Boxes]]</f>
        <v>1584.3999999999999</v>
      </c>
      <c r="L3797">
        <f>shipments[[#This Row],[Sale for 1 box]]-shipments[[#This Row],[Total cost]]</f>
        <v>26.486480686695277</v>
      </c>
      <c r="M3797">
        <f>shipments[[#This Row],[Profit]]*5%</f>
        <v>1.324324034334764</v>
      </c>
      <c r="N3797">
        <f>shipments[[#This Row],[Profit]]-shipments[[#This Row],[Tax]]</f>
        <v>25.162156652360512</v>
      </c>
    </row>
    <row r="3798" spans="3:14" x14ac:dyDescent="0.35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  <c r="I3798">
        <f>IFERROR(shipments[[#This Row],[Sales]]/shipments[[#This Row],[Boxes]], 0)</f>
        <v>40.634999999999998</v>
      </c>
      <c r="J3798">
        <f>_xlfn.XLOOKUP(shipments[[#This Row],[Product]],'Dimension Data'!B:B,'Dimension Data'!D:D)</f>
        <v>2.76</v>
      </c>
      <c r="K3798">
        <f>shipments[[#This Row],[Total cost]]*shipments[[#This Row],[Boxes]]</f>
        <v>276</v>
      </c>
      <c r="L3798">
        <f>shipments[[#This Row],[Sale for 1 box]]-shipments[[#This Row],[Total cost]]</f>
        <v>37.875</v>
      </c>
      <c r="M3798">
        <f>shipments[[#This Row],[Profit]]*5%</f>
        <v>1.89375</v>
      </c>
      <c r="N3798">
        <f>shipments[[#This Row],[Profit]]-shipments[[#This Row],[Tax]]</f>
        <v>35.981250000000003</v>
      </c>
    </row>
    <row r="3799" spans="3:14" x14ac:dyDescent="0.35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  <c r="I3799">
        <f>IFERROR(shipments[[#This Row],[Sales]]/shipments[[#This Row],[Boxes]], 0)</f>
        <v>8.2078124999999993</v>
      </c>
      <c r="J3799">
        <f>_xlfn.XLOOKUP(shipments[[#This Row],[Product]],'Dimension Data'!B:B,'Dimension Data'!D:D)</f>
        <v>2.76</v>
      </c>
      <c r="K3799">
        <f>shipments[[#This Row],[Total cost]]*shipments[[#This Row],[Boxes]]</f>
        <v>1324.8</v>
      </c>
      <c r="L3799">
        <f>shipments[[#This Row],[Sale for 1 box]]-shipments[[#This Row],[Total cost]]</f>
        <v>5.4478124999999995</v>
      </c>
      <c r="M3799">
        <f>shipments[[#This Row],[Profit]]*5%</f>
        <v>0.272390625</v>
      </c>
      <c r="N3799">
        <f>shipments[[#This Row],[Profit]]-shipments[[#This Row],[Tax]]</f>
        <v>5.1754218749999996</v>
      </c>
    </row>
    <row r="3800" spans="3:14" x14ac:dyDescent="0.35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  <c r="I3800">
        <f>IFERROR(shipments[[#This Row],[Sales]]/shipments[[#This Row],[Boxes]], 0)</f>
        <v>96.254999999999995</v>
      </c>
      <c r="J3800">
        <f>_xlfn.XLOOKUP(shipments[[#This Row],[Product]],'Dimension Data'!B:B,'Dimension Data'!D:D)</f>
        <v>7.73</v>
      </c>
      <c r="K3800">
        <f>shipments[[#This Row],[Total cost]]*shipments[[#This Row],[Boxes]]</f>
        <v>773</v>
      </c>
      <c r="L3800">
        <f>shipments[[#This Row],[Sale for 1 box]]-shipments[[#This Row],[Total cost]]</f>
        <v>88.524999999999991</v>
      </c>
      <c r="M3800">
        <f>shipments[[#This Row],[Profit]]*5%</f>
        <v>4.4262499999999996</v>
      </c>
      <c r="N3800">
        <f>shipments[[#This Row],[Profit]]-shipments[[#This Row],[Tax]]</f>
        <v>84.098749999999995</v>
      </c>
    </row>
    <row r="3801" spans="3:14" x14ac:dyDescent="0.35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  <c r="I3801">
        <f>IFERROR(shipments[[#This Row],[Sales]]/shipments[[#This Row],[Boxes]], 0)</f>
        <v>19.279045643153527</v>
      </c>
      <c r="J3801">
        <f>_xlfn.XLOOKUP(shipments[[#This Row],[Product]],'Dimension Data'!B:B,'Dimension Data'!D:D)</f>
        <v>3.32</v>
      </c>
      <c r="K3801">
        <f>shipments[[#This Row],[Total cost]]*shipments[[#This Row],[Boxes]]</f>
        <v>800.12</v>
      </c>
      <c r="L3801">
        <f>shipments[[#This Row],[Sale for 1 box]]-shipments[[#This Row],[Total cost]]</f>
        <v>15.959045643153527</v>
      </c>
      <c r="M3801">
        <f>shipments[[#This Row],[Profit]]*5%</f>
        <v>0.79795228215767633</v>
      </c>
      <c r="N3801">
        <f>shipments[[#This Row],[Profit]]-shipments[[#This Row],[Tax]]</f>
        <v>15.161093360995849</v>
      </c>
    </row>
    <row r="3802" spans="3:14" x14ac:dyDescent="0.35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  <c r="I3802">
        <f>IFERROR(shipments[[#This Row],[Sales]]/shipments[[#This Row],[Boxes]], 0)</f>
        <v>138.5625</v>
      </c>
      <c r="J3802">
        <f>_xlfn.XLOOKUP(shipments[[#This Row],[Product]],'Dimension Data'!B:B,'Dimension Data'!D:D)</f>
        <v>3.32</v>
      </c>
      <c r="K3802">
        <f>shipments[[#This Row],[Total cost]]*shipments[[#This Row],[Boxes]]</f>
        <v>79.679999999999993</v>
      </c>
      <c r="L3802">
        <f>shipments[[#This Row],[Sale for 1 box]]-shipments[[#This Row],[Total cost]]</f>
        <v>135.24250000000001</v>
      </c>
      <c r="M3802">
        <f>shipments[[#This Row],[Profit]]*5%</f>
        <v>6.7621250000000011</v>
      </c>
      <c r="N3802">
        <f>shipments[[#This Row],[Profit]]-shipments[[#This Row],[Tax]]</f>
        <v>128.48037500000001</v>
      </c>
    </row>
    <row r="3803" spans="3:14" x14ac:dyDescent="0.35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  <c r="I3803">
        <f>IFERROR(shipments[[#This Row],[Sales]]/shipments[[#This Row],[Boxes]], 0)</f>
        <v>63.391304347826086</v>
      </c>
      <c r="J3803">
        <f>_xlfn.XLOOKUP(shipments[[#This Row],[Product]],'Dimension Data'!B:B,'Dimension Data'!D:D)</f>
        <v>3.68</v>
      </c>
      <c r="K3803">
        <f>shipments[[#This Row],[Total cost]]*shipments[[#This Row],[Boxes]]</f>
        <v>761.76</v>
      </c>
      <c r="L3803">
        <f>shipments[[#This Row],[Sale for 1 box]]-shipments[[#This Row],[Total cost]]</f>
        <v>59.711304347826086</v>
      </c>
      <c r="M3803">
        <f>shipments[[#This Row],[Profit]]*5%</f>
        <v>2.9855652173913043</v>
      </c>
      <c r="N3803">
        <f>shipments[[#This Row],[Profit]]-shipments[[#This Row],[Tax]]</f>
        <v>56.725739130434782</v>
      </c>
    </row>
    <row r="3804" spans="3:14" x14ac:dyDescent="0.35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  <c r="I3804">
        <f>IFERROR(shipments[[#This Row],[Sales]]/shipments[[#This Row],[Boxes]], 0)</f>
        <v>1.776813880126183</v>
      </c>
      <c r="J3804">
        <f>_xlfn.XLOOKUP(shipments[[#This Row],[Product]],'Dimension Data'!B:B,'Dimension Data'!D:D)</f>
        <v>5.04</v>
      </c>
      <c r="K3804">
        <f>shipments[[#This Row],[Total cost]]*shipments[[#This Row],[Boxes]]</f>
        <v>4793.04</v>
      </c>
      <c r="L3804">
        <f>shipments[[#This Row],[Sale for 1 box]]-shipments[[#This Row],[Total cost]]</f>
        <v>-3.2631861198738168</v>
      </c>
      <c r="M3804">
        <f>shipments[[#This Row],[Profit]]*5%</f>
        <v>-0.16315930599369086</v>
      </c>
      <c r="N3804">
        <f>shipments[[#This Row],[Profit]]-shipments[[#This Row],[Tax]]</f>
        <v>-3.1000268138801261</v>
      </c>
    </row>
    <row r="3805" spans="3:14" x14ac:dyDescent="0.35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  <c r="I3805">
        <f>IFERROR(shipments[[#This Row],[Sales]]/shipments[[#This Row],[Boxes]], 0)</f>
        <v>73.947115384615387</v>
      </c>
      <c r="J3805">
        <f>_xlfn.XLOOKUP(shipments[[#This Row],[Product]],'Dimension Data'!B:B,'Dimension Data'!D:D)</f>
        <v>4.74</v>
      </c>
      <c r="K3805">
        <f>shipments[[#This Row],[Total cost]]*shipments[[#This Row],[Boxes]]</f>
        <v>246.48000000000002</v>
      </c>
      <c r="L3805">
        <f>shipments[[#This Row],[Sale for 1 box]]-shipments[[#This Row],[Total cost]]</f>
        <v>69.207115384615392</v>
      </c>
      <c r="M3805">
        <f>shipments[[#This Row],[Profit]]*5%</f>
        <v>3.4603557692307696</v>
      </c>
      <c r="N3805">
        <f>shipments[[#This Row],[Profit]]-shipments[[#This Row],[Tax]]</f>
        <v>65.746759615384619</v>
      </c>
    </row>
    <row r="3806" spans="3:14" x14ac:dyDescent="0.35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  <c r="I3806">
        <f>IFERROR(shipments[[#This Row],[Sales]]/shipments[[#This Row],[Boxes]], 0)</f>
        <v>11.358433734939759</v>
      </c>
      <c r="J3806">
        <f>_xlfn.XLOOKUP(shipments[[#This Row],[Product]],'Dimension Data'!B:B,'Dimension Data'!D:D)</f>
        <v>3.85</v>
      </c>
      <c r="K3806">
        <f>shipments[[#This Row],[Total cost]]*shipments[[#This Row],[Boxes]]</f>
        <v>319.55</v>
      </c>
      <c r="L3806">
        <f>shipments[[#This Row],[Sale for 1 box]]-shipments[[#This Row],[Total cost]]</f>
        <v>7.508433734939759</v>
      </c>
      <c r="M3806">
        <f>shipments[[#This Row],[Profit]]*5%</f>
        <v>0.37542168674698795</v>
      </c>
      <c r="N3806">
        <f>shipments[[#This Row],[Profit]]-shipments[[#This Row],[Tax]]</f>
        <v>7.1330120481927715</v>
      </c>
    </row>
    <row r="3807" spans="3:14" x14ac:dyDescent="0.35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  <c r="I3807">
        <f>IFERROR(shipments[[#This Row],[Sales]]/shipments[[#This Row],[Boxes]], 0)</f>
        <v>4.0299043062200957</v>
      </c>
      <c r="J3807">
        <f>_xlfn.XLOOKUP(shipments[[#This Row],[Product]],'Dimension Data'!B:B,'Dimension Data'!D:D)</f>
        <v>3.85</v>
      </c>
      <c r="K3807">
        <f>shipments[[#This Row],[Total cost]]*shipments[[#This Row],[Boxes]]</f>
        <v>4827.9000000000005</v>
      </c>
      <c r="L3807">
        <f>shipments[[#This Row],[Sale for 1 box]]-shipments[[#This Row],[Total cost]]</f>
        <v>0.17990430622009557</v>
      </c>
      <c r="M3807">
        <f>shipments[[#This Row],[Profit]]*5%</f>
        <v>8.9952153110047783E-3</v>
      </c>
      <c r="N3807">
        <f>shipments[[#This Row],[Profit]]-shipments[[#This Row],[Tax]]</f>
        <v>0.17090909090909079</v>
      </c>
    </row>
    <row r="3808" spans="3:14" x14ac:dyDescent="0.35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  <c r="I3808">
        <f>IFERROR(shipments[[#This Row],[Sales]]/shipments[[#This Row],[Boxes]], 0)</f>
        <v>15.75</v>
      </c>
      <c r="J3808">
        <f>_xlfn.XLOOKUP(shipments[[#This Row],[Product]],'Dimension Data'!B:B,'Dimension Data'!D:D)</f>
        <v>8.2200000000000006</v>
      </c>
      <c r="K3808">
        <f>shipments[[#This Row],[Total cost]]*shipments[[#This Row],[Boxes]]</f>
        <v>542.5200000000001</v>
      </c>
      <c r="L3808">
        <f>shipments[[#This Row],[Sale for 1 box]]-shipments[[#This Row],[Total cost]]</f>
        <v>7.5299999999999994</v>
      </c>
      <c r="M3808">
        <f>shipments[[#This Row],[Profit]]*5%</f>
        <v>0.3765</v>
      </c>
      <c r="N3808">
        <f>shipments[[#This Row],[Profit]]-shipments[[#This Row],[Tax]]</f>
        <v>7.1534999999999993</v>
      </c>
    </row>
    <row r="3809" spans="3:14" x14ac:dyDescent="0.35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  <c r="I3809">
        <f>IFERROR(shipments[[#This Row],[Sales]]/shipments[[#This Row],[Boxes]], 0)</f>
        <v>37.646341463414636</v>
      </c>
      <c r="J3809">
        <f>_xlfn.XLOOKUP(shipments[[#This Row],[Product]],'Dimension Data'!B:B,'Dimension Data'!D:D)</f>
        <v>5.72</v>
      </c>
      <c r="K3809">
        <f>shipments[[#This Row],[Total cost]]*shipments[[#This Row],[Boxes]]</f>
        <v>1172.5999999999999</v>
      </c>
      <c r="L3809">
        <f>shipments[[#This Row],[Sale for 1 box]]-shipments[[#This Row],[Total cost]]</f>
        <v>31.926341463414637</v>
      </c>
      <c r="M3809">
        <f>shipments[[#This Row],[Profit]]*5%</f>
        <v>1.5963170731707319</v>
      </c>
      <c r="N3809">
        <f>shipments[[#This Row],[Profit]]-shipments[[#This Row],[Tax]]</f>
        <v>30.330024390243906</v>
      </c>
    </row>
    <row r="3810" spans="3:14" x14ac:dyDescent="0.35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  <c r="I3810">
        <f>IFERROR(shipments[[#This Row],[Sales]]/shipments[[#This Row],[Boxes]], 0)</f>
        <v>15.910142348754448</v>
      </c>
      <c r="J3810">
        <f>_xlfn.XLOOKUP(shipments[[#This Row],[Product]],'Dimension Data'!B:B,'Dimension Data'!D:D)</f>
        <v>10.51</v>
      </c>
      <c r="K3810">
        <f>shipments[[#This Row],[Total cost]]*shipments[[#This Row],[Boxes]]</f>
        <v>2953.31</v>
      </c>
      <c r="L3810">
        <f>shipments[[#This Row],[Sale for 1 box]]-shipments[[#This Row],[Total cost]]</f>
        <v>5.4001423487544482</v>
      </c>
      <c r="M3810">
        <f>shipments[[#This Row],[Profit]]*5%</f>
        <v>0.27000711743772243</v>
      </c>
      <c r="N3810">
        <f>shipments[[#This Row],[Profit]]-shipments[[#This Row],[Tax]]</f>
        <v>5.1301352313167259</v>
      </c>
    </row>
    <row r="3811" spans="3:14" x14ac:dyDescent="0.35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  <c r="I3811">
        <f>IFERROR(shipments[[#This Row],[Sales]]/shipments[[#This Row],[Boxes]], 0)</f>
        <v>50.625</v>
      </c>
      <c r="J3811">
        <f>_xlfn.XLOOKUP(shipments[[#This Row],[Product]],'Dimension Data'!B:B,'Dimension Data'!D:D)</f>
        <v>3.68</v>
      </c>
      <c r="K3811">
        <f>shipments[[#This Row],[Total cost]]*shipments[[#This Row],[Boxes]]</f>
        <v>920</v>
      </c>
      <c r="L3811">
        <f>shipments[[#This Row],[Sale for 1 box]]-shipments[[#This Row],[Total cost]]</f>
        <v>46.945</v>
      </c>
      <c r="M3811">
        <f>shipments[[#This Row],[Profit]]*5%</f>
        <v>2.3472500000000003</v>
      </c>
      <c r="N3811">
        <f>shipments[[#This Row],[Profit]]-shipments[[#This Row],[Tax]]</f>
        <v>44.597749999999998</v>
      </c>
    </row>
    <row r="3812" spans="3:14" x14ac:dyDescent="0.35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  <c r="I3812">
        <f>IFERROR(shipments[[#This Row],[Sales]]/shipments[[#This Row],[Boxes]], 0)</f>
        <v>12.314885496183207</v>
      </c>
      <c r="J3812">
        <f>_xlfn.XLOOKUP(shipments[[#This Row],[Product]],'Dimension Data'!B:B,'Dimension Data'!D:D)</f>
        <v>5.72</v>
      </c>
      <c r="K3812">
        <f>shipments[[#This Row],[Total cost]]*shipments[[#This Row],[Boxes]]</f>
        <v>749.31999999999994</v>
      </c>
      <c r="L3812">
        <f>shipments[[#This Row],[Sale for 1 box]]-shipments[[#This Row],[Total cost]]</f>
        <v>6.5948854961832071</v>
      </c>
      <c r="M3812">
        <f>shipments[[#This Row],[Profit]]*5%</f>
        <v>0.32974427480916035</v>
      </c>
      <c r="N3812">
        <f>shipments[[#This Row],[Profit]]-shipments[[#This Row],[Tax]]</f>
        <v>6.2651412213740469</v>
      </c>
    </row>
    <row r="3813" spans="3:14" x14ac:dyDescent="0.35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  <c r="I3813">
        <f>IFERROR(shipments[[#This Row],[Sales]]/shipments[[#This Row],[Boxes]], 0)</f>
        <v>41.735915492957744</v>
      </c>
      <c r="J3813">
        <f>_xlfn.XLOOKUP(shipments[[#This Row],[Product]],'Dimension Data'!B:B,'Dimension Data'!D:D)</f>
        <v>5.04</v>
      </c>
      <c r="K3813">
        <f>shipments[[#This Row],[Total cost]]*shipments[[#This Row],[Boxes]]</f>
        <v>357.84</v>
      </c>
      <c r="L3813">
        <f>shipments[[#This Row],[Sale for 1 box]]-shipments[[#This Row],[Total cost]]</f>
        <v>36.695915492957745</v>
      </c>
      <c r="M3813">
        <f>shipments[[#This Row],[Profit]]*5%</f>
        <v>1.8347957746478873</v>
      </c>
      <c r="N3813">
        <f>shipments[[#This Row],[Profit]]-shipments[[#This Row],[Tax]]</f>
        <v>34.861119718309858</v>
      </c>
    </row>
    <row r="3814" spans="3:14" x14ac:dyDescent="0.35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  <c r="I3814">
        <f>IFERROR(shipments[[#This Row],[Sales]]/shipments[[#This Row],[Boxes]], 0)</f>
        <v>15.94488188976378</v>
      </c>
      <c r="J3814">
        <f>_xlfn.XLOOKUP(shipments[[#This Row],[Product]],'Dimension Data'!B:B,'Dimension Data'!D:D)</f>
        <v>10.23</v>
      </c>
      <c r="K3814">
        <f>shipments[[#This Row],[Total cost]]*shipments[[#This Row],[Boxes]]</f>
        <v>5196.84</v>
      </c>
      <c r="L3814">
        <f>shipments[[#This Row],[Sale for 1 box]]-shipments[[#This Row],[Total cost]]</f>
        <v>5.7148818897637792</v>
      </c>
      <c r="M3814">
        <f>shipments[[#This Row],[Profit]]*5%</f>
        <v>0.28574409448818899</v>
      </c>
      <c r="N3814">
        <f>shipments[[#This Row],[Profit]]-shipments[[#This Row],[Tax]]</f>
        <v>5.4291377952755902</v>
      </c>
    </row>
    <row r="3815" spans="3:14" x14ac:dyDescent="0.35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  <c r="I3815">
        <f>IFERROR(shipments[[#This Row],[Sales]]/shipments[[#This Row],[Boxes]], 0)</f>
        <v>14.927545691906005</v>
      </c>
      <c r="J3815">
        <f>_xlfn.XLOOKUP(shipments[[#This Row],[Product]],'Dimension Data'!B:B,'Dimension Data'!D:D)</f>
        <v>7.73</v>
      </c>
      <c r="K3815">
        <f>shipments[[#This Row],[Total cost]]*shipments[[#This Row],[Boxes]]</f>
        <v>2960.59</v>
      </c>
      <c r="L3815">
        <f>shipments[[#This Row],[Sale for 1 box]]-shipments[[#This Row],[Total cost]]</f>
        <v>7.1975456919060044</v>
      </c>
      <c r="M3815">
        <f>shipments[[#This Row],[Profit]]*5%</f>
        <v>0.35987728459530022</v>
      </c>
      <c r="N3815">
        <f>shipments[[#This Row],[Profit]]-shipments[[#This Row],[Tax]]</f>
        <v>6.8376684073107041</v>
      </c>
    </row>
    <row r="3816" spans="3:14" x14ac:dyDescent="0.35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  <c r="I3816">
        <f>IFERROR(shipments[[#This Row],[Sales]]/shipments[[#This Row],[Boxes]], 0)</f>
        <v>117.61363636363636</v>
      </c>
      <c r="J3816">
        <f>_xlfn.XLOOKUP(shipments[[#This Row],[Product]],'Dimension Data'!B:B,'Dimension Data'!D:D)</f>
        <v>10.51</v>
      </c>
      <c r="K3816">
        <f>shipments[[#This Row],[Total cost]]*shipments[[#This Row],[Boxes]]</f>
        <v>231.22</v>
      </c>
      <c r="L3816">
        <f>shipments[[#This Row],[Sale for 1 box]]-shipments[[#This Row],[Total cost]]</f>
        <v>107.10363636363635</v>
      </c>
      <c r="M3816">
        <f>shipments[[#This Row],[Profit]]*5%</f>
        <v>5.3551818181818183</v>
      </c>
      <c r="N3816">
        <f>shipments[[#This Row],[Profit]]-shipments[[#This Row],[Tax]]</f>
        <v>101.74845454545454</v>
      </c>
    </row>
    <row r="3817" spans="3:14" x14ac:dyDescent="0.35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  <c r="I3817">
        <f>IFERROR(shipments[[#This Row],[Sales]]/shipments[[#This Row],[Boxes]], 0)</f>
        <v>16.941831683168317</v>
      </c>
      <c r="J3817">
        <f>_xlfn.XLOOKUP(shipments[[#This Row],[Product]],'Dimension Data'!B:B,'Dimension Data'!D:D)</f>
        <v>5.15</v>
      </c>
      <c r="K3817">
        <f>shipments[[#This Row],[Total cost]]*shipments[[#This Row],[Boxes]]</f>
        <v>3120.9</v>
      </c>
      <c r="L3817">
        <f>shipments[[#This Row],[Sale for 1 box]]-shipments[[#This Row],[Total cost]]</f>
        <v>11.791831683168317</v>
      </c>
      <c r="M3817">
        <f>shipments[[#This Row],[Profit]]*5%</f>
        <v>0.58959158415841584</v>
      </c>
      <c r="N3817">
        <f>shipments[[#This Row],[Profit]]-shipments[[#This Row],[Tax]]</f>
        <v>11.2022400990099</v>
      </c>
    </row>
    <row r="3818" spans="3:14" x14ac:dyDescent="0.35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  <c r="I3818">
        <f>IFERROR(shipments[[#This Row],[Sales]]/shipments[[#This Row],[Boxes]], 0)</f>
        <v>14.001639344262296</v>
      </c>
      <c r="J3818">
        <f>_xlfn.XLOOKUP(shipments[[#This Row],[Product]],'Dimension Data'!B:B,'Dimension Data'!D:D)</f>
        <v>5.26</v>
      </c>
      <c r="K3818">
        <f>shipments[[#This Row],[Total cost]]*shipments[[#This Row],[Boxes]]</f>
        <v>1604.3</v>
      </c>
      <c r="L3818">
        <f>shipments[[#This Row],[Sale for 1 box]]-shipments[[#This Row],[Total cost]]</f>
        <v>8.7416393442622962</v>
      </c>
      <c r="M3818">
        <f>shipments[[#This Row],[Profit]]*5%</f>
        <v>0.43708196721311482</v>
      </c>
      <c r="N3818">
        <f>shipments[[#This Row],[Profit]]-shipments[[#This Row],[Tax]]</f>
        <v>8.3045573770491821</v>
      </c>
    </row>
    <row r="3819" spans="3:14" x14ac:dyDescent="0.35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  <c r="I3819">
        <f>IFERROR(shipments[[#This Row],[Sales]]/shipments[[#This Row],[Boxes]], 0)</f>
        <v>35.641304347826086</v>
      </c>
      <c r="J3819">
        <f>_xlfn.XLOOKUP(shipments[[#This Row],[Product]],'Dimension Data'!B:B,'Dimension Data'!D:D)</f>
        <v>6.43</v>
      </c>
      <c r="K3819">
        <f>shipments[[#This Row],[Total cost]]*shipments[[#This Row],[Boxes]]</f>
        <v>887.33999999999992</v>
      </c>
      <c r="L3819">
        <f>shipments[[#This Row],[Sale for 1 box]]-shipments[[#This Row],[Total cost]]</f>
        <v>29.211304347826086</v>
      </c>
      <c r="M3819">
        <f>shipments[[#This Row],[Profit]]*5%</f>
        <v>1.4605652173913044</v>
      </c>
      <c r="N3819">
        <f>shipments[[#This Row],[Profit]]-shipments[[#This Row],[Tax]]</f>
        <v>27.750739130434781</v>
      </c>
    </row>
    <row r="3820" spans="3:14" x14ac:dyDescent="0.35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  <c r="I3820">
        <f>IFERROR(shipments[[#This Row],[Sales]]/shipments[[#This Row],[Boxes]], 0)</f>
        <v>24.568359375</v>
      </c>
      <c r="J3820">
        <f>_xlfn.XLOOKUP(shipments[[#This Row],[Product]],'Dimension Data'!B:B,'Dimension Data'!D:D)</f>
        <v>10.23</v>
      </c>
      <c r="K3820">
        <f>shipments[[#This Row],[Total cost]]*shipments[[#This Row],[Boxes]]</f>
        <v>3928.32</v>
      </c>
      <c r="L3820">
        <f>shipments[[#This Row],[Sale for 1 box]]-shipments[[#This Row],[Total cost]]</f>
        <v>14.338359375</v>
      </c>
      <c r="M3820">
        <f>shipments[[#This Row],[Profit]]*5%</f>
        <v>0.71691796875000002</v>
      </c>
      <c r="N3820">
        <f>shipments[[#This Row],[Profit]]-shipments[[#This Row],[Tax]]</f>
        <v>13.62144140625</v>
      </c>
    </row>
    <row r="3821" spans="3:14" x14ac:dyDescent="0.35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  <c r="I3821">
        <f>IFERROR(shipments[[#This Row],[Sales]]/shipments[[#This Row],[Boxes]], 0)</f>
        <v>10.868303571428571</v>
      </c>
      <c r="J3821">
        <f>_xlfn.XLOOKUP(shipments[[#This Row],[Product]],'Dimension Data'!B:B,'Dimension Data'!D:D)</f>
        <v>5.04</v>
      </c>
      <c r="K3821">
        <f>shipments[[#This Row],[Total cost]]*shipments[[#This Row],[Boxes]]</f>
        <v>1693.44</v>
      </c>
      <c r="L3821">
        <f>shipments[[#This Row],[Sale for 1 box]]-shipments[[#This Row],[Total cost]]</f>
        <v>5.8283035714285711</v>
      </c>
      <c r="M3821">
        <f>shipments[[#This Row],[Profit]]*5%</f>
        <v>0.29141517857142857</v>
      </c>
      <c r="N3821">
        <f>shipments[[#This Row],[Profit]]-shipments[[#This Row],[Tax]]</f>
        <v>5.5368883928571426</v>
      </c>
    </row>
    <row r="3822" spans="3:14" x14ac:dyDescent="0.35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  <c r="I3822">
        <f>IFERROR(shipments[[#This Row],[Sales]]/shipments[[#This Row],[Boxes]], 0)</f>
        <v>16.627413127413128</v>
      </c>
      <c r="J3822">
        <f>_xlfn.XLOOKUP(shipments[[#This Row],[Product]],'Dimension Data'!B:B,'Dimension Data'!D:D)</f>
        <v>3.68</v>
      </c>
      <c r="K3822">
        <f>shipments[[#This Row],[Total cost]]*shipments[[#This Row],[Boxes]]</f>
        <v>953.12</v>
      </c>
      <c r="L3822">
        <f>shipments[[#This Row],[Sale for 1 box]]-shipments[[#This Row],[Total cost]]</f>
        <v>12.947413127413128</v>
      </c>
      <c r="M3822">
        <f>shipments[[#This Row],[Profit]]*5%</f>
        <v>0.64737065637065649</v>
      </c>
      <c r="N3822">
        <f>shipments[[#This Row],[Profit]]-shipments[[#This Row],[Tax]]</f>
        <v>12.300042471042472</v>
      </c>
    </row>
    <row r="3823" spans="3:14" x14ac:dyDescent="0.35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  <c r="I3823">
        <f>IFERROR(shipments[[#This Row],[Sales]]/shipments[[#This Row],[Boxes]], 0)</f>
        <v>25.260775862068964</v>
      </c>
      <c r="J3823">
        <f>_xlfn.XLOOKUP(shipments[[#This Row],[Product]],'Dimension Data'!B:B,'Dimension Data'!D:D)</f>
        <v>4.74</v>
      </c>
      <c r="K3823">
        <f>shipments[[#This Row],[Total cost]]*shipments[[#This Row],[Boxes]]</f>
        <v>1649.52</v>
      </c>
      <c r="L3823">
        <f>shipments[[#This Row],[Sale for 1 box]]-shipments[[#This Row],[Total cost]]</f>
        <v>20.520775862068966</v>
      </c>
      <c r="M3823">
        <f>shipments[[#This Row],[Profit]]*5%</f>
        <v>1.0260387931034483</v>
      </c>
      <c r="N3823">
        <f>shipments[[#This Row],[Profit]]-shipments[[#This Row],[Tax]]</f>
        <v>19.494737068965517</v>
      </c>
    </row>
    <row r="3824" spans="3:14" x14ac:dyDescent="0.35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  <c r="I3824">
        <f>IFERROR(shipments[[#This Row],[Sales]]/shipments[[#This Row],[Boxes]], 0)</f>
        <v>32.596874999999997</v>
      </c>
      <c r="J3824">
        <f>_xlfn.XLOOKUP(shipments[[#This Row],[Product]],'Dimension Data'!B:B,'Dimension Data'!D:D)</f>
        <v>9.94</v>
      </c>
      <c r="K3824">
        <f>shipments[[#This Row],[Total cost]]*shipments[[#This Row],[Boxes]]</f>
        <v>1590.3999999999999</v>
      </c>
      <c r="L3824">
        <f>shipments[[#This Row],[Sale for 1 box]]-shipments[[#This Row],[Total cost]]</f>
        <v>22.656874999999999</v>
      </c>
      <c r="M3824">
        <f>shipments[[#This Row],[Profit]]*5%</f>
        <v>1.1328437499999999</v>
      </c>
      <c r="N3824">
        <f>shipments[[#This Row],[Profit]]-shipments[[#This Row],[Tax]]</f>
        <v>21.52403125</v>
      </c>
    </row>
    <row r="3825" spans="3:14" x14ac:dyDescent="0.35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  <c r="I3825">
        <f>IFERROR(shipments[[#This Row],[Sales]]/shipments[[#This Row],[Boxes]], 0)</f>
        <v>103.26650943396227</v>
      </c>
      <c r="J3825">
        <f>_xlfn.XLOOKUP(shipments[[#This Row],[Product]],'Dimension Data'!B:B,'Dimension Data'!D:D)</f>
        <v>8.2200000000000006</v>
      </c>
      <c r="K3825">
        <f>shipments[[#This Row],[Total cost]]*shipments[[#This Row],[Boxes]]</f>
        <v>871.32</v>
      </c>
      <c r="L3825">
        <f>shipments[[#This Row],[Sale for 1 box]]-shipments[[#This Row],[Total cost]]</f>
        <v>95.046509433962271</v>
      </c>
      <c r="M3825">
        <f>shipments[[#This Row],[Profit]]*5%</f>
        <v>4.7523254716981134</v>
      </c>
      <c r="N3825">
        <f>shipments[[#This Row],[Profit]]-shipments[[#This Row],[Tax]]</f>
        <v>90.294183962264157</v>
      </c>
    </row>
    <row r="3826" spans="3:14" x14ac:dyDescent="0.35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  <c r="I3826">
        <f>IFERROR(shipments[[#This Row],[Sales]]/shipments[[#This Row],[Boxes]], 0)</f>
        <v>10.163006756756756</v>
      </c>
      <c r="J3826">
        <f>_xlfn.XLOOKUP(shipments[[#This Row],[Product]],'Dimension Data'!B:B,'Dimension Data'!D:D)</f>
        <v>5.72</v>
      </c>
      <c r="K3826">
        <f>shipments[[#This Row],[Total cost]]*shipments[[#This Row],[Boxes]]</f>
        <v>1693.12</v>
      </c>
      <c r="L3826">
        <f>shipments[[#This Row],[Sale for 1 box]]-shipments[[#This Row],[Total cost]]</f>
        <v>4.4430067567567564</v>
      </c>
      <c r="M3826">
        <f>shipments[[#This Row],[Profit]]*5%</f>
        <v>0.22215033783783783</v>
      </c>
      <c r="N3826">
        <f>shipments[[#This Row],[Profit]]-shipments[[#This Row],[Tax]]</f>
        <v>4.2208564189189186</v>
      </c>
    </row>
    <row r="3827" spans="3:14" x14ac:dyDescent="0.35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  <c r="I3827">
        <f>IFERROR(shipments[[#This Row],[Sales]]/shipments[[#This Row],[Boxes]], 0)</f>
        <v>301.5</v>
      </c>
      <c r="J3827">
        <f>_xlfn.XLOOKUP(shipments[[#This Row],[Product]],'Dimension Data'!B:B,'Dimension Data'!D:D)</f>
        <v>8.2200000000000006</v>
      </c>
      <c r="K3827">
        <f>shipments[[#This Row],[Total cost]]*shipments[[#This Row],[Boxes]]</f>
        <v>189.06</v>
      </c>
      <c r="L3827">
        <f>shipments[[#This Row],[Sale for 1 box]]-shipments[[#This Row],[Total cost]]</f>
        <v>293.27999999999997</v>
      </c>
      <c r="M3827">
        <f>shipments[[#This Row],[Profit]]*5%</f>
        <v>14.664</v>
      </c>
      <c r="N3827">
        <f>shipments[[#This Row],[Profit]]-shipments[[#This Row],[Tax]]</f>
        <v>278.61599999999999</v>
      </c>
    </row>
    <row r="3828" spans="3:14" x14ac:dyDescent="0.35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  <c r="I3828">
        <f>IFERROR(shipments[[#This Row],[Sales]]/shipments[[#This Row],[Boxes]], 0)</f>
        <v>16.473214285714285</v>
      </c>
      <c r="J3828">
        <f>_xlfn.XLOOKUP(shipments[[#This Row],[Product]],'Dimension Data'!B:B,'Dimension Data'!D:D)</f>
        <v>3.32</v>
      </c>
      <c r="K3828">
        <f>shipments[[#This Row],[Total cost]]*shipments[[#This Row],[Boxes]]</f>
        <v>557.76</v>
      </c>
      <c r="L3828">
        <f>shipments[[#This Row],[Sale for 1 box]]-shipments[[#This Row],[Total cost]]</f>
        <v>13.153214285714284</v>
      </c>
      <c r="M3828">
        <f>shipments[[#This Row],[Profit]]*5%</f>
        <v>0.65766071428571427</v>
      </c>
      <c r="N3828">
        <f>shipments[[#This Row],[Profit]]-shipments[[#This Row],[Tax]]</f>
        <v>12.495553571428569</v>
      </c>
    </row>
    <row r="3829" spans="3:14" x14ac:dyDescent="0.35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  <c r="I3829">
        <f>IFERROR(shipments[[#This Row],[Sales]]/shipments[[#This Row],[Boxes]], 0)</f>
        <v>14.883656509695291</v>
      </c>
      <c r="J3829">
        <f>_xlfn.XLOOKUP(shipments[[#This Row],[Product]],'Dimension Data'!B:B,'Dimension Data'!D:D)</f>
        <v>8.43</v>
      </c>
      <c r="K3829">
        <f>shipments[[#This Row],[Total cost]]*shipments[[#This Row],[Boxes]]</f>
        <v>3043.23</v>
      </c>
      <c r="L3829">
        <f>shipments[[#This Row],[Sale for 1 box]]-shipments[[#This Row],[Total cost]]</f>
        <v>6.4536565096952909</v>
      </c>
      <c r="M3829">
        <f>shipments[[#This Row],[Profit]]*5%</f>
        <v>0.32268282548476457</v>
      </c>
      <c r="N3829">
        <f>shipments[[#This Row],[Profit]]-shipments[[#This Row],[Tax]]</f>
        <v>6.1309736842105265</v>
      </c>
    </row>
    <row r="3830" spans="3:14" x14ac:dyDescent="0.35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  <c r="I3830">
        <f>IFERROR(shipments[[#This Row],[Sales]]/shipments[[#This Row],[Boxes]], 0)</f>
        <v>3.1973684210526314</v>
      </c>
      <c r="J3830">
        <f>_xlfn.XLOOKUP(shipments[[#This Row],[Product]],'Dimension Data'!B:B,'Dimension Data'!D:D)</f>
        <v>7.73</v>
      </c>
      <c r="K3830">
        <f>shipments[[#This Row],[Total cost]]*shipments[[#This Row],[Boxes]]</f>
        <v>146.87</v>
      </c>
      <c r="L3830">
        <f>shipments[[#This Row],[Sale for 1 box]]-shipments[[#This Row],[Total cost]]</f>
        <v>-4.5326315789473686</v>
      </c>
      <c r="M3830">
        <f>shipments[[#This Row],[Profit]]*5%</f>
        <v>-0.22663157894736843</v>
      </c>
      <c r="N3830">
        <f>shipments[[#This Row],[Profit]]-shipments[[#This Row],[Tax]]</f>
        <v>-4.306</v>
      </c>
    </row>
    <row r="3831" spans="3:14" x14ac:dyDescent="0.35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  <c r="I3831">
        <f>IFERROR(shipments[[#This Row],[Sales]]/shipments[[#This Row],[Boxes]], 0)</f>
        <v>59.71153846153846</v>
      </c>
      <c r="J3831">
        <f>_xlfn.XLOOKUP(shipments[[#This Row],[Product]],'Dimension Data'!B:B,'Dimension Data'!D:D)</f>
        <v>7.48</v>
      </c>
      <c r="K3831">
        <f>shipments[[#This Row],[Total cost]]*shipments[[#This Row],[Boxes]]</f>
        <v>777.92000000000007</v>
      </c>
      <c r="L3831">
        <f>shipments[[#This Row],[Sale for 1 box]]-shipments[[#This Row],[Total cost]]</f>
        <v>52.231538461538463</v>
      </c>
      <c r="M3831">
        <f>shipments[[#This Row],[Profit]]*5%</f>
        <v>2.6115769230769232</v>
      </c>
      <c r="N3831">
        <f>shipments[[#This Row],[Profit]]-shipments[[#This Row],[Tax]]</f>
        <v>49.619961538461538</v>
      </c>
    </row>
    <row r="3832" spans="3:14" x14ac:dyDescent="0.35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  <c r="I3832">
        <f>IFERROR(shipments[[#This Row],[Sales]]/shipments[[#This Row],[Boxes]], 0)</f>
        <v>6.168292682926829</v>
      </c>
      <c r="J3832">
        <f>_xlfn.XLOOKUP(shipments[[#This Row],[Product]],'Dimension Data'!B:B,'Dimension Data'!D:D)</f>
        <v>7.48</v>
      </c>
      <c r="K3832">
        <f>shipments[[#This Row],[Total cost]]*shipments[[#This Row],[Boxes]]</f>
        <v>3066.8</v>
      </c>
      <c r="L3832">
        <f>shipments[[#This Row],[Sale for 1 box]]-shipments[[#This Row],[Total cost]]</f>
        <v>-1.3117073170731715</v>
      </c>
      <c r="M3832">
        <f>shipments[[#This Row],[Profit]]*5%</f>
        <v>-6.5585365853658581E-2</v>
      </c>
      <c r="N3832">
        <f>shipments[[#This Row],[Profit]]-shipments[[#This Row],[Tax]]</f>
        <v>-1.246121951219513</v>
      </c>
    </row>
    <row r="3833" spans="3:14" x14ac:dyDescent="0.35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  <c r="I3833">
        <f>IFERROR(shipments[[#This Row],[Sales]]/shipments[[#This Row],[Boxes]], 0)</f>
        <v>11.508474576271187</v>
      </c>
      <c r="J3833">
        <f>_xlfn.XLOOKUP(shipments[[#This Row],[Product]],'Dimension Data'!B:B,'Dimension Data'!D:D)</f>
        <v>6.31</v>
      </c>
      <c r="K3833">
        <f>shipments[[#This Row],[Total cost]]*shipments[[#This Row],[Boxes]]</f>
        <v>3350.6099999999997</v>
      </c>
      <c r="L3833">
        <f>shipments[[#This Row],[Sale for 1 box]]-shipments[[#This Row],[Total cost]]</f>
        <v>5.1984745762711873</v>
      </c>
      <c r="M3833">
        <f>shipments[[#This Row],[Profit]]*5%</f>
        <v>0.25992372881355935</v>
      </c>
      <c r="N3833">
        <f>shipments[[#This Row],[Profit]]-shipments[[#This Row],[Tax]]</f>
        <v>4.9385508474576278</v>
      </c>
    </row>
    <row r="3834" spans="3:14" x14ac:dyDescent="0.35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  <c r="I3834">
        <f>IFERROR(shipments[[#This Row],[Sales]]/shipments[[#This Row],[Boxes]], 0)</f>
        <v>9.3330815709969794</v>
      </c>
      <c r="J3834">
        <f>_xlfn.XLOOKUP(shipments[[#This Row],[Product]],'Dimension Data'!B:B,'Dimension Data'!D:D)</f>
        <v>7.48</v>
      </c>
      <c r="K3834">
        <f>shipments[[#This Row],[Total cost]]*shipments[[#This Row],[Boxes]]</f>
        <v>2475.88</v>
      </c>
      <c r="L3834">
        <f>shipments[[#This Row],[Sale for 1 box]]-shipments[[#This Row],[Total cost]]</f>
        <v>1.853081570996979</v>
      </c>
      <c r="M3834">
        <f>shipments[[#This Row],[Profit]]*5%</f>
        <v>9.2654078549848959E-2</v>
      </c>
      <c r="N3834">
        <f>shipments[[#This Row],[Profit]]-shipments[[#This Row],[Tax]]</f>
        <v>1.7604274924471301</v>
      </c>
    </row>
    <row r="3835" spans="3:14" x14ac:dyDescent="0.35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  <c r="I3835">
        <f>IFERROR(shipments[[#This Row],[Sales]]/shipments[[#This Row],[Boxes]], 0)</f>
        <v>2.9679878048780486</v>
      </c>
      <c r="J3835">
        <f>_xlfn.XLOOKUP(shipments[[#This Row],[Product]],'Dimension Data'!B:B,'Dimension Data'!D:D)</f>
        <v>8.43</v>
      </c>
      <c r="K3835">
        <f>shipments[[#This Row],[Total cost]]*shipments[[#This Row],[Boxes]]</f>
        <v>4147.5599999999995</v>
      </c>
      <c r="L3835">
        <f>shipments[[#This Row],[Sale for 1 box]]-shipments[[#This Row],[Total cost]]</f>
        <v>-5.4620121951219511</v>
      </c>
      <c r="M3835">
        <f>shipments[[#This Row],[Profit]]*5%</f>
        <v>-0.27310060975609757</v>
      </c>
      <c r="N3835">
        <f>shipments[[#This Row],[Profit]]-shipments[[#This Row],[Tax]]</f>
        <v>-5.1889115853658536</v>
      </c>
    </row>
    <row r="3836" spans="3:14" x14ac:dyDescent="0.35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  <c r="I3836">
        <f>IFERROR(shipments[[#This Row],[Sales]]/shipments[[#This Row],[Boxes]], 0)</f>
        <v>25.601123595505619</v>
      </c>
      <c r="J3836">
        <f>_xlfn.XLOOKUP(shipments[[#This Row],[Product]],'Dimension Data'!B:B,'Dimension Data'!D:D)</f>
        <v>8.2200000000000006</v>
      </c>
      <c r="K3836">
        <f>shipments[[#This Row],[Total cost]]*shipments[[#This Row],[Boxes]]</f>
        <v>2194.7400000000002</v>
      </c>
      <c r="L3836">
        <f>shipments[[#This Row],[Sale for 1 box]]-shipments[[#This Row],[Total cost]]</f>
        <v>17.38112359550562</v>
      </c>
      <c r="M3836">
        <f>shipments[[#This Row],[Profit]]*5%</f>
        <v>0.86905617977528105</v>
      </c>
      <c r="N3836">
        <f>shipments[[#This Row],[Profit]]-shipments[[#This Row],[Tax]]</f>
        <v>16.512067415730339</v>
      </c>
    </row>
    <row r="3837" spans="3:14" x14ac:dyDescent="0.35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  <c r="I3837">
        <f>IFERROR(shipments[[#This Row],[Sales]]/shipments[[#This Row],[Boxes]], 0)</f>
        <v>23.86627906976744</v>
      </c>
      <c r="J3837">
        <f>_xlfn.XLOOKUP(shipments[[#This Row],[Product]],'Dimension Data'!B:B,'Dimension Data'!D:D)</f>
        <v>7.73</v>
      </c>
      <c r="K3837">
        <f>shipments[[#This Row],[Total cost]]*shipments[[#This Row],[Boxes]]</f>
        <v>2991.51</v>
      </c>
      <c r="L3837">
        <f>shipments[[#This Row],[Sale for 1 box]]-shipments[[#This Row],[Total cost]]</f>
        <v>16.13627906976744</v>
      </c>
      <c r="M3837">
        <f>shipments[[#This Row],[Profit]]*5%</f>
        <v>0.80681395348837204</v>
      </c>
      <c r="N3837">
        <f>shipments[[#This Row],[Profit]]-shipments[[#This Row],[Tax]]</f>
        <v>15.329465116279067</v>
      </c>
    </row>
    <row r="3838" spans="3:14" x14ac:dyDescent="0.35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  <c r="I3838">
        <f>IFERROR(shipments[[#This Row],[Sales]]/shipments[[#This Row],[Boxes]], 0)</f>
        <v>58.5</v>
      </c>
      <c r="J3838">
        <f>_xlfn.XLOOKUP(shipments[[#This Row],[Product]],'Dimension Data'!B:B,'Dimension Data'!D:D)</f>
        <v>7.73</v>
      </c>
      <c r="K3838">
        <f>shipments[[#This Row],[Total cost]]*shipments[[#This Row],[Boxes]]</f>
        <v>371.04</v>
      </c>
      <c r="L3838">
        <f>shipments[[#This Row],[Sale for 1 box]]-shipments[[#This Row],[Total cost]]</f>
        <v>50.769999999999996</v>
      </c>
      <c r="M3838">
        <f>shipments[[#This Row],[Profit]]*5%</f>
        <v>2.5385</v>
      </c>
      <c r="N3838">
        <f>shipments[[#This Row],[Profit]]-shipments[[#This Row],[Tax]]</f>
        <v>48.231499999999997</v>
      </c>
    </row>
    <row r="3839" spans="3:14" x14ac:dyDescent="0.35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  <c r="I3839">
        <f>IFERROR(shipments[[#This Row],[Sales]]/shipments[[#This Row],[Boxes]], 0)</f>
        <v>16.07236842105263</v>
      </c>
      <c r="J3839">
        <f>_xlfn.XLOOKUP(shipments[[#This Row],[Product]],'Dimension Data'!B:B,'Dimension Data'!D:D)</f>
        <v>6.31</v>
      </c>
      <c r="K3839">
        <f>shipments[[#This Row],[Total cost]]*shipments[[#This Row],[Boxes]]</f>
        <v>2158.02</v>
      </c>
      <c r="L3839">
        <f>shipments[[#This Row],[Sale for 1 box]]-shipments[[#This Row],[Total cost]]</f>
        <v>9.7623684210526314</v>
      </c>
      <c r="M3839">
        <f>shipments[[#This Row],[Profit]]*5%</f>
        <v>0.48811842105263159</v>
      </c>
      <c r="N3839">
        <f>shipments[[#This Row],[Profit]]-shipments[[#This Row],[Tax]]</f>
        <v>9.2742500000000003</v>
      </c>
    </row>
    <row r="3840" spans="3:14" x14ac:dyDescent="0.35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  <c r="I3840">
        <f>IFERROR(shipments[[#This Row],[Sales]]/shipments[[#This Row],[Boxes]], 0)</f>
        <v>125.3360655737705</v>
      </c>
      <c r="J3840">
        <f>_xlfn.XLOOKUP(shipments[[#This Row],[Product]],'Dimension Data'!B:B,'Dimension Data'!D:D)</f>
        <v>7.73</v>
      </c>
      <c r="K3840">
        <f>shipments[[#This Row],[Total cost]]*shipments[[#This Row],[Boxes]]</f>
        <v>471.53000000000003</v>
      </c>
      <c r="L3840">
        <f>shipments[[#This Row],[Sale for 1 box]]-shipments[[#This Row],[Total cost]]</f>
        <v>117.60606557377049</v>
      </c>
      <c r="M3840">
        <f>shipments[[#This Row],[Profit]]*5%</f>
        <v>5.8803032786885252</v>
      </c>
      <c r="N3840">
        <f>shipments[[#This Row],[Profit]]-shipments[[#This Row],[Tax]]</f>
        <v>111.72576229508196</v>
      </c>
    </row>
    <row r="3841" spans="3:14" x14ac:dyDescent="0.35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  <c r="I3841">
        <f>IFERROR(shipments[[#This Row],[Sales]]/shipments[[#This Row],[Boxes]], 0)</f>
        <v>1.4422521655437921</v>
      </c>
      <c r="J3841">
        <f>_xlfn.XLOOKUP(shipments[[#This Row],[Product]],'Dimension Data'!B:B,'Dimension Data'!D:D)</f>
        <v>3.85</v>
      </c>
      <c r="K3841">
        <f>shipments[[#This Row],[Total cost]]*shipments[[#This Row],[Boxes]]</f>
        <v>4000.15</v>
      </c>
      <c r="L3841">
        <f>shipments[[#This Row],[Sale for 1 box]]-shipments[[#This Row],[Total cost]]</f>
        <v>-2.4077478344562078</v>
      </c>
      <c r="M3841">
        <f>shipments[[#This Row],[Profit]]*5%</f>
        <v>-0.12038739172281039</v>
      </c>
      <c r="N3841">
        <f>shipments[[#This Row],[Profit]]-shipments[[#This Row],[Tax]]</f>
        <v>-2.2873604427333976</v>
      </c>
    </row>
    <row r="3842" spans="3:14" x14ac:dyDescent="0.35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  <c r="I3842">
        <f>IFERROR(shipments[[#This Row],[Sales]]/shipments[[#This Row],[Boxes]], 0)</f>
        <v>20.710714285714285</v>
      </c>
      <c r="J3842">
        <f>_xlfn.XLOOKUP(shipments[[#This Row],[Product]],'Dimension Data'!B:B,'Dimension Data'!D:D)</f>
        <v>2.65</v>
      </c>
      <c r="K3842">
        <f>shipments[[#This Row],[Total cost]]*shipments[[#This Row],[Boxes]]</f>
        <v>556.5</v>
      </c>
      <c r="L3842">
        <f>shipments[[#This Row],[Sale for 1 box]]-shipments[[#This Row],[Total cost]]</f>
        <v>18.060714285714287</v>
      </c>
      <c r="M3842">
        <f>shipments[[#This Row],[Profit]]*5%</f>
        <v>0.90303571428571439</v>
      </c>
      <c r="N3842">
        <f>shipments[[#This Row],[Profit]]-shipments[[#This Row],[Tax]]</f>
        <v>17.157678571428573</v>
      </c>
    </row>
    <row r="3843" spans="3:14" x14ac:dyDescent="0.35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  <c r="I3843">
        <f>IFERROR(shipments[[#This Row],[Sales]]/shipments[[#This Row],[Boxes]], 0)</f>
        <v>41.322289156626503</v>
      </c>
      <c r="J3843">
        <f>_xlfn.XLOOKUP(shipments[[#This Row],[Product]],'Dimension Data'!B:B,'Dimension Data'!D:D)</f>
        <v>7.73</v>
      </c>
      <c r="K3843">
        <f>shipments[[#This Row],[Total cost]]*shipments[[#This Row],[Boxes]]</f>
        <v>1924.7700000000002</v>
      </c>
      <c r="L3843">
        <f>shipments[[#This Row],[Sale for 1 box]]-shipments[[#This Row],[Total cost]]</f>
        <v>33.592289156626506</v>
      </c>
      <c r="M3843">
        <f>shipments[[#This Row],[Profit]]*5%</f>
        <v>1.6796144578313255</v>
      </c>
      <c r="N3843">
        <f>shipments[[#This Row],[Profit]]-shipments[[#This Row],[Tax]]</f>
        <v>31.912674698795183</v>
      </c>
    </row>
    <row r="3844" spans="3:14" x14ac:dyDescent="0.35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  <c r="I3844">
        <f>IFERROR(shipments[[#This Row],[Sales]]/shipments[[#This Row],[Boxes]], 0)</f>
        <v>41.483668341708544</v>
      </c>
      <c r="J3844">
        <f>_xlfn.XLOOKUP(shipments[[#This Row],[Product]],'Dimension Data'!B:B,'Dimension Data'!D:D)</f>
        <v>6.43</v>
      </c>
      <c r="K3844">
        <f>shipments[[#This Row],[Total cost]]*shipments[[#This Row],[Boxes]]</f>
        <v>1279.57</v>
      </c>
      <c r="L3844">
        <f>shipments[[#This Row],[Sale for 1 box]]-shipments[[#This Row],[Total cost]]</f>
        <v>35.053668341708544</v>
      </c>
      <c r="M3844">
        <f>shipments[[#This Row],[Profit]]*5%</f>
        <v>1.7526834170854273</v>
      </c>
      <c r="N3844">
        <f>shipments[[#This Row],[Profit]]-shipments[[#This Row],[Tax]]</f>
        <v>33.300984924623116</v>
      </c>
    </row>
    <row r="3845" spans="3:14" x14ac:dyDescent="0.35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  <c r="I3845">
        <f>IFERROR(shipments[[#This Row],[Sales]]/shipments[[#This Row],[Boxes]], 0)</f>
        <v>44.831249999999997</v>
      </c>
      <c r="J3845">
        <f>_xlfn.XLOOKUP(shipments[[#This Row],[Product]],'Dimension Data'!B:B,'Dimension Data'!D:D)</f>
        <v>8.2200000000000006</v>
      </c>
      <c r="K3845">
        <f>shipments[[#This Row],[Total cost]]*shipments[[#This Row],[Boxes]]</f>
        <v>1315.2</v>
      </c>
      <c r="L3845">
        <f>shipments[[#This Row],[Sale for 1 box]]-shipments[[#This Row],[Total cost]]</f>
        <v>36.611249999999998</v>
      </c>
      <c r="M3845">
        <f>shipments[[#This Row],[Profit]]*5%</f>
        <v>1.8305625000000001</v>
      </c>
      <c r="N3845">
        <f>shipments[[#This Row],[Profit]]-shipments[[#This Row],[Tax]]</f>
        <v>34.780687499999999</v>
      </c>
    </row>
    <row r="3846" spans="3:14" x14ac:dyDescent="0.35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  <c r="I3846">
        <f>IFERROR(shipments[[#This Row],[Sales]]/shipments[[#This Row],[Boxes]], 0)</f>
        <v>24.286764705882351</v>
      </c>
      <c r="J3846">
        <f>_xlfn.XLOOKUP(shipments[[#This Row],[Product]],'Dimension Data'!B:B,'Dimension Data'!D:D)</f>
        <v>6.43</v>
      </c>
      <c r="K3846">
        <f>shipments[[#This Row],[Total cost]]*shipments[[#This Row],[Boxes]]</f>
        <v>1530.34</v>
      </c>
      <c r="L3846">
        <f>shipments[[#This Row],[Sale for 1 box]]-shipments[[#This Row],[Total cost]]</f>
        <v>17.856764705882352</v>
      </c>
      <c r="M3846">
        <f>shipments[[#This Row],[Profit]]*5%</f>
        <v>0.89283823529411765</v>
      </c>
      <c r="N3846">
        <f>shipments[[#This Row],[Profit]]-shipments[[#This Row],[Tax]]</f>
        <v>16.963926470588234</v>
      </c>
    </row>
    <row r="3847" spans="3:14" x14ac:dyDescent="0.35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  <c r="I3847">
        <f>IFERROR(shipments[[#This Row],[Sales]]/shipments[[#This Row],[Boxes]], 0)</f>
        <v>383.01923076923077</v>
      </c>
      <c r="J3847">
        <f>_xlfn.XLOOKUP(shipments[[#This Row],[Product]],'Dimension Data'!B:B,'Dimension Data'!D:D)</f>
        <v>3.68</v>
      </c>
      <c r="K3847">
        <f>shipments[[#This Row],[Total cost]]*shipments[[#This Row],[Boxes]]</f>
        <v>47.84</v>
      </c>
      <c r="L3847">
        <f>shipments[[#This Row],[Sale for 1 box]]-shipments[[#This Row],[Total cost]]</f>
        <v>379.33923076923077</v>
      </c>
      <c r="M3847">
        <f>shipments[[#This Row],[Profit]]*5%</f>
        <v>18.96696153846154</v>
      </c>
      <c r="N3847">
        <f>shipments[[#This Row],[Profit]]-shipments[[#This Row],[Tax]]</f>
        <v>360.37226923076923</v>
      </c>
    </row>
    <row r="3848" spans="3:14" x14ac:dyDescent="0.35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  <c r="I3848">
        <f>IFERROR(shipments[[#This Row],[Sales]]/shipments[[#This Row],[Boxes]], 0)</f>
        <v>28.155405405405407</v>
      </c>
      <c r="J3848">
        <f>_xlfn.XLOOKUP(shipments[[#This Row],[Product]],'Dimension Data'!B:B,'Dimension Data'!D:D)</f>
        <v>3.32</v>
      </c>
      <c r="K3848">
        <f>shipments[[#This Row],[Total cost]]*shipments[[#This Row],[Boxes]]</f>
        <v>245.67999999999998</v>
      </c>
      <c r="L3848">
        <f>shipments[[#This Row],[Sale for 1 box]]-shipments[[#This Row],[Total cost]]</f>
        <v>24.835405405405407</v>
      </c>
      <c r="M3848">
        <f>shipments[[#This Row],[Profit]]*5%</f>
        <v>1.2417702702702704</v>
      </c>
      <c r="N3848">
        <f>shipments[[#This Row],[Profit]]-shipments[[#This Row],[Tax]]</f>
        <v>23.593635135135138</v>
      </c>
    </row>
    <row r="3849" spans="3:14" x14ac:dyDescent="0.35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  <c r="I3849">
        <f>IFERROR(shipments[[#This Row],[Sales]]/shipments[[#This Row],[Boxes]], 0)</f>
        <v>9.0800561797752817</v>
      </c>
      <c r="J3849">
        <f>_xlfn.XLOOKUP(shipments[[#This Row],[Product]],'Dimension Data'!B:B,'Dimension Data'!D:D)</f>
        <v>10.23</v>
      </c>
      <c r="K3849">
        <f>shipments[[#This Row],[Total cost]]*shipments[[#This Row],[Boxes]]</f>
        <v>5462.8200000000006</v>
      </c>
      <c r="L3849">
        <f>shipments[[#This Row],[Sale for 1 box]]-shipments[[#This Row],[Total cost]]</f>
        <v>-1.1499438202247187</v>
      </c>
      <c r="M3849">
        <f>shipments[[#This Row],[Profit]]*5%</f>
        <v>-5.7497191011235939E-2</v>
      </c>
      <c r="N3849">
        <f>shipments[[#This Row],[Profit]]-shipments[[#This Row],[Tax]]</f>
        <v>-1.0924466292134829</v>
      </c>
    </row>
    <row r="3850" spans="3:14" x14ac:dyDescent="0.35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  <c r="I3850">
        <f>IFERROR(shipments[[#This Row],[Sales]]/shipments[[#This Row],[Boxes]], 0)</f>
        <v>1.8411428571428572</v>
      </c>
      <c r="J3850">
        <f>_xlfn.XLOOKUP(shipments[[#This Row],[Product]],'Dimension Data'!B:B,'Dimension Data'!D:D)</f>
        <v>6.43</v>
      </c>
      <c r="K3850">
        <f>shipments[[#This Row],[Total cost]]*shipments[[#This Row],[Boxes]]</f>
        <v>5626.25</v>
      </c>
      <c r="L3850">
        <f>shipments[[#This Row],[Sale for 1 box]]-shipments[[#This Row],[Total cost]]</f>
        <v>-4.5888571428571421</v>
      </c>
      <c r="M3850">
        <f>shipments[[#This Row],[Profit]]*5%</f>
        <v>-0.22944285714285712</v>
      </c>
      <c r="N3850">
        <f>shipments[[#This Row],[Profit]]-shipments[[#This Row],[Tax]]</f>
        <v>-4.3594142857142852</v>
      </c>
    </row>
    <row r="3851" spans="3:14" x14ac:dyDescent="0.35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  <c r="I3851">
        <f>IFERROR(shipments[[#This Row],[Sales]]/shipments[[#This Row],[Boxes]], 0)</f>
        <v>121.35</v>
      </c>
      <c r="J3851">
        <f>_xlfn.XLOOKUP(shipments[[#This Row],[Product]],'Dimension Data'!B:B,'Dimension Data'!D:D)</f>
        <v>2.65</v>
      </c>
      <c r="K3851">
        <f>shipments[[#This Row],[Total cost]]*shipments[[#This Row],[Boxes]]</f>
        <v>159</v>
      </c>
      <c r="L3851">
        <f>shipments[[#This Row],[Sale for 1 box]]-shipments[[#This Row],[Total cost]]</f>
        <v>118.69999999999999</v>
      </c>
      <c r="M3851">
        <f>shipments[[#This Row],[Profit]]*5%</f>
        <v>5.9349999999999996</v>
      </c>
      <c r="N3851">
        <f>shipments[[#This Row],[Profit]]-shipments[[#This Row],[Tax]]</f>
        <v>112.76499999999999</v>
      </c>
    </row>
    <row r="3852" spans="3:14" x14ac:dyDescent="0.35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  <c r="I3852">
        <f>IFERROR(shipments[[#This Row],[Sales]]/shipments[[#This Row],[Boxes]], 0)</f>
        <v>9.2937192118226601</v>
      </c>
      <c r="J3852">
        <f>_xlfn.XLOOKUP(shipments[[#This Row],[Product]],'Dimension Data'!B:B,'Dimension Data'!D:D)</f>
        <v>6.43</v>
      </c>
      <c r="K3852">
        <f>shipments[[#This Row],[Total cost]]*shipments[[#This Row],[Boxes]]</f>
        <v>2610.58</v>
      </c>
      <c r="L3852">
        <f>shipments[[#This Row],[Sale for 1 box]]-shipments[[#This Row],[Total cost]]</f>
        <v>2.8637192118226604</v>
      </c>
      <c r="M3852">
        <f>shipments[[#This Row],[Profit]]*5%</f>
        <v>0.14318596059113303</v>
      </c>
      <c r="N3852">
        <f>shipments[[#This Row],[Profit]]-shipments[[#This Row],[Tax]]</f>
        <v>2.7205332512315272</v>
      </c>
    </row>
    <row r="3853" spans="3:14" x14ac:dyDescent="0.35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  <c r="I3853">
        <f>IFERROR(shipments[[#This Row],[Sales]]/shipments[[#This Row],[Boxes]], 0)</f>
        <v>17.386363636363637</v>
      </c>
      <c r="J3853">
        <f>_xlfn.XLOOKUP(shipments[[#This Row],[Product]],'Dimension Data'!B:B,'Dimension Data'!D:D)</f>
        <v>6.43</v>
      </c>
      <c r="K3853">
        <f>shipments[[#This Row],[Total cost]]*shipments[[#This Row],[Boxes]]</f>
        <v>848.76</v>
      </c>
      <c r="L3853">
        <f>shipments[[#This Row],[Sale for 1 box]]-shipments[[#This Row],[Total cost]]</f>
        <v>10.956363636363637</v>
      </c>
      <c r="M3853">
        <f>shipments[[#This Row],[Profit]]*5%</f>
        <v>0.54781818181818187</v>
      </c>
      <c r="N3853">
        <f>shipments[[#This Row],[Profit]]-shipments[[#This Row],[Tax]]</f>
        <v>10.408545454545456</v>
      </c>
    </row>
    <row r="3854" spans="3:14" x14ac:dyDescent="0.35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  <c r="I3854">
        <f>IFERROR(shipments[[#This Row],[Sales]]/shipments[[#This Row],[Boxes]], 0)</f>
        <v>25.164705882352941</v>
      </c>
      <c r="J3854">
        <f>_xlfn.XLOOKUP(shipments[[#This Row],[Product]],'Dimension Data'!B:B,'Dimension Data'!D:D)</f>
        <v>5.04</v>
      </c>
      <c r="K3854">
        <f>shipments[[#This Row],[Total cost]]*shipments[[#This Row],[Boxes]]</f>
        <v>1285.2</v>
      </c>
      <c r="L3854">
        <f>shipments[[#This Row],[Sale for 1 box]]-shipments[[#This Row],[Total cost]]</f>
        <v>20.124705882352941</v>
      </c>
      <c r="M3854">
        <f>shipments[[#This Row],[Profit]]*5%</f>
        <v>1.0062352941176471</v>
      </c>
      <c r="N3854">
        <f>shipments[[#This Row],[Profit]]-shipments[[#This Row],[Tax]]</f>
        <v>19.118470588235294</v>
      </c>
    </row>
    <row r="3855" spans="3:14" x14ac:dyDescent="0.35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  <c r="I3855">
        <f>IFERROR(shipments[[#This Row],[Sales]]/shipments[[#This Row],[Boxes]], 0)</f>
        <v>3.5487404162102956</v>
      </c>
      <c r="J3855">
        <f>_xlfn.XLOOKUP(shipments[[#This Row],[Product]],'Dimension Data'!B:B,'Dimension Data'!D:D)</f>
        <v>5.04</v>
      </c>
      <c r="K3855">
        <f>shipments[[#This Row],[Total cost]]*shipments[[#This Row],[Boxes]]</f>
        <v>4601.5200000000004</v>
      </c>
      <c r="L3855">
        <f>shipments[[#This Row],[Sale for 1 box]]-shipments[[#This Row],[Total cost]]</f>
        <v>-1.4912595837897045</v>
      </c>
      <c r="M3855">
        <f>shipments[[#This Row],[Profit]]*5%</f>
        <v>-7.4562979189485221E-2</v>
      </c>
      <c r="N3855">
        <f>shipments[[#This Row],[Profit]]-shipments[[#This Row],[Tax]]</f>
        <v>-1.4166966046002192</v>
      </c>
    </row>
    <row r="3856" spans="3:14" x14ac:dyDescent="0.35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  <c r="I3856">
        <f>IFERROR(shipments[[#This Row],[Sales]]/shipments[[#This Row],[Boxes]], 0)</f>
        <v>20.314382530120483</v>
      </c>
      <c r="J3856">
        <f>_xlfn.XLOOKUP(shipments[[#This Row],[Product]],'Dimension Data'!B:B,'Dimension Data'!D:D)</f>
        <v>9.57</v>
      </c>
      <c r="K3856">
        <f>shipments[[#This Row],[Total cost]]*shipments[[#This Row],[Boxes]]</f>
        <v>6354.4800000000005</v>
      </c>
      <c r="L3856">
        <f>shipments[[#This Row],[Sale for 1 box]]-shipments[[#This Row],[Total cost]]</f>
        <v>10.744382530120482</v>
      </c>
      <c r="M3856">
        <f>shipments[[#This Row],[Profit]]*5%</f>
        <v>0.5372191265060241</v>
      </c>
      <c r="N3856">
        <f>shipments[[#This Row],[Profit]]-shipments[[#This Row],[Tax]]</f>
        <v>10.207163403614459</v>
      </c>
    </row>
    <row r="3857" spans="3:14" x14ac:dyDescent="0.35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  <c r="I3857">
        <f>IFERROR(shipments[[#This Row],[Sales]]/shipments[[#This Row],[Boxes]], 0)</f>
        <v>17.704477611940298</v>
      </c>
      <c r="J3857">
        <f>_xlfn.XLOOKUP(shipments[[#This Row],[Product]],'Dimension Data'!B:B,'Dimension Data'!D:D)</f>
        <v>8.43</v>
      </c>
      <c r="K3857">
        <f>shipments[[#This Row],[Total cost]]*shipments[[#This Row],[Boxes]]</f>
        <v>2824.0499999999997</v>
      </c>
      <c r="L3857">
        <f>shipments[[#This Row],[Sale for 1 box]]-shipments[[#This Row],[Total cost]]</f>
        <v>9.2744776119402985</v>
      </c>
      <c r="M3857">
        <f>shipments[[#This Row],[Profit]]*5%</f>
        <v>0.46372388059701497</v>
      </c>
      <c r="N3857">
        <f>shipments[[#This Row],[Profit]]-shipments[[#This Row],[Tax]]</f>
        <v>8.8107537313432829</v>
      </c>
    </row>
    <row r="3858" spans="3:14" x14ac:dyDescent="0.35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  <c r="I3858">
        <f>IFERROR(shipments[[#This Row],[Sales]]/shipments[[#This Row],[Boxes]], 0)</f>
        <v>14.188654353562006</v>
      </c>
      <c r="J3858">
        <f>_xlfn.XLOOKUP(shipments[[#This Row],[Product]],'Dimension Data'!B:B,'Dimension Data'!D:D)</f>
        <v>6.31</v>
      </c>
      <c r="K3858">
        <f>shipments[[#This Row],[Total cost]]*shipments[[#This Row],[Boxes]]</f>
        <v>2391.4899999999998</v>
      </c>
      <c r="L3858">
        <f>shipments[[#This Row],[Sale for 1 box]]-shipments[[#This Row],[Total cost]]</f>
        <v>7.8786543535620064</v>
      </c>
      <c r="M3858">
        <f>shipments[[#This Row],[Profit]]*5%</f>
        <v>0.39393271767810034</v>
      </c>
      <c r="N3858">
        <f>shipments[[#This Row],[Profit]]-shipments[[#This Row],[Tax]]</f>
        <v>7.4847216358839059</v>
      </c>
    </row>
    <row r="3859" spans="3:14" x14ac:dyDescent="0.35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  <c r="I3859">
        <f>IFERROR(shipments[[#This Row],[Sales]]/shipments[[#This Row],[Boxes]], 0)</f>
        <v>51.336734693877553</v>
      </c>
      <c r="J3859">
        <f>_xlfn.XLOOKUP(shipments[[#This Row],[Product]],'Dimension Data'!B:B,'Dimension Data'!D:D)</f>
        <v>8.43</v>
      </c>
      <c r="K3859">
        <f>shipments[[#This Row],[Total cost]]*shipments[[#This Row],[Boxes]]</f>
        <v>1239.21</v>
      </c>
      <c r="L3859">
        <f>shipments[[#This Row],[Sale for 1 box]]-shipments[[#This Row],[Total cost]]</f>
        <v>42.906734693877553</v>
      </c>
      <c r="M3859">
        <f>shipments[[#This Row],[Profit]]*5%</f>
        <v>2.1453367346938776</v>
      </c>
      <c r="N3859">
        <f>shipments[[#This Row],[Profit]]-shipments[[#This Row],[Tax]]</f>
        <v>40.761397959183675</v>
      </c>
    </row>
    <row r="3860" spans="3:14" x14ac:dyDescent="0.35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  <c r="I3860">
        <f>IFERROR(shipments[[#This Row],[Sales]]/shipments[[#This Row],[Boxes]], 0)</f>
        <v>3.7918032786885245</v>
      </c>
      <c r="J3860">
        <f>_xlfn.XLOOKUP(shipments[[#This Row],[Product]],'Dimension Data'!B:B,'Dimension Data'!D:D)</f>
        <v>7.48</v>
      </c>
      <c r="K3860">
        <f>shipments[[#This Row],[Total cost]]*shipments[[#This Row],[Boxes]]</f>
        <v>2281.4</v>
      </c>
      <c r="L3860">
        <f>shipments[[#This Row],[Sale for 1 box]]-shipments[[#This Row],[Total cost]]</f>
        <v>-3.6881967213114759</v>
      </c>
      <c r="M3860">
        <f>shipments[[#This Row],[Profit]]*5%</f>
        <v>-0.18440983606557382</v>
      </c>
      <c r="N3860">
        <f>shipments[[#This Row],[Profit]]-shipments[[#This Row],[Tax]]</f>
        <v>-3.5037868852459022</v>
      </c>
    </row>
    <row r="3861" spans="3:14" x14ac:dyDescent="0.35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  <c r="I3861">
        <f>IFERROR(shipments[[#This Row],[Sales]]/shipments[[#This Row],[Boxes]], 0)</f>
        <v>7.5930182133564612</v>
      </c>
      <c r="J3861">
        <f>_xlfn.XLOOKUP(shipments[[#This Row],[Product]],'Dimension Data'!B:B,'Dimension Data'!D:D)</f>
        <v>5.04</v>
      </c>
      <c r="K3861">
        <f>shipments[[#This Row],[Total cost]]*shipments[[#This Row],[Boxes]]</f>
        <v>5811.12</v>
      </c>
      <c r="L3861">
        <f>shipments[[#This Row],[Sale for 1 box]]-shipments[[#This Row],[Total cost]]</f>
        <v>2.5530182133564612</v>
      </c>
      <c r="M3861">
        <f>shipments[[#This Row],[Profit]]*5%</f>
        <v>0.12765091066782305</v>
      </c>
      <c r="N3861">
        <f>shipments[[#This Row],[Profit]]-shipments[[#This Row],[Tax]]</f>
        <v>2.4253673026886382</v>
      </c>
    </row>
    <row r="3862" spans="3:14" x14ac:dyDescent="0.35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  <c r="I3862">
        <f>IFERROR(shipments[[#This Row],[Sales]]/shipments[[#This Row],[Boxes]], 0)</f>
        <v>26.065848214285715</v>
      </c>
      <c r="J3862">
        <f>_xlfn.XLOOKUP(shipments[[#This Row],[Product]],'Dimension Data'!B:B,'Dimension Data'!D:D)</f>
        <v>12.41</v>
      </c>
      <c r="K3862">
        <f>shipments[[#This Row],[Total cost]]*shipments[[#This Row],[Boxes]]</f>
        <v>2779.84</v>
      </c>
      <c r="L3862">
        <f>shipments[[#This Row],[Sale for 1 box]]-shipments[[#This Row],[Total cost]]</f>
        <v>13.655848214285715</v>
      </c>
      <c r="M3862">
        <f>shipments[[#This Row],[Profit]]*5%</f>
        <v>0.68279241071428576</v>
      </c>
      <c r="N3862">
        <f>shipments[[#This Row],[Profit]]-shipments[[#This Row],[Tax]]</f>
        <v>12.97305580357143</v>
      </c>
    </row>
    <row r="3863" spans="3:14" x14ac:dyDescent="0.35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  <c r="I3863">
        <f>IFERROR(shipments[[#This Row],[Sales]]/shipments[[#This Row],[Boxes]], 0)</f>
        <v>18.925531914893618</v>
      </c>
      <c r="J3863">
        <f>_xlfn.XLOOKUP(shipments[[#This Row],[Product]],'Dimension Data'!B:B,'Dimension Data'!D:D)</f>
        <v>2.65</v>
      </c>
      <c r="K3863">
        <f>shipments[[#This Row],[Total cost]]*shipments[[#This Row],[Boxes]]</f>
        <v>747.3</v>
      </c>
      <c r="L3863">
        <f>shipments[[#This Row],[Sale for 1 box]]-shipments[[#This Row],[Total cost]]</f>
        <v>16.27553191489362</v>
      </c>
      <c r="M3863">
        <f>shipments[[#This Row],[Profit]]*5%</f>
        <v>0.81377659574468098</v>
      </c>
      <c r="N3863">
        <f>shipments[[#This Row],[Profit]]-shipments[[#This Row],[Tax]]</f>
        <v>15.461755319148939</v>
      </c>
    </row>
    <row r="3864" spans="3:14" x14ac:dyDescent="0.35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  <c r="I3864">
        <f>IFERROR(shipments[[#This Row],[Sales]]/shipments[[#This Row],[Boxes]], 0)</f>
        <v>46.03846153846154</v>
      </c>
      <c r="J3864">
        <f>_xlfn.XLOOKUP(shipments[[#This Row],[Product]],'Dimension Data'!B:B,'Dimension Data'!D:D)</f>
        <v>10.51</v>
      </c>
      <c r="K3864">
        <f>shipments[[#This Row],[Total cost]]*shipments[[#This Row],[Boxes]]</f>
        <v>819.78</v>
      </c>
      <c r="L3864">
        <f>shipments[[#This Row],[Sale for 1 box]]-shipments[[#This Row],[Total cost]]</f>
        <v>35.528461538461542</v>
      </c>
      <c r="M3864">
        <f>shipments[[#This Row],[Profit]]*5%</f>
        <v>1.7764230769230771</v>
      </c>
      <c r="N3864">
        <f>shipments[[#This Row],[Profit]]-shipments[[#This Row],[Tax]]</f>
        <v>33.752038461538461</v>
      </c>
    </row>
    <row r="3865" spans="3:14" x14ac:dyDescent="0.35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  <c r="I3865">
        <f>IFERROR(shipments[[#This Row],[Sales]]/shipments[[#This Row],[Boxes]], 0)</f>
        <v>199.10526315789474</v>
      </c>
      <c r="J3865">
        <f>_xlfn.XLOOKUP(shipments[[#This Row],[Product]],'Dimension Data'!B:B,'Dimension Data'!D:D)</f>
        <v>8.43</v>
      </c>
      <c r="K3865">
        <f>shipments[[#This Row],[Total cost]]*shipments[[#This Row],[Boxes]]</f>
        <v>480.51</v>
      </c>
      <c r="L3865">
        <f>shipments[[#This Row],[Sale for 1 box]]-shipments[[#This Row],[Total cost]]</f>
        <v>190.67526315789473</v>
      </c>
      <c r="M3865">
        <f>shipments[[#This Row],[Profit]]*5%</f>
        <v>9.5337631578947377</v>
      </c>
      <c r="N3865">
        <f>shipments[[#This Row],[Profit]]-shipments[[#This Row],[Tax]]</f>
        <v>181.14150000000001</v>
      </c>
    </row>
    <row r="3866" spans="3:14" x14ac:dyDescent="0.35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  <c r="I3866">
        <f>IFERROR(shipments[[#This Row],[Sales]]/shipments[[#This Row],[Boxes]], 0)</f>
        <v>48.907894736842103</v>
      </c>
      <c r="J3866">
        <f>_xlfn.XLOOKUP(shipments[[#This Row],[Product]],'Dimension Data'!B:B,'Dimension Data'!D:D)</f>
        <v>6.8</v>
      </c>
      <c r="K3866">
        <f>shipments[[#This Row],[Total cost]]*shipments[[#This Row],[Boxes]]</f>
        <v>1162.8</v>
      </c>
      <c r="L3866">
        <f>shipments[[#This Row],[Sale for 1 box]]-shipments[[#This Row],[Total cost]]</f>
        <v>42.107894736842105</v>
      </c>
      <c r="M3866">
        <f>shipments[[#This Row],[Profit]]*5%</f>
        <v>2.1053947368421055</v>
      </c>
      <c r="N3866">
        <f>shipments[[#This Row],[Profit]]-shipments[[#This Row],[Tax]]</f>
        <v>40.002499999999998</v>
      </c>
    </row>
    <row r="3867" spans="3:14" x14ac:dyDescent="0.35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  <c r="I3867">
        <f>IFERROR(shipments[[#This Row],[Sales]]/shipments[[#This Row],[Boxes]], 0)</f>
        <v>20.308290155440414</v>
      </c>
      <c r="J3867">
        <f>_xlfn.XLOOKUP(shipments[[#This Row],[Product]],'Dimension Data'!B:B,'Dimension Data'!D:D)</f>
        <v>2.65</v>
      </c>
      <c r="K3867">
        <f>shipments[[#This Row],[Total cost]]*shipments[[#This Row],[Boxes]]</f>
        <v>1022.9</v>
      </c>
      <c r="L3867">
        <f>shipments[[#This Row],[Sale for 1 box]]-shipments[[#This Row],[Total cost]]</f>
        <v>17.658290155440415</v>
      </c>
      <c r="M3867">
        <f>shipments[[#This Row],[Profit]]*5%</f>
        <v>0.88291450777202085</v>
      </c>
      <c r="N3867">
        <f>shipments[[#This Row],[Profit]]-shipments[[#This Row],[Tax]]</f>
        <v>16.775375647668394</v>
      </c>
    </row>
    <row r="3868" spans="3:14" x14ac:dyDescent="0.35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  <c r="I3868">
        <f>IFERROR(shipments[[#This Row],[Sales]]/shipments[[#This Row],[Boxes]], 0)</f>
        <v>42.472947761194028</v>
      </c>
      <c r="J3868">
        <f>_xlfn.XLOOKUP(shipments[[#This Row],[Product]],'Dimension Data'!B:B,'Dimension Data'!D:D)</f>
        <v>4.74</v>
      </c>
      <c r="K3868">
        <f>shipments[[#This Row],[Total cost]]*shipments[[#This Row],[Boxes]]</f>
        <v>1270.3200000000002</v>
      </c>
      <c r="L3868">
        <f>shipments[[#This Row],[Sale for 1 box]]-shipments[[#This Row],[Total cost]]</f>
        <v>37.732947761194026</v>
      </c>
      <c r="M3868">
        <f>shipments[[#This Row],[Profit]]*5%</f>
        <v>1.8866473880597014</v>
      </c>
      <c r="N3868">
        <f>shipments[[#This Row],[Profit]]-shipments[[#This Row],[Tax]]</f>
        <v>35.846300373134326</v>
      </c>
    </row>
    <row r="3869" spans="3:14" x14ac:dyDescent="0.35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  <c r="I3869">
        <f>IFERROR(shipments[[#This Row],[Sales]]/shipments[[#This Row],[Boxes]], 0)</f>
        <v>12.146678966789668</v>
      </c>
      <c r="J3869">
        <f>_xlfn.XLOOKUP(shipments[[#This Row],[Product]],'Dimension Data'!B:B,'Dimension Data'!D:D)</f>
        <v>3.32</v>
      </c>
      <c r="K3869">
        <f>shipments[[#This Row],[Total cost]]*shipments[[#This Row],[Boxes]]</f>
        <v>899.71999999999991</v>
      </c>
      <c r="L3869">
        <f>shipments[[#This Row],[Sale for 1 box]]-shipments[[#This Row],[Total cost]]</f>
        <v>8.8266789667896681</v>
      </c>
      <c r="M3869">
        <f>shipments[[#This Row],[Profit]]*5%</f>
        <v>0.44133394833948342</v>
      </c>
      <c r="N3869">
        <f>shipments[[#This Row],[Profit]]-shipments[[#This Row],[Tax]]</f>
        <v>8.3853450184501845</v>
      </c>
    </row>
    <row r="3870" spans="3:14" x14ac:dyDescent="0.35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  <c r="I3870">
        <f>IFERROR(shipments[[#This Row],[Sales]]/shipments[[#This Row],[Boxes]], 0)</f>
        <v>60.163043478260867</v>
      </c>
      <c r="J3870">
        <f>_xlfn.XLOOKUP(shipments[[#This Row],[Product]],'Dimension Data'!B:B,'Dimension Data'!D:D)</f>
        <v>7.73</v>
      </c>
      <c r="K3870">
        <f>shipments[[#This Row],[Total cost]]*shipments[[#This Row],[Boxes]]</f>
        <v>1066.74</v>
      </c>
      <c r="L3870">
        <f>shipments[[#This Row],[Sale for 1 box]]-shipments[[#This Row],[Total cost]]</f>
        <v>52.433043478260871</v>
      </c>
      <c r="M3870">
        <f>shipments[[#This Row],[Profit]]*5%</f>
        <v>2.6216521739130436</v>
      </c>
      <c r="N3870">
        <f>shipments[[#This Row],[Profit]]-shipments[[#This Row],[Tax]]</f>
        <v>49.811391304347829</v>
      </c>
    </row>
    <row r="3871" spans="3:14" x14ac:dyDescent="0.35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  <c r="I3871">
        <f>IFERROR(shipments[[#This Row],[Sales]]/shipments[[#This Row],[Boxes]], 0)</f>
        <v>7.7473739495798322</v>
      </c>
      <c r="J3871">
        <f>_xlfn.XLOOKUP(shipments[[#This Row],[Product]],'Dimension Data'!B:B,'Dimension Data'!D:D)</f>
        <v>4.74</v>
      </c>
      <c r="K3871">
        <f>shipments[[#This Row],[Total cost]]*shipments[[#This Row],[Boxes]]</f>
        <v>2256.2400000000002</v>
      </c>
      <c r="L3871">
        <f>shipments[[#This Row],[Sale for 1 box]]-shipments[[#This Row],[Total cost]]</f>
        <v>3.007373949579832</v>
      </c>
      <c r="M3871">
        <f>shipments[[#This Row],[Profit]]*5%</f>
        <v>0.15036869747899162</v>
      </c>
      <c r="N3871">
        <f>shipments[[#This Row],[Profit]]-shipments[[#This Row],[Tax]]</f>
        <v>2.8570052521008402</v>
      </c>
    </row>
    <row r="3872" spans="3:14" x14ac:dyDescent="0.35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  <c r="I3872">
        <f>IFERROR(shipments[[#This Row],[Sales]]/shipments[[#This Row],[Boxes]], 0)</f>
        <v>19.694117647058825</v>
      </c>
      <c r="J3872">
        <f>_xlfn.XLOOKUP(shipments[[#This Row],[Product]],'Dimension Data'!B:B,'Dimension Data'!D:D)</f>
        <v>7.48</v>
      </c>
      <c r="K3872">
        <f>shipments[[#This Row],[Total cost]]*shipments[[#This Row],[Boxes]]</f>
        <v>1907.4</v>
      </c>
      <c r="L3872">
        <f>shipments[[#This Row],[Sale for 1 box]]-shipments[[#This Row],[Total cost]]</f>
        <v>12.214117647058824</v>
      </c>
      <c r="M3872">
        <f>shipments[[#This Row],[Profit]]*5%</f>
        <v>0.61070588235294121</v>
      </c>
      <c r="N3872">
        <f>shipments[[#This Row],[Profit]]-shipments[[#This Row],[Tax]]</f>
        <v>11.603411764705882</v>
      </c>
    </row>
    <row r="3873" spans="3:14" x14ac:dyDescent="0.35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  <c r="I3873">
        <f>IFERROR(shipments[[#This Row],[Sales]]/shipments[[#This Row],[Boxes]], 0)</f>
        <v>8.8551502145922747</v>
      </c>
      <c r="J3873">
        <f>_xlfn.XLOOKUP(shipments[[#This Row],[Product]],'Dimension Data'!B:B,'Dimension Data'!D:D)</f>
        <v>5.72</v>
      </c>
      <c r="K3873">
        <f>shipments[[#This Row],[Total cost]]*shipments[[#This Row],[Boxes]]</f>
        <v>1332.76</v>
      </c>
      <c r="L3873">
        <f>shipments[[#This Row],[Sale for 1 box]]-shipments[[#This Row],[Total cost]]</f>
        <v>3.1351502145922749</v>
      </c>
      <c r="M3873">
        <f>shipments[[#This Row],[Profit]]*5%</f>
        <v>0.15675751072961375</v>
      </c>
      <c r="N3873">
        <f>shipments[[#This Row],[Profit]]-shipments[[#This Row],[Tax]]</f>
        <v>2.978392703862661</v>
      </c>
    </row>
    <row r="3874" spans="3:14" x14ac:dyDescent="0.35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  <c r="I3874">
        <f>IFERROR(shipments[[#This Row],[Sales]]/shipments[[#This Row],[Boxes]], 0)</f>
        <v>8.0554054054054056</v>
      </c>
      <c r="J3874">
        <f>_xlfn.XLOOKUP(shipments[[#This Row],[Product]],'Dimension Data'!B:B,'Dimension Data'!D:D)</f>
        <v>8.2200000000000006</v>
      </c>
      <c r="K3874">
        <f>shipments[[#This Row],[Total cost]]*shipments[[#This Row],[Boxes]]</f>
        <v>4562.1000000000004</v>
      </c>
      <c r="L3874">
        <f>shipments[[#This Row],[Sale for 1 box]]-shipments[[#This Row],[Total cost]]</f>
        <v>-0.16459459459459502</v>
      </c>
      <c r="M3874">
        <f>shipments[[#This Row],[Profit]]*5%</f>
        <v>-8.2297297297297522E-3</v>
      </c>
      <c r="N3874">
        <f>shipments[[#This Row],[Profit]]-shipments[[#This Row],[Tax]]</f>
        <v>-0.15636486486486528</v>
      </c>
    </row>
    <row r="3875" spans="3:14" x14ac:dyDescent="0.35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  <c r="I3875">
        <f>IFERROR(shipments[[#This Row],[Sales]]/shipments[[#This Row],[Boxes]], 0)</f>
        <v>44.725000000000001</v>
      </c>
      <c r="J3875">
        <f>_xlfn.XLOOKUP(shipments[[#This Row],[Product]],'Dimension Data'!B:B,'Dimension Data'!D:D)</f>
        <v>5.26</v>
      </c>
      <c r="K3875">
        <f>shipments[[#This Row],[Total cost]]*shipments[[#This Row],[Boxes]]</f>
        <v>473.4</v>
      </c>
      <c r="L3875">
        <f>shipments[[#This Row],[Sale for 1 box]]-shipments[[#This Row],[Total cost]]</f>
        <v>39.465000000000003</v>
      </c>
      <c r="M3875">
        <f>shipments[[#This Row],[Profit]]*5%</f>
        <v>1.9732500000000002</v>
      </c>
      <c r="N3875">
        <f>shipments[[#This Row],[Profit]]-shipments[[#This Row],[Tax]]</f>
        <v>37.491750000000003</v>
      </c>
    </row>
    <row r="3876" spans="3:14" x14ac:dyDescent="0.35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  <c r="I3876">
        <f>IFERROR(shipments[[#This Row],[Sales]]/shipments[[#This Row],[Boxes]], 0)</f>
        <v>0.32142857142857145</v>
      </c>
      <c r="J3876">
        <f>_xlfn.XLOOKUP(shipments[[#This Row],[Product]],'Dimension Data'!B:B,'Dimension Data'!D:D)</f>
        <v>5.72</v>
      </c>
      <c r="K3876">
        <f>shipments[[#This Row],[Total cost]]*shipments[[#This Row],[Boxes]]</f>
        <v>480.47999999999996</v>
      </c>
      <c r="L3876">
        <f>shipments[[#This Row],[Sale for 1 box]]-shipments[[#This Row],[Total cost]]</f>
        <v>-5.3985714285714286</v>
      </c>
      <c r="M3876">
        <f>shipments[[#This Row],[Profit]]*5%</f>
        <v>-0.26992857142857146</v>
      </c>
      <c r="N3876">
        <f>shipments[[#This Row],[Profit]]-shipments[[#This Row],[Tax]]</f>
        <v>-5.1286428571428573</v>
      </c>
    </row>
    <row r="3877" spans="3:14" x14ac:dyDescent="0.35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  <c r="I3877">
        <f>IFERROR(shipments[[#This Row],[Sales]]/shipments[[#This Row],[Boxes]], 0)</f>
        <v>14.45862676056338</v>
      </c>
      <c r="J3877">
        <f>_xlfn.XLOOKUP(shipments[[#This Row],[Product]],'Dimension Data'!B:B,'Dimension Data'!D:D)</f>
        <v>2.76</v>
      </c>
      <c r="K3877">
        <f>shipments[[#This Row],[Total cost]]*shipments[[#This Row],[Boxes]]</f>
        <v>783.83999999999992</v>
      </c>
      <c r="L3877">
        <f>shipments[[#This Row],[Sale for 1 box]]-shipments[[#This Row],[Total cost]]</f>
        <v>11.69862676056338</v>
      </c>
      <c r="M3877">
        <f>shipments[[#This Row],[Profit]]*5%</f>
        <v>0.58493133802816899</v>
      </c>
      <c r="N3877">
        <f>shipments[[#This Row],[Profit]]-shipments[[#This Row],[Tax]]</f>
        <v>11.113695422535212</v>
      </c>
    </row>
    <row r="3878" spans="3:14" x14ac:dyDescent="0.35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  <c r="I3878">
        <f>IFERROR(shipments[[#This Row],[Sales]]/shipments[[#This Row],[Boxes]], 0)</f>
        <v>11.726851851851851</v>
      </c>
      <c r="J3878">
        <f>_xlfn.XLOOKUP(shipments[[#This Row],[Product]],'Dimension Data'!B:B,'Dimension Data'!D:D)</f>
        <v>6.43</v>
      </c>
      <c r="K3878">
        <f>shipments[[#This Row],[Total cost]]*shipments[[#This Row],[Boxes]]</f>
        <v>3124.98</v>
      </c>
      <c r="L3878">
        <f>shipments[[#This Row],[Sale for 1 box]]-shipments[[#This Row],[Total cost]]</f>
        <v>5.2968518518518515</v>
      </c>
      <c r="M3878">
        <f>shipments[[#This Row],[Profit]]*5%</f>
        <v>0.26484259259259257</v>
      </c>
      <c r="N3878">
        <f>shipments[[#This Row],[Profit]]-shipments[[#This Row],[Tax]]</f>
        <v>5.0320092592592589</v>
      </c>
    </row>
    <row r="3879" spans="3:14" x14ac:dyDescent="0.35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  <c r="I3879">
        <f>IFERROR(shipments[[#This Row],[Sales]]/shipments[[#This Row],[Boxes]], 0)</f>
        <v>85.14</v>
      </c>
      <c r="J3879">
        <f>_xlfn.XLOOKUP(shipments[[#This Row],[Product]],'Dimension Data'!B:B,'Dimension Data'!D:D)</f>
        <v>3.32</v>
      </c>
      <c r="K3879">
        <f>shipments[[#This Row],[Total cost]]*shipments[[#This Row],[Boxes]]</f>
        <v>83</v>
      </c>
      <c r="L3879">
        <f>shipments[[#This Row],[Sale for 1 box]]-shipments[[#This Row],[Total cost]]</f>
        <v>81.820000000000007</v>
      </c>
      <c r="M3879">
        <f>shipments[[#This Row],[Profit]]*5%</f>
        <v>4.0910000000000002</v>
      </c>
      <c r="N3879">
        <f>shipments[[#This Row],[Profit]]-shipments[[#This Row],[Tax]]</f>
        <v>77.729000000000013</v>
      </c>
    </row>
    <row r="3880" spans="3:14" x14ac:dyDescent="0.35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  <c r="I3880">
        <f>IFERROR(shipments[[#This Row],[Sales]]/shipments[[#This Row],[Boxes]], 0)</f>
        <v>9.3291583166332668</v>
      </c>
      <c r="J3880">
        <f>_xlfn.XLOOKUP(shipments[[#This Row],[Product]],'Dimension Data'!B:B,'Dimension Data'!D:D)</f>
        <v>5.15</v>
      </c>
      <c r="K3880">
        <f>shipments[[#This Row],[Total cost]]*shipments[[#This Row],[Boxes]]</f>
        <v>2569.8500000000004</v>
      </c>
      <c r="L3880">
        <f>shipments[[#This Row],[Sale for 1 box]]-shipments[[#This Row],[Total cost]]</f>
        <v>4.1791583166332664</v>
      </c>
      <c r="M3880">
        <f>shipments[[#This Row],[Profit]]*5%</f>
        <v>0.20895791583166334</v>
      </c>
      <c r="N3880">
        <f>shipments[[#This Row],[Profit]]-shipments[[#This Row],[Tax]]</f>
        <v>3.9702004008016032</v>
      </c>
    </row>
    <row r="3881" spans="3:14" x14ac:dyDescent="0.35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  <c r="I3881">
        <f>IFERROR(shipments[[#This Row],[Sales]]/shipments[[#This Row],[Boxes]], 0)</f>
        <v>213.44318181818181</v>
      </c>
      <c r="J3881">
        <f>_xlfn.XLOOKUP(shipments[[#This Row],[Product]],'Dimension Data'!B:B,'Dimension Data'!D:D)</f>
        <v>6.8</v>
      </c>
      <c r="K3881">
        <f>shipments[[#This Row],[Total cost]]*shipments[[#This Row],[Boxes]]</f>
        <v>299.2</v>
      </c>
      <c r="L3881">
        <f>shipments[[#This Row],[Sale for 1 box]]-shipments[[#This Row],[Total cost]]</f>
        <v>206.6431818181818</v>
      </c>
      <c r="M3881">
        <f>shipments[[#This Row],[Profit]]*5%</f>
        <v>10.332159090909091</v>
      </c>
      <c r="N3881">
        <f>shipments[[#This Row],[Profit]]-shipments[[#This Row],[Tax]]</f>
        <v>196.3110227272727</v>
      </c>
    </row>
    <row r="3882" spans="3:14" x14ac:dyDescent="0.35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  <c r="I3882">
        <f>IFERROR(shipments[[#This Row],[Sales]]/shipments[[#This Row],[Boxes]], 0)</f>
        <v>17.590080971659919</v>
      </c>
      <c r="J3882">
        <f>_xlfn.XLOOKUP(shipments[[#This Row],[Product]],'Dimension Data'!B:B,'Dimension Data'!D:D)</f>
        <v>6.8</v>
      </c>
      <c r="K3882">
        <f>shipments[[#This Row],[Total cost]]*shipments[[#This Row],[Boxes]]</f>
        <v>1679.6</v>
      </c>
      <c r="L3882">
        <f>shipments[[#This Row],[Sale for 1 box]]-shipments[[#This Row],[Total cost]]</f>
        <v>10.790080971659918</v>
      </c>
      <c r="M3882">
        <f>shipments[[#This Row],[Profit]]*5%</f>
        <v>0.53950404858299594</v>
      </c>
      <c r="N3882">
        <f>shipments[[#This Row],[Profit]]-shipments[[#This Row],[Tax]]</f>
        <v>10.250576923076922</v>
      </c>
    </row>
    <row r="3883" spans="3:14" x14ac:dyDescent="0.35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  <c r="I3883">
        <f>IFERROR(shipments[[#This Row],[Sales]]/shipments[[#This Row],[Boxes]], 0)</f>
        <v>8.1780000000000008</v>
      </c>
      <c r="J3883">
        <f>_xlfn.XLOOKUP(shipments[[#This Row],[Product]],'Dimension Data'!B:B,'Dimension Data'!D:D)</f>
        <v>4.74</v>
      </c>
      <c r="K3883">
        <f>shipments[[#This Row],[Total cost]]*shipments[[#This Row],[Boxes]]</f>
        <v>3555</v>
      </c>
      <c r="L3883">
        <f>shipments[[#This Row],[Sale for 1 box]]-shipments[[#This Row],[Total cost]]</f>
        <v>3.4380000000000006</v>
      </c>
      <c r="M3883">
        <f>shipments[[#This Row],[Profit]]*5%</f>
        <v>0.17190000000000005</v>
      </c>
      <c r="N3883">
        <f>shipments[[#This Row],[Profit]]-shipments[[#This Row],[Tax]]</f>
        <v>3.2661000000000007</v>
      </c>
    </row>
    <row r="3884" spans="3:14" x14ac:dyDescent="0.35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  <c r="I3884">
        <f>IFERROR(shipments[[#This Row],[Sales]]/shipments[[#This Row],[Boxes]], 0)</f>
        <v>41.584196891191709</v>
      </c>
      <c r="J3884">
        <f>_xlfn.XLOOKUP(shipments[[#This Row],[Product]],'Dimension Data'!B:B,'Dimension Data'!D:D)</f>
        <v>7.48</v>
      </c>
      <c r="K3884">
        <f>shipments[[#This Row],[Total cost]]*shipments[[#This Row],[Boxes]]</f>
        <v>1443.64</v>
      </c>
      <c r="L3884">
        <f>shipments[[#This Row],[Sale for 1 box]]-shipments[[#This Row],[Total cost]]</f>
        <v>34.104196891191705</v>
      </c>
      <c r="M3884">
        <f>shipments[[#This Row],[Profit]]*5%</f>
        <v>1.7052098445595854</v>
      </c>
      <c r="N3884">
        <f>shipments[[#This Row],[Profit]]-shipments[[#This Row],[Tax]]</f>
        <v>32.398987046632122</v>
      </c>
    </row>
    <row r="3885" spans="3:14" x14ac:dyDescent="0.35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  <c r="I3885">
        <f>IFERROR(shipments[[#This Row],[Sales]]/shipments[[#This Row],[Boxes]], 0)</f>
        <v>40.84394904458599</v>
      </c>
      <c r="J3885">
        <f>_xlfn.XLOOKUP(shipments[[#This Row],[Product]],'Dimension Data'!B:B,'Dimension Data'!D:D)</f>
        <v>10.51</v>
      </c>
      <c r="K3885">
        <f>shipments[[#This Row],[Total cost]]*shipments[[#This Row],[Boxes]]</f>
        <v>1650.07</v>
      </c>
      <c r="L3885">
        <f>shipments[[#This Row],[Sale for 1 box]]-shipments[[#This Row],[Total cost]]</f>
        <v>30.333949044585992</v>
      </c>
      <c r="M3885">
        <f>shipments[[#This Row],[Profit]]*5%</f>
        <v>1.5166974522292997</v>
      </c>
      <c r="N3885">
        <f>shipments[[#This Row],[Profit]]-shipments[[#This Row],[Tax]]</f>
        <v>28.817251592356694</v>
      </c>
    </row>
    <row r="3886" spans="3:14" x14ac:dyDescent="0.35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  <c r="I3886">
        <f>IFERROR(shipments[[#This Row],[Sales]]/shipments[[#This Row],[Boxes]], 0)</f>
        <v>13.373401534526854</v>
      </c>
      <c r="J3886">
        <f>_xlfn.XLOOKUP(shipments[[#This Row],[Product]],'Dimension Data'!B:B,'Dimension Data'!D:D)</f>
        <v>5.15</v>
      </c>
      <c r="K3886">
        <f>shipments[[#This Row],[Total cost]]*shipments[[#This Row],[Boxes]]</f>
        <v>2013.65</v>
      </c>
      <c r="L3886">
        <f>shipments[[#This Row],[Sale for 1 box]]-shipments[[#This Row],[Total cost]]</f>
        <v>8.2234015345268539</v>
      </c>
      <c r="M3886">
        <f>shipments[[#This Row],[Profit]]*5%</f>
        <v>0.4111700767263427</v>
      </c>
      <c r="N3886">
        <f>shipments[[#This Row],[Profit]]-shipments[[#This Row],[Tax]]</f>
        <v>7.812231457800511</v>
      </c>
    </row>
    <row r="3887" spans="3:14" x14ac:dyDescent="0.35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  <c r="I3887">
        <f>IFERROR(shipments[[#This Row],[Sales]]/shipments[[#This Row],[Boxes]], 0)</f>
        <v>3.8333333333333335</v>
      </c>
      <c r="J3887">
        <f>_xlfn.XLOOKUP(shipments[[#This Row],[Product]],'Dimension Data'!B:B,'Dimension Data'!D:D)</f>
        <v>5.72</v>
      </c>
      <c r="K3887">
        <f>shipments[[#This Row],[Total cost]]*shipments[[#This Row],[Boxes]]</f>
        <v>2316.6</v>
      </c>
      <c r="L3887">
        <f>shipments[[#This Row],[Sale for 1 box]]-shipments[[#This Row],[Total cost]]</f>
        <v>-1.8866666666666663</v>
      </c>
      <c r="M3887">
        <f>shipments[[#This Row],[Profit]]*5%</f>
        <v>-9.4333333333333325E-2</v>
      </c>
      <c r="N3887">
        <f>shipments[[#This Row],[Profit]]-shipments[[#This Row],[Tax]]</f>
        <v>-1.7923333333333329</v>
      </c>
    </row>
    <row r="3888" spans="3:14" x14ac:dyDescent="0.35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  <c r="I3888">
        <f>IFERROR(shipments[[#This Row],[Sales]]/shipments[[#This Row],[Boxes]], 0)</f>
        <v>157.5</v>
      </c>
      <c r="J3888">
        <f>_xlfn.XLOOKUP(shipments[[#This Row],[Product]],'Dimension Data'!B:B,'Dimension Data'!D:D)</f>
        <v>7.48</v>
      </c>
      <c r="K3888">
        <f>shipments[[#This Row],[Total cost]]*shipments[[#This Row],[Boxes]]</f>
        <v>142.12</v>
      </c>
      <c r="L3888">
        <f>shipments[[#This Row],[Sale for 1 box]]-shipments[[#This Row],[Total cost]]</f>
        <v>150.02000000000001</v>
      </c>
      <c r="M3888">
        <f>shipments[[#This Row],[Profit]]*5%</f>
        <v>7.5010000000000012</v>
      </c>
      <c r="N3888">
        <f>shipments[[#This Row],[Profit]]-shipments[[#This Row],[Tax]]</f>
        <v>142.51900000000001</v>
      </c>
    </row>
    <row r="3889" spans="3:14" x14ac:dyDescent="0.35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  <c r="I3889">
        <f>IFERROR(shipments[[#This Row],[Sales]]/shipments[[#This Row],[Boxes]], 0)</f>
        <v>16.15105740181269</v>
      </c>
      <c r="J3889">
        <f>_xlfn.XLOOKUP(shipments[[#This Row],[Product]],'Dimension Data'!B:B,'Dimension Data'!D:D)</f>
        <v>8.43</v>
      </c>
      <c r="K3889">
        <f>shipments[[#This Row],[Total cost]]*shipments[[#This Row],[Boxes]]</f>
        <v>5580.66</v>
      </c>
      <c r="L3889">
        <f>shipments[[#This Row],[Sale for 1 box]]-shipments[[#This Row],[Total cost]]</f>
        <v>7.7210574018126898</v>
      </c>
      <c r="M3889">
        <f>shipments[[#This Row],[Profit]]*5%</f>
        <v>0.38605287009063449</v>
      </c>
      <c r="N3889">
        <f>shipments[[#This Row],[Profit]]-shipments[[#This Row],[Tax]]</f>
        <v>7.3350045317220554</v>
      </c>
    </row>
    <row r="3890" spans="3:14" x14ac:dyDescent="0.35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  <c r="I3890">
        <f>IFERROR(shipments[[#This Row],[Sales]]/shipments[[#This Row],[Boxes]], 0)</f>
        <v>11.219083969465649</v>
      </c>
      <c r="J3890">
        <f>_xlfn.XLOOKUP(shipments[[#This Row],[Product]],'Dimension Data'!B:B,'Dimension Data'!D:D)</f>
        <v>5.04</v>
      </c>
      <c r="K3890">
        <f>shipments[[#This Row],[Total cost]]*shipments[[#This Row],[Boxes]]</f>
        <v>3301.2</v>
      </c>
      <c r="L3890">
        <f>shipments[[#This Row],[Sale for 1 box]]-shipments[[#This Row],[Total cost]]</f>
        <v>6.1790839694656485</v>
      </c>
      <c r="M3890">
        <f>shipments[[#This Row],[Profit]]*5%</f>
        <v>0.30895419847328243</v>
      </c>
      <c r="N3890">
        <f>shipments[[#This Row],[Profit]]-shipments[[#This Row],[Tax]]</f>
        <v>5.8701297709923663</v>
      </c>
    </row>
    <row r="3891" spans="3:14" x14ac:dyDescent="0.35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  <c r="I3891">
        <f>IFERROR(shipments[[#This Row],[Sales]]/shipments[[#This Row],[Boxes]], 0)</f>
        <v>30.922566371681416</v>
      </c>
      <c r="J3891">
        <f>_xlfn.XLOOKUP(shipments[[#This Row],[Product]],'Dimension Data'!B:B,'Dimension Data'!D:D)</f>
        <v>3.85</v>
      </c>
      <c r="K3891">
        <f>shipments[[#This Row],[Total cost]]*shipments[[#This Row],[Boxes]]</f>
        <v>870.1</v>
      </c>
      <c r="L3891">
        <f>shipments[[#This Row],[Sale for 1 box]]-shipments[[#This Row],[Total cost]]</f>
        <v>27.072566371681415</v>
      </c>
      <c r="M3891">
        <f>shipments[[#This Row],[Profit]]*5%</f>
        <v>1.3536283185840707</v>
      </c>
      <c r="N3891">
        <f>shipments[[#This Row],[Profit]]-shipments[[#This Row],[Tax]]</f>
        <v>25.718938053097343</v>
      </c>
    </row>
    <row r="3892" spans="3:14" x14ac:dyDescent="0.35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  <c r="I3892">
        <f>IFERROR(shipments[[#This Row],[Sales]]/shipments[[#This Row],[Boxes]], 0)</f>
        <v>4.6788702928870292</v>
      </c>
      <c r="J3892">
        <f>_xlfn.XLOOKUP(shipments[[#This Row],[Product]],'Dimension Data'!B:B,'Dimension Data'!D:D)</f>
        <v>3.32</v>
      </c>
      <c r="K3892">
        <f>shipments[[#This Row],[Total cost]]*shipments[[#This Row],[Boxes]]</f>
        <v>1586.96</v>
      </c>
      <c r="L3892">
        <f>shipments[[#This Row],[Sale for 1 box]]-shipments[[#This Row],[Total cost]]</f>
        <v>1.3588702928870293</v>
      </c>
      <c r="M3892">
        <f>shipments[[#This Row],[Profit]]*5%</f>
        <v>6.7943514644351471E-2</v>
      </c>
      <c r="N3892">
        <f>shipments[[#This Row],[Profit]]-shipments[[#This Row],[Tax]]</f>
        <v>1.2909267782426779</v>
      </c>
    </row>
    <row r="3893" spans="3:14" x14ac:dyDescent="0.35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  <c r="I3893">
        <f>IFERROR(shipments[[#This Row],[Sales]]/shipments[[#This Row],[Boxes]], 0)</f>
        <v>13.591569767441861</v>
      </c>
      <c r="J3893">
        <f>_xlfn.XLOOKUP(shipments[[#This Row],[Product]],'Dimension Data'!B:B,'Dimension Data'!D:D)</f>
        <v>5.04</v>
      </c>
      <c r="K3893">
        <f>shipments[[#This Row],[Total cost]]*shipments[[#This Row],[Boxes]]</f>
        <v>2600.64</v>
      </c>
      <c r="L3893">
        <f>shipments[[#This Row],[Sale for 1 box]]-shipments[[#This Row],[Total cost]]</f>
        <v>8.5515697674418618</v>
      </c>
      <c r="M3893">
        <f>shipments[[#This Row],[Profit]]*5%</f>
        <v>0.42757848837209311</v>
      </c>
      <c r="N3893">
        <f>shipments[[#This Row],[Profit]]-shipments[[#This Row],[Tax]]</f>
        <v>8.1239912790697684</v>
      </c>
    </row>
    <row r="3894" spans="3:14" x14ac:dyDescent="0.35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  <c r="I3894">
        <f>IFERROR(shipments[[#This Row],[Sales]]/shipments[[#This Row],[Boxes]], 0)</f>
        <v>47.65449438202247</v>
      </c>
      <c r="J3894">
        <f>_xlfn.XLOOKUP(shipments[[#This Row],[Product]],'Dimension Data'!B:B,'Dimension Data'!D:D)</f>
        <v>3.85</v>
      </c>
      <c r="K3894">
        <f>shipments[[#This Row],[Total cost]]*shipments[[#This Row],[Boxes]]</f>
        <v>342.65000000000003</v>
      </c>
      <c r="L3894">
        <f>shipments[[#This Row],[Sale for 1 box]]-shipments[[#This Row],[Total cost]]</f>
        <v>43.804494382022469</v>
      </c>
      <c r="M3894">
        <f>shipments[[#This Row],[Profit]]*5%</f>
        <v>2.1902247191011237</v>
      </c>
      <c r="N3894">
        <f>shipments[[#This Row],[Profit]]-shipments[[#This Row],[Tax]]</f>
        <v>41.614269662921345</v>
      </c>
    </row>
    <row r="3895" spans="3:14" x14ac:dyDescent="0.35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  <c r="I3895">
        <f>IFERROR(shipments[[#This Row],[Sales]]/shipments[[#This Row],[Boxes]], 0)</f>
        <v>42.814285714285717</v>
      </c>
      <c r="J3895">
        <f>_xlfn.XLOOKUP(shipments[[#This Row],[Product]],'Dimension Data'!B:B,'Dimension Data'!D:D)</f>
        <v>9.94</v>
      </c>
      <c r="K3895">
        <f>shipments[[#This Row],[Total cost]]*shipments[[#This Row],[Boxes]]</f>
        <v>1391.6</v>
      </c>
      <c r="L3895">
        <f>shipments[[#This Row],[Sale for 1 box]]-shipments[[#This Row],[Total cost]]</f>
        <v>32.874285714285719</v>
      </c>
      <c r="M3895">
        <f>shipments[[#This Row],[Profit]]*5%</f>
        <v>1.6437142857142861</v>
      </c>
      <c r="N3895">
        <f>shipments[[#This Row],[Profit]]-shipments[[#This Row],[Tax]]</f>
        <v>31.230571428571434</v>
      </c>
    </row>
    <row r="3896" spans="3:14" x14ac:dyDescent="0.35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  <c r="I3896">
        <f>IFERROR(shipments[[#This Row],[Sales]]/shipments[[#This Row],[Boxes]], 0)</f>
        <v>35.302215189873415</v>
      </c>
      <c r="J3896">
        <f>_xlfn.XLOOKUP(shipments[[#This Row],[Product]],'Dimension Data'!B:B,'Dimension Data'!D:D)</f>
        <v>9.94</v>
      </c>
      <c r="K3896">
        <f>shipments[[#This Row],[Total cost]]*shipments[[#This Row],[Boxes]]</f>
        <v>1570.52</v>
      </c>
      <c r="L3896">
        <f>shipments[[#This Row],[Sale for 1 box]]-shipments[[#This Row],[Total cost]]</f>
        <v>25.362215189873417</v>
      </c>
      <c r="M3896">
        <f>shipments[[#This Row],[Profit]]*5%</f>
        <v>1.2681107594936709</v>
      </c>
      <c r="N3896">
        <f>shipments[[#This Row],[Profit]]-shipments[[#This Row],[Tax]]</f>
        <v>24.094104430379748</v>
      </c>
    </row>
    <row r="3897" spans="3:14" x14ac:dyDescent="0.35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  <c r="I3897">
        <f>IFERROR(shipments[[#This Row],[Sales]]/shipments[[#This Row],[Boxes]], 0)</f>
        <v>8.3156250000000007</v>
      </c>
      <c r="J3897">
        <f>_xlfn.XLOOKUP(shipments[[#This Row],[Product]],'Dimension Data'!B:B,'Dimension Data'!D:D)</f>
        <v>8.43</v>
      </c>
      <c r="K3897">
        <f>shipments[[#This Row],[Total cost]]*shipments[[#This Row],[Boxes]]</f>
        <v>4046.3999999999996</v>
      </c>
      <c r="L3897">
        <f>shipments[[#This Row],[Sale for 1 box]]-shipments[[#This Row],[Total cost]]</f>
        <v>-0.11437499999999901</v>
      </c>
      <c r="M3897">
        <f>shipments[[#This Row],[Profit]]*5%</f>
        <v>-5.7187499999999504E-3</v>
      </c>
      <c r="N3897">
        <f>shipments[[#This Row],[Profit]]-shipments[[#This Row],[Tax]]</f>
        <v>-0.10865624999999905</v>
      </c>
    </row>
    <row r="3898" spans="3:14" x14ac:dyDescent="0.35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  <c r="I3898">
        <f>IFERROR(shipments[[#This Row],[Sales]]/shipments[[#This Row],[Boxes]], 0)</f>
        <v>24.343191964285715</v>
      </c>
      <c r="J3898">
        <f>_xlfn.XLOOKUP(shipments[[#This Row],[Product]],'Dimension Data'!B:B,'Dimension Data'!D:D)</f>
        <v>5.26</v>
      </c>
      <c r="K3898">
        <f>shipments[[#This Row],[Total cost]]*shipments[[#This Row],[Boxes]]</f>
        <v>2356.48</v>
      </c>
      <c r="L3898">
        <f>shipments[[#This Row],[Sale for 1 box]]-shipments[[#This Row],[Total cost]]</f>
        <v>19.083191964285717</v>
      </c>
      <c r="M3898">
        <f>shipments[[#This Row],[Profit]]*5%</f>
        <v>0.95415959821428586</v>
      </c>
      <c r="N3898">
        <f>shipments[[#This Row],[Profit]]-shipments[[#This Row],[Tax]]</f>
        <v>18.129032366071431</v>
      </c>
    </row>
    <row r="3899" spans="3:14" x14ac:dyDescent="0.35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  <c r="I3899">
        <f>IFERROR(shipments[[#This Row],[Sales]]/shipments[[#This Row],[Boxes]], 0)</f>
        <v>41.305263157894736</v>
      </c>
      <c r="J3899">
        <f>_xlfn.XLOOKUP(shipments[[#This Row],[Product]],'Dimension Data'!B:B,'Dimension Data'!D:D)</f>
        <v>10.51</v>
      </c>
      <c r="K3899">
        <f>shipments[[#This Row],[Total cost]]*shipments[[#This Row],[Boxes]]</f>
        <v>1996.8999999999999</v>
      </c>
      <c r="L3899">
        <f>shipments[[#This Row],[Sale for 1 box]]-shipments[[#This Row],[Total cost]]</f>
        <v>30.795263157894738</v>
      </c>
      <c r="M3899">
        <f>shipments[[#This Row],[Profit]]*5%</f>
        <v>1.5397631578947371</v>
      </c>
      <c r="N3899">
        <f>shipments[[#This Row],[Profit]]-shipments[[#This Row],[Tax]]</f>
        <v>29.255500000000001</v>
      </c>
    </row>
    <row r="3900" spans="3:14" x14ac:dyDescent="0.35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  <c r="I3900">
        <f>IFERROR(shipments[[#This Row],[Sales]]/shipments[[#This Row],[Boxes]], 0)</f>
        <v>11.555463576158941</v>
      </c>
      <c r="J3900">
        <f>_xlfn.XLOOKUP(shipments[[#This Row],[Product]],'Dimension Data'!B:B,'Dimension Data'!D:D)</f>
        <v>5.72</v>
      </c>
      <c r="K3900">
        <f>shipments[[#This Row],[Total cost]]*shipments[[#This Row],[Boxes]]</f>
        <v>1727.4399999999998</v>
      </c>
      <c r="L3900">
        <f>shipments[[#This Row],[Sale for 1 box]]-shipments[[#This Row],[Total cost]]</f>
        <v>5.8354635761589408</v>
      </c>
      <c r="M3900">
        <f>shipments[[#This Row],[Profit]]*5%</f>
        <v>0.29177317880794706</v>
      </c>
      <c r="N3900">
        <f>shipments[[#This Row],[Profit]]-shipments[[#This Row],[Tax]]</f>
        <v>5.5436903973509937</v>
      </c>
    </row>
    <row r="3901" spans="3:14" x14ac:dyDescent="0.35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  <c r="I3901">
        <f>IFERROR(shipments[[#This Row],[Sales]]/shipments[[#This Row],[Boxes]], 0)</f>
        <v>22.729299363057326</v>
      </c>
      <c r="J3901">
        <f>_xlfn.XLOOKUP(shipments[[#This Row],[Product]],'Dimension Data'!B:B,'Dimension Data'!D:D)</f>
        <v>2.76</v>
      </c>
      <c r="K3901">
        <f>shipments[[#This Row],[Total cost]]*shipments[[#This Row],[Boxes]]</f>
        <v>433.32</v>
      </c>
      <c r="L3901">
        <f>shipments[[#This Row],[Sale for 1 box]]-shipments[[#This Row],[Total cost]]</f>
        <v>19.969299363057324</v>
      </c>
      <c r="M3901">
        <f>shipments[[#This Row],[Profit]]*5%</f>
        <v>0.99846496815286623</v>
      </c>
      <c r="N3901">
        <f>shipments[[#This Row],[Profit]]-shipments[[#This Row],[Tax]]</f>
        <v>18.970834394904458</v>
      </c>
    </row>
    <row r="3902" spans="3:14" x14ac:dyDescent="0.35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  <c r="I3902">
        <f>IFERROR(shipments[[#This Row],[Sales]]/shipments[[#This Row],[Boxes]], 0)</f>
        <v>11.502063679245284</v>
      </c>
      <c r="J3902">
        <f>_xlfn.XLOOKUP(shipments[[#This Row],[Product]],'Dimension Data'!B:B,'Dimension Data'!D:D)</f>
        <v>3.32</v>
      </c>
      <c r="K3902">
        <f>shipments[[#This Row],[Total cost]]*shipments[[#This Row],[Boxes]]</f>
        <v>2815.3599999999997</v>
      </c>
      <c r="L3902">
        <f>shipments[[#This Row],[Sale for 1 box]]-shipments[[#This Row],[Total cost]]</f>
        <v>8.1820636792452834</v>
      </c>
      <c r="M3902">
        <f>shipments[[#This Row],[Profit]]*5%</f>
        <v>0.40910318396226419</v>
      </c>
      <c r="N3902">
        <f>shipments[[#This Row],[Profit]]-shipments[[#This Row],[Tax]]</f>
        <v>7.7729604952830194</v>
      </c>
    </row>
    <row r="3903" spans="3:14" x14ac:dyDescent="0.35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  <c r="I3903">
        <f>IFERROR(shipments[[#This Row],[Sales]]/shipments[[#This Row],[Boxes]], 0)</f>
        <v>10.278169014084508</v>
      </c>
      <c r="J3903">
        <f>_xlfn.XLOOKUP(shipments[[#This Row],[Product]],'Dimension Data'!B:B,'Dimension Data'!D:D)</f>
        <v>5.15</v>
      </c>
      <c r="K3903">
        <f>shipments[[#This Row],[Total cost]]*shipments[[#This Row],[Boxes]]</f>
        <v>1096.95</v>
      </c>
      <c r="L3903">
        <f>shipments[[#This Row],[Sale for 1 box]]-shipments[[#This Row],[Total cost]]</f>
        <v>5.1281690140845075</v>
      </c>
      <c r="M3903">
        <f>shipments[[#This Row],[Profit]]*5%</f>
        <v>0.25640845070422541</v>
      </c>
      <c r="N3903">
        <f>shipments[[#This Row],[Profit]]-shipments[[#This Row],[Tax]]</f>
        <v>4.8717605633802821</v>
      </c>
    </row>
    <row r="3904" spans="3:14" x14ac:dyDescent="0.35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  <c r="I3904">
        <f>IFERROR(shipments[[#This Row],[Sales]]/shipments[[#This Row],[Boxes]], 0)</f>
        <v>14.271897810218977</v>
      </c>
      <c r="J3904">
        <f>_xlfn.XLOOKUP(shipments[[#This Row],[Product]],'Dimension Data'!B:B,'Dimension Data'!D:D)</f>
        <v>12.41</v>
      </c>
      <c r="K3904">
        <f>shipments[[#This Row],[Total cost]]*shipments[[#This Row],[Boxes]]</f>
        <v>3400.34</v>
      </c>
      <c r="L3904">
        <f>shipments[[#This Row],[Sale for 1 box]]-shipments[[#This Row],[Total cost]]</f>
        <v>1.8618978102189772</v>
      </c>
      <c r="M3904">
        <f>shipments[[#This Row],[Profit]]*5%</f>
        <v>9.3094890510948866E-2</v>
      </c>
      <c r="N3904">
        <f>shipments[[#This Row],[Profit]]-shipments[[#This Row],[Tax]]</f>
        <v>1.7688029197080284</v>
      </c>
    </row>
    <row r="3905" spans="3:14" x14ac:dyDescent="0.35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  <c r="I3905">
        <f>IFERROR(shipments[[#This Row],[Sales]]/shipments[[#This Row],[Boxes]], 0)</f>
        <v>24.917142857142856</v>
      </c>
      <c r="J3905">
        <f>_xlfn.XLOOKUP(shipments[[#This Row],[Product]],'Dimension Data'!B:B,'Dimension Data'!D:D)</f>
        <v>3.32</v>
      </c>
      <c r="K3905">
        <f>shipments[[#This Row],[Total cost]]*shipments[[#This Row],[Boxes]]</f>
        <v>1162</v>
      </c>
      <c r="L3905">
        <f>shipments[[#This Row],[Sale for 1 box]]-shipments[[#This Row],[Total cost]]</f>
        <v>21.597142857142856</v>
      </c>
      <c r="M3905">
        <f>shipments[[#This Row],[Profit]]*5%</f>
        <v>1.0798571428571428</v>
      </c>
      <c r="N3905">
        <f>shipments[[#This Row],[Profit]]-shipments[[#This Row],[Tax]]</f>
        <v>20.517285714285713</v>
      </c>
    </row>
    <row r="3906" spans="3:14" x14ac:dyDescent="0.35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  <c r="I3906">
        <f>IFERROR(shipments[[#This Row],[Sales]]/shipments[[#This Row],[Boxes]], 0)</f>
        <v>472.33928571428572</v>
      </c>
      <c r="J3906">
        <f>_xlfn.XLOOKUP(shipments[[#This Row],[Product]],'Dimension Data'!B:B,'Dimension Data'!D:D)</f>
        <v>6.8</v>
      </c>
      <c r="K3906">
        <f>shipments[[#This Row],[Total cost]]*shipments[[#This Row],[Boxes]]</f>
        <v>190.4</v>
      </c>
      <c r="L3906">
        <f>shipments[[#This Row],[Sale for 1 box]]-shipments[[#This Row],[Total cost]]</f>
        <v>465.53928571428571</v>
      </c>
      <c r="M3906">
        <f>shipments[[#This Row],[Profit]]*5%</f>
        <v>23.276964285714286</v>
      </c>
      <c r="N3906">
        <f>shipments[[#This Row],[Profit]]-shipments[[#This Row],[Tax]]</f>
        <v>442.26232142857145</v>
      </c>
    </row>
    <row r="3907" spans="3:14" x14ac:dyDescent="0.35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  <c r="I3907">
        <f>IFERROR(shipments[[#This Row],[Sales]]/shipments[[#This Row],[Boxes]], 0)</f>
        <v>20.444045174537987</v>
      </c>
      <c r="J3907">
        <f>_xlfn.XLOOKUP(shipments[[#This Row],[Product]],'Dimension Data'!B:B,'Dimension Data'!D:D)</f>
        <v>2.65</v>
      </c>
      <c r="K3907">
        <f>shipments[[#This Row],[Total cost]]*shipments[[#This Row],[Boxes]]</f>
        <v>1290.55</v>
      </c>
      <c r="L3907">
        <f>shipments[[#This Row],[Sale for 1 box]]-shipments[[#This Row],[Total cost]]</f>
        <v>17.794045174537988</v>
      </c>
      <c r="M3907">
        <f>shipments[[#This Row],[Profit]]*5%</f>
        <v>0.88970225872689945</v>
      </c>
      <c r="N3907">
        <f>shipments[[#This Row],[Profit]]-shipments[[#This Row],[Tax]]</f>
        <v>16.904342915811089</v>
      </c>
    </row>
    <row r="3908" spans="3:14" x14ac:dyDescent="0.35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  <c r="I3908">
        <f>IFERROR(shipments[[#This Row],[Sales]]/shipments[[#This Row],[Boxes]], 0)</f>
        <v>2.2008196721311477</v>
      </c>
      <c r="J3908">
        <f>_xlfn.XLOOKUP(shipments[[#This Row],[Product]],'Dimension Data'!B:B,'Dimension Data'!D:D)</f>
        <v>8.2200000000000006</v>
      </c>
      <c r="K3908">
        <f>shipments[[#This Row],[Total cost]]*shipments[[#This Row],[Boxes]]</f>
        <v>1504.2600000000002</v>
      </c>
      <c r="L3908">
        <f>shipments[[#This Row],[Sale for 1 box]]-shipments[[#This Row],[Total cost]]</f>
        <v>-6.0191803278688525</v>
      </c>
      <c r="M3908">
        <f>shipments[[#This Row],[Profit]]*5%</f>
        <v>-0.30095901639344264</v>
      </c>
      <c r="N3908">
        <f>shipments[[#This Row],[Profit]]-shipments[[#This Row],[Tax]]</f>
        <v>-5.7182213114754097</v>
      </c>
    </row>
    <row r="3909" spans="3:14" x14ac:dyDescent="0.35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  <c r="I3909">
        <f>IFERROR(shipments[[#This Row],[Sales]]/shipments[[#This Row],[Boxes]], 0)</f>
        <v>9.1285714285714281</v>
      </c>
      <c r="J3909">
        <f>_xlfn.XLOOKUP(shipments[[#This Row],[Product]],'Dimension Data'!B:B,'Dimension Data'!D:D)</f>
        <v>5.04</v>
      </c>
      <c r="K3909">
        <f>shipments[[#This Row],[Total cost]]*shipments[[#This Row],[Boxes]]</f>
        <v>1234.8</v>
      </c>
      <c r="L3909">
        <f>shipments[[#This Row],[Sale for 1 box]]-shipments[[#This Row],[Total cost]]</f>
        <v>4.0885714285714281</v>
      </c>
      <c r="M3909">
        <f>shipments[[#This Row],[Profit]]*5%</f>
        <v>0.2044285714285714</v>
      </c>
      <c r="N3909">
        <f>shipments[[#This Row],[Profit]]-shipments[[#This Row],[Tax]]</f>
        <v>3.8841428571428569</v>
      </c>
    </row>
    <row r="3910" spans="3:14" x14ac:dyDescent="0.35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  <c r="I3910">
        <f>IFERROR(shipments[[#This Row],[Sales]]/shipments[[#This Row],[Boxes]], 0)</f>
        <v>19.604779411764707</v>
      </c>
      <c r="J3910">
        <f>_xlfn.XLOOKUP(shipments[[#This Row],[Product]],'Dimension Data'!B:B,'Dimension Data'!D:D)</f>
        <v>2.65</v>
      </c>
      <c r="K3910">
        <f>shipments[[#This Row],[Total cost]]*shipments[[#This Row],[Boxes]]</f>
        <v>720.8</v>
      </c>
      <c r="L3910">
        <f>shipments[[#This Row],[Sale for 1 box]]-shipments[[#This Row],[Total cost]]</f>
        <v>16.954779411764708</v>
      </c>
      <c r="M3910">
        <f>shipments[[#This Row],[Profit]]*5%</f>
        <v>0.84773897058823544</v>
      </c>
      <c r="N3910">
        <f>shipments[[#This Row],[Profit]]-shipments[[#This Row],[Tax]]</f>
        <v>16.107040441176473</v>
      </c>
    </row>
    <row r="3911" spans="3:14" x14ac:dyDescent="0.35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  <c r="I3911">
        <f>IFERROR(shipments[[#This Row],[Sales]]/shipments[[#This Row],[Boxes]], 0)</f>
        <v>4.0484562607204113</v>
      </c>
      <c r="J3911">
        <f>_xlfn.XLOOKUP(shipments[[#This Row],[Product]],'Dimension Data'!B:B,'Dimension Data'!D:D)</f>
        <v>7.73</v>
      </c>
      <c r="K3911">
        <f>shipments[[#This Row],[Total cost]]*shipments[[#This Row],[Boxes]]</f>
        <v>4506.59</v>
      </c>
      <c r="L3911">
        <f>shipments[[#This Row],[Sale for 1 box]]-shipments[[#This Row],[Total cost]]</f>
        <v>-3.6815437392795891</v>
      </c>
      <c r="M3911">
        <f>shipments[[#This Row],[Profit]]*5%</f>
        <v>-0.18407718696397946</v>
      </c>
      <c r="N3911">
        <f>shipments[[#This Row],[Profit]]-shipments[[#This Row],[Tax]]</f>
        <v>-3.4974665523156094</v>
      </c>
    </row>
    <row r="3912" spans="3:14" x14ac:dyDescent="0.35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  <c r="I3912">
        <f>IFERROR(shipments[[#This Row],[Sales]]/shipments[[#This Row],[Boxes]], 0)</f>
        <v>14.691176470588236</v>
      </c>
      <c r="J3912">
        <f>_xlfn.XLOOKUP(shipments[[#This Row],[Product]],'Dimension Data'!B:B,'Dimension Data'!D:D)</f>
        <v>5.72</v>
      </c>
      <c r="K3912">
        <f>shipments[[#This Row],[Total cost]]*shipments[[#This Row],[Boxes]]</f>
        <v>2722.72</v>
      </c>
      <c r="L3912">
        <f>shipments[[#This Row],[Sale for 1 box]]-shipments[[#This Row],[Total cost]]</f>
        <v>8.9711764705882366</v>
      </c>
      <c r="M3912">
        <f>shipments[[#This Row],[Profit]]*5%</f>
        <v>0.44855882352941184</v>
      </c>
      <c r="N3912">
        <f>shipments[[#This Row],[Profit]]-shipments[[#This Row],[Tax]]</f>
        <v>8.5226176470588246</v>
      </c>
    </row>
    <row r="3913" spans="3:14" x14ac:dyDescent="0.35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  <c r="I3913">
        <f>IFERROR(shipments[[#This Row],[Sales]]/shipments[[#This Row],[Boxes]], 0)</f>
        <v>7.6602272727272727</v>
      </c>
      <c r="J3913">
        <f>_xlfn.XLOOKUP(shipments[[#This Row],[Product]],'Dimension Data'!B:B,'Dimension Data'!D:D)</f>
        <v>3.85</v>
      </c>
      <c r="K3913">
        <f>shipments[[#This Row],[Total cost]]*shipments[[#This Row],[Boxes]]</f>
        <v>1694</v>
      </c>
      <c r="L3913">
        <f>shipments[[#This Row],[Sale for 1 box]]-shipments[[#This Row],[Total cost]]</f>
        <v>3.8102272727272726</v>
      </c>
      <c r="M3913">
        <f>shipments[[#This Row],[Profit]]*5%</f>
        <v>0.19051136363636365</v>
      </c>
      <c r="N3913">
        <f>shipments[[#This Row],[Profit]]-shipments[[#This Row],[Tax]]</f>
        <v>3.619715909090909</v>
      </c>
    </row>
    <row r="3914" spans="3:14" x14ac:dyDescent="0.35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  <c r="I3914">
        <f>IFERROR(shipments[[#This Row],[Sales]]/shipments[[#This Row],[Boxes]], 0)</f>
        <v>4.9158620689655175</v>
      </c>
      <c r="J3914">
        <f>_xlfn.XLOOKUP(shipments[[#This Row],[Product]],'Dimension Data'!B:B,'Dimension Data'!D:D)</f>
        <v>10.51</v>
      </c>
      <c r="K3914">
        <f>shipments[[#This Row],[Total cost]]*shipments[[#This Row],[Boxes]]</f>
        <v>7619.75</v>
      </c>
      <c r="L3914">
        <f>shipments[[#This Row],[Sale for 1 box]]-shipments[[#This Row],[Total cost]]</f>
        <v>-5.5941379310344823</v>
      </c>
      <c r="M3914">
        <f>shipments[[#This Row],[Profit]]*5%</f>
        <v>-0.27970689655172415</v>
      </c>
      <c r="N3914">
        <f>shipments[[#This Row],[Profit]]-shipments[[#This Row],[Tax]]</f>
        <v>-5.3144310344827579</v>
      </c>
    </row>
    <row r="3915" spans="3:14" x14ac:dyDescent="0.35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  <c r="I3915">
        <f>IFERROR(shipments[[#This Row],[Sales]]/shipments[[#This Row],[Boxes]], 0)</f>
        <v>325</v>
      </c>
      <c r="J3915">
        <f>_xlfn.XLOOKUP(shipments[[#This Row],[Product]],'Dimension Data'!B:B,'Dimension Data'!D:D)</f>
        <v>8.43</v>
      </c>
      <c r="K3915">
        <f>shipments[[#This Row],[Total cost]]*shipments[[#This Row],[Boxes]]</f>
        <v>227.60999999999999</v>
      </c>
      <c r="L3915">
        <f>shipments[[#This Row],[Sale for 1 box]]-shipments[[#This Row],[Total cost]]</f>
        <v>316.57</v>
      </c>
      <c r="M3915">
        <f>shipments[[#This Row],[Profit]]*5%</f>
        <v>15.8285</v>
      </c>
      <c r="N3915">
        <f>shipments[[#This Row],[Profit]]-shipments[[#This Row],[Tax]]</f>
        <v>300.74149999999997</v>
      </c>
    </row>
    <row r="3916" spans="3:14" x14ac:dyDescent="0.35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  <c r="I3916">
        <f>IFERROR(shipments[[#This Row],[Sales]]/shipments[[#This Row],[Boxes]], 0)</f>
        <v>10.766983695652174</v>
      </c>
      <c r="J3916">
        <f>_xlfn.XLOOKUP(shipments[[#This Row],[Product]],'Dimension Data'!B:B,'Dimension Data'!D:D)</f>
        <v>3.68</v>
      </c>
      <c r="K3916">
        <f>shipments[[#This Row],[Total cost]]*shipments[[#This Row],[Boxes]]</f>
        <v>1354.24</v>
      </c>
      <c r="L3916">
        <f>shipments[[#This Row],[Sale for 1 box]]-shipments[[#This Row],[Total cost]]</f>
        <v>7.0869836956521741</v>
      </c>
      <c r="M3916">
        <f>shipments[[#This Row],[Profit]]*5%</f>
        <v>0.35434918478260874</v>
      </c>
      <c r="N3916">
        <f>shipments[[#This Row],[Profit]]-shipments[[#This Row],[Tax]]</f>
        <v>6.7326345108695653</v>
      </c>
    </row>
    <row r="3917" spans="3:14" x14ac:dyDescent="0.35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  <c r="I3917">
        <f>IFERROR(shipments[[#This Row],[Sales]]/shipments[[#This Row],[Boxes]], 0)</f>
        <v>4.3730061349693248</v>
      </c>
      <c r="J3917">
        <f>_xlfn.XLOOKUP(shipments[[#This Row],[Product]],'Dimension Data'!B:B,'Dimension Data'!D:D)</f>
        <v>5.04</v>
      </c>
      <c r="K3917">
        <f>shipments[[#This Row],[Total cost]]*shipments[[#This Row],[Boxes]]</f>
        <v>4107.6000000000004</v>
      </c>
      <c r="L3917">
        <f>shipments[[#This Row],[Sale for 1 box]]-shipments[[#This Row],[Total cost]]</f>
        <v>-0.66699386503067526</v>
      </c>
      <c r="M3917">
        <f>shipments[[#This Row],[Profit]]*5%</f>
        <v>-3.3349693251533766E-2</v>
      </c>
      <c r="N3917">
        <f>shipments[[#This Row],[Profit]]-shipments[[#This Row],[Tax]]</f>
        <v>-0.63364417177914145</v>
      </c>
    </row>
    <row r="3918" spans="3:14" x14ac:dyDescent="0.35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  <c r="I3918">
        <f>IFERROR(shipments[[#This Row],[Sales]]/shipments[[#This Row],[Boxes]], 0)</f>
        <v>6.0494505494505493</v>
      </c>
      <c r="J3918">
        <f>_xlfn.XLOOKUP(shipments[[#This Row],[Product]],'Dimension Data'!B:B,'Dimension Data'!D:D)</f>
        <v>9.57</v>
      </c>
      <c r="K3918">
        <f>shipments[[#This Row],[Total cost]]*shipments[[#This Row],[Boxes]]</f>
        <v>2612.61</v>
      </c>
      <c r="L3918">
        <f>shipments[[#This Row],[Sale for 1 box]]-shipments[[#This Row],[Total cost]]</f>
        <v>-3.520549450549451</v>
      </c>
      <c r="M3918">
        <f>shipments[[#This Row],[Profit]]*5%</f>
        <v>-0.17602747252747256</v>
      </c>
      <c r="N3918">
        <f>shipments[[#This Row],[Profit]]-shipments[[#This Row],[Tax]]</f>
        <v>-3.3445219780219784</v>
      </c>
    </row>
    <row r="3919" spans="3:14" x14ac:dyDescent="0.35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  <c r="I3919">
        <f>IFERROR(shipments[[#This Row],[Sales]]/shipments[[#This Row],[Boxes]], 0)</f>
        <v>82.517441860465112</v>
      </c>
      <c r="J3919">
        <f>_xlfn.XLOOKUP(shipments[[#This Row],[Product]],'Dimension Data'!B:B,'Dimension Data'!D:D)</f>
        <v>6.43</v>
      </c>
      <c r="K3919">
        <f>shipments[[#This Row],[Total cost]]*shipments[[#This Row],[Boxes]]</f>
        <v>276.49</v>
      </c>
      <c r="L3919">
        <f>shipments[[#This Row],[Sale for 1 box]]-shipments[[#This Row],[Total cost]]</f>
        <v>76.087441860465105</v>
      </c>
      <c r="M3919">
        <f>shipments[[#This Row],[Profit]]*5%</f>
        <v>3.8043720930232556</v>
      </c>
      <c r="N3919">
        <f>shipments[[#This Row],[Profit]]-shipments[[#This Row],[Tax]]</f>
        <v>72.283069767441845</v>
      </c>
    </row>
    <row r="3920" spans="3:14" x14ac:dyDescent="0.35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  <c r="I3920">
        <f>IFERROR(shipments[[#This Row],[Sales]]/shipments[[#This Row],[Boxes]], 0)</f>
        <v>120.00721153846153</v>
      </c>
      <c r="J3920">
        <f>_xlfn.XLOOKUP(shipments[[#This Row],[Product]],'Dimension Data'!B:B,'Dimension Data'!D:D)</f>
        <v>5.26</v>
      </c>
      <c r="K3920">
        <f>shipments[[#This Row],[Total cost]]*shipments[[#This Row],[Boxes]]</f>
        <v>547.04</v>
      </c>
      <c r="L3920">
        <f>shipments[[#This Row],[Sale for 1 box]]-shipments[[#This Row],[Total cost]]</f>
        <v>114.74721153846153</v>
      </c>
      <c r="M3920">
        <f>shipments[[#This Row],[Profit]]*5%</f>
        <v>5.7373605769230771</v>
      </c>
      <c r="N3920">
        <f>shipments[[#This Row],[Profit]]-shipments[[#This Row],[Tax]]</f>
        <v>109.00985096153845</v>
      </c>
    </row>
    <row r="3921" spans="3:14" x14ac:dyDescent="0.35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  <c r="I3921">
        <f>IFERROR(shipments[[#This Row],[Sales]]/shipments[[#This Row],[Boxes]], 0)</f>
        <v>8.3204479768786133</v>
      </c>
      <c r="J3921">
        <f>_xlfn.XLOOKUP(shipments[[#This Row],[Product]],'Dimension Data'!B:B,'Dimension Data'!D:D)</f>
        <v>8.43</v>
      </c>
      <c r="K3921">
        <f>shipments[[#This Row],[Total cost]]*shipments[[#This Row],[Boxes]]</f>
        <v>5833.5599999999995</v>
      </c>
      <c r="L3921">
        <f>shipments[[#This Row],[Sale for 1 box]]-shipments[[#This Row],[Total cost]]</f>
        <v>-0.10955202312138645</v>
      </c>
      <c r="M3921">
        <f>shipments[[#This Row],[Profit]]*5%</f>
        <v>-5.4776011560693227E-3</v>
      </c>
      <c r="N3921">
        <f>shipments[[#This Row],[Profit]]-shipments[[#This Row],[Tax]]</f>
        <v>-0.10407442196531713</v>
      </c>
    </row>
    <row r="3922" spans="3:14" x14ac:dyDescent="0.35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  <c r="I3922">
        <f>IFERROR(shipments[[#This Row],[Sales]]/shipments[[#This Row],[Boxes]], 0)</f>
        <v>21.261744966442954</v>
      </c>
      <c r="J3922">
        <f>_xlfn.XLOOKUP(shipments[[#This Row],[Product]],'Dimension Data'!B:B,'Dimension Data'!D:D)</f>
        <v>6.31</v>
      </c>
      <c r="K3922">
        <f>shipments[[#This Row],[Total cost]]*shipments[[#This Row],[Boxes]]</f>
        <v>940.18999999999994</v>
      </c>
      <c r="L3922">
        <f>shipments[[#This Row],[Sale for 1 box]]-shipments[[#This Row],[Total cost]]</f>
        <v>14.951744966442956</v>
      </c>
      <c r="M3922">
        <f>shipments[[#This Row],[Profit]]*5%</f>
        <v>0.74758724832214785</v>
      </c>
      <c r="N3922">
        <f>shipments[[#This Row],[Profit]]-shipments[[#This Row],[Tax]]</f>
        <v>14.204157718120808</v>
      </c>
    </row>
    <row r="3923" spans="3:14" x14ac:dyDescent="0.35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  <c r="I3923">
        <f>IFERROR(shipments[[#This Row],[Sales]]/shipments[[#This Row],[Boxes]], 0)</f>
        <v>8.4935316946959905</v>
      </c>
      <c r="J3923">
        <f>_xlfn.XLOOKUP(shipments[[#This Row],[Product]],'Dimension Data'!B:B,'Dimension Data'!D:D)</f>
        <v>4.74</v>
      </c>
      <c r="K3923">
        <f>shipments[[#This Row],[Total cost]]*shipments[[#This Row],[Boxes]]</f>
        <v>3664.02</v>
      </c>
      <c r="L3923">
        <f>shipments[[#This Row],[Sale for 1 box]]-shipments[[#This Row],[Total cost]]</f>
        <v>3.7535316946959902</v>
      </c>
      <c r="M3923">
        <f>shipments[[#This Row],[Profit]]*5%</f>
        <v>0.18767658473479953</v>
      </c>
      <c r="N3923">
        <f>shipments[[#This Row],[Profit]]-shipments[[#This Row],[Tax]]</f>
        <v>3.5658551099611908</v>
      </c>
    </row>
    <row r="3924" spans="3:14" x14ac:dyDescent="0.35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  <c r="I3924">
        <f>IFERROR(shipments[[#This Row],[Sales]]/shipments[[#This Row],[Boxes]], 0)</f>
        <v>10.323856613102596</v>
      </c>
      <c r="J3924">
        <f>_xlfn.XLOOKUP(shipments[[#This Row],[Product]],'Dimension Data'!B:B,'Dimension Data'!D:D)</f>
        <v>5.15</v>
      </c>
      <c r="K3924">
        <f>shipments[[#This Row],[Total cost]]*shipments[[#This Row],[Boxes]]</f>
        <v>4166.3500000000004</v>
      </c>
      <c r="L3924">
        <f>shipments[[#This Row],[Sale for 1 box]]-shipments[[#This Row],[Total cost]]</f>
        <v>5.1738566131025951</v>
      </c>
      <c r="M3924">
        <f>shipments[[#This Row],[Profit]]*5%</f>
        <v>0.25869283065512977</v>
      </c>
      <c r="N3924">
        <f>shipments[[#This Row],[Profit]]-shipments[[#This Row],[Tax]]</f>
        <v>4.9151637824474657</v>
      </c>
    </row>
    <row r="3925" spans="3:14" x14ac:dyDescent="0.35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  <c r="I3925">
        <f>IFERROR(shipments[[#This Row],[Sales]]/shipments[[#This Row],[Boxes]], 0)</f>
        <v>3.3592436974789917</v>
      </c>
      <c r="J3925">
        <f>_xlfn.XLOOKUP(shipments[[#This Row],[Product]],'Dimension Data'!B:B,'Dimension Data'!D:D)</f>
        <v>4.74</v>
      </c>
      <c r="K3925">
        <f>shipments[[#This Row],[Total cost]]*shipments[[#This Row],[Boxes]]</f>
        <v>3384.36</v>
      </c>
      <c r="L3925">
        <f>shipments[[#This Row],[Sale for 1 box]]-shipments[[#This Row],[Total cost]]</f>
        <v>-1.3807563025210086</v>
      </c>
      <c r="M3925">
        <f>shipments[[#This Row],[Profit]]*5%</f>
        <v>-6.9037815126050436E-2</v>
      </c>
      <c r="N3925">
        <f>shipments[[#This Row],[Profit]]-shipments[[#This Row],[Tax]]</f>
        <v>-1.3117184873949581</v>
      </c>
    </row>
    <row r="3926" spans="3:14" x14ac:dyDescent="0.35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  <c r="I3926">
        <f>IFERROR(shipments[[#This Row],[Sales]]/shipments[[#This Row],[Boxes]], 0)</f>
        <v>3.3180628272251309</v>
      </c>
      <c r="J3926">
        <f>_xlfn.XLOOKUP(shipments[[#This Row],[Product]],'Dimension Data'!B:B,'Dimension Data'!D:D)</f>
        <v>5.04</v>
      </c>
      <c r="K3926">
        <f>shipments[[#This Row],[Total cost]]*shipments[[#This Row],[Boxes]]</f>
        <v>2887.92</v>
      </c>
      <c r="L3926">
        <f>shipments[[#This Row],[Sale for 1 box]]-shipments[[#This Row],[Total cost]]</f>
        <v>-1.7219371727748691</v>
      </c>
      <c r="M3926">
        <f>shipments[[#This Row],[Profit]]*5%</f>
        <v>-8.6096858638743459E-2</v>
      </c>
      <c r="N3926">
        <f>shipments[[#This Row],[Profit]]-shipments[[#This Row],[Tax]]</f>
        <v>-1.6358403141361257</v>
      </c>
    </row>
    <row r="3927" spans="3:14" x14ac:dyDescent="0.35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  <c r="I3927">
        <f>IFERROR(shipments[[#This Row],[Sales]]/shipments[[#This Row],[Boxes]], 0)</f>
        <v>37.245348837209299</v>
      </c>
      <c r="J3927">
        <f>_xlfn.XLOOKUP(shipments[[#This Row],[Product]],'Dimension Data'!B:B,'Dimension Data'!D:D)</f>
        <v>2.65</v>
      </c>
      <c r="K3927">
        <f>shipments[[#This Row],[Total cost]]*shipments[[#This Row],[Boxes]]</f>
        <v>569.75</v>
      </c>
      <c r="L3927">
        <f>shipments[[#This Row],[Sale for 1 box]]-shipments[[#This Row],[Total cost]]</f>
        <v>34.595348837209301</v>
      </c>
      <c r="M3927">
        <f>shipments[[#This Row],[Profit]]*5%</f>
        <v>1.7297674418604652</v>
      </c>
      <c r="N3927">
        <f>shipments[[#This Row],[Profit]]-shipments[[#This Row],[Tax]]</f>
        <v>32.865581395348833</v>
      </c>
    </row>
    <row r="3928" spans="3:14" x14ac:dyDescent="0.35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  <c r="I3928">
        <f>IFERROR(shipments[[#This Row],[Sales]]/shipments[[#This Row],[Boxes]], 0)</f>
        <v>326.85000000000002</v>
      </c>
      <c r="J3928">
        <f>_xlfn.XLOOKUP(shipments[[#This Row],[Product]],'Dimension Data'!B:B,'Dimension Data'!D:D)</f>
        <v>8.2200000000000006</v>
      </c>
      <c r="K3928">
        <f>shipments[[#This Row],[Total cost]]*shipments[[#This Row],[Boxes]]</f>
        <v>369.90000000000003</v>
      </c>
      <c r="L3928">
        <f>shipments[[#This Row],[Sale for 1 box]]-shipments[[#This Row],[Total cost]]</f>
        <v>318.63</v>
      </c>
      <c r="M3928">
        <f>shipments[[#This Row],[Profit]]*5%</f>
        <v>15.9315</v>
      </c>
      <c r="N3928">
        <f>shipments[[#This Row],[Profit]]-shipments[[#This Row],[Tax]]</f>
        <v>302.69849999999997</v>
      </c>
    </row>
    <row r="3929" spans="3:14" x14ac:dyDescent="0.35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  <c r="I3929">
        <f>IFERROR(shipments[[#This Row],[Sales]]/shipments[[#This Row],[Boxes]], 0)</f>
        <v>3.3735884567126724</v>
      </c>
      <c r="J3929">
        <f>_xlfn.XLOOKUP(shipments[[#This Row],[Product]],'Dimension Data'!B:B,'Dimension Data'!D:D)</f>
        <v>5.72</v>
      </c>
      <c r="K3929">
        <f>shipments[[#This Row],[Total cost]]*shipments[[#This Row],[Boxes]]</f>
        <v>4558.84</v>
      </c>
      <c r="L3929">
        <f>shipments[[#This Row],[Sale for 1 box]]-shipments[[#This Row],[Total cost]]</f>
        <v>-2.3464115432873274</v>
      </c>
      <c r="M3929">
        <f>shipments[[#This Row],[Profit]]*5%</f>
        <v>-0.11732057716436638</v>
      </c>
      <c r="N3929">
        <f>shipments[[#This Row],[Profit]]-shipments[[#This Row],[Tax]]</f>
        <v>-2.229090966122961</v>
      </c>
    </row>
    <row r="3930" spans="3:14" x14ac:dyDescent="0.35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  <c r="I3930">
        <f>IFERROR(shipments[[#This Row],[Sales]]/shipments[[#This Row],[Boxes]], 0)</f>
        <v>24.712748344370862</v>
      </c>
      <c r="J3930">
        <f>_xlfn.XLOOKUP(shipments[[#This Row],[Product]],'Dimension Data'!B:B,'Dimension Data'!D:D)</f>
        <v>3.68</v>
      </c>
      <c r="K3930">
        <f>shipments[[#This Row],[Total cost]]*shipments[[#This Row],[Boxes]]</f>
        <v>1111.3600000000001</v>
      </c>
      <c r="L3930">
        <f>shipments[[#This Row],[Sale for 1 box]]-shipments[[#This Row],[Total cost]]</f>
        <v>21.032748344370862</v>
      </c>
      <c r="M3930">
        <f>shipments[[#This Row],[Profit]]*5%</f>
        <v>1.0516374172185432</v>
      </c>
      <c r="N3930">
        <f>shipments[[#This Row],[Profit]]-shipments[[#This Row],[Tax]]</f>
        <v>19.981110927152319</v>
      </c>
    </row>
    <row r="3931" spans="3:14" x14ac:dyDescent="0.35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  <c r="I3931">
        <f>IFERROR(shipments[[#This Row],[Sales]]/shipments[[#This Row],[Boxes]], 0)</f>
        <v>1.0990706319702601</v>
      </c>
      <c r="J3931">
        <f>_xlfn.XLOOKUP(shipments[[#This Row],[Product]],'Dimension Data'!B:B,'Dimension Data'!D:D)</f>
        <v>8.43</v>
      </c>
      <c r="K3931">
        <f>shipments[[#This Row],[Total cost]]*shipments[[#This Row],[Boxes]]</f>
        <v>11338.35</v>
      </c>
      <c r="L3931">
        <f>shipments[[#This Row],[Sale for 1 box]]-shipments[[#This Row],[Total cost]]</f>
        <v>-7.3309293680297394</v>
      </c>
      <c r="M3931">
        <f>shipments[[#This Row],[Profit]]*5%</f>
        <v>-0.36654646840148697</v>
      </c>
      <c r="N3931">
        <f>shipments[[#This Row],[Profit]]-shipments[[#This Row],[Tax]]</f>
        <v>-6.9643828996282524</v>
      </c>
    </row>
    <row r="3932" spans="3:14" x14ac:dyDescent="0.35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  <c r="I3932">
        <f>IFERROR(shipments[[#This Row],[Sales]]/shipments[[#This Row],[Boxes]], 0)</f>
        <v>56.938775510204081</v>
      </c>
      <c r="J3932">
        <f>_xlfn.XLOOKUP(shipments[[#This Row],[Product]],'Dimension Data'!B:B,'Dimension Data'!D:D)</f>
        <v>9.94</v>
      </c>
      <c r="K3932">
        <f>shipments[[#This Row],[Total cost]]*shipments[[#This Row],[Boxes]]</f>
        <v>974.12</v>
      </c>
      <c r="L3932">
        <f>shipments[[#This Row],[Sale for 1 box]]-shipments[[#This Row],[Total cost]]</f>
        <v>46.998775510204084</v>
      </c>
      <c r="M3932">
        <f>shipments[[#This Row],[Profit]]*5%</f>
        <v>2.3499387755102044</v>
      </c>
      <c r="N3932">
        <f>shipments[[#This Row],[Profit]]-shipments[[#This Row],[Tax]]</f>
        <v>44.64883673469388</v>
      </c>
    </row>
    <row r="3933" spans="3:14" x14ac:dyDescent="0.35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  <c r="I3933">
        <f>IFERROR(shipments[[#This Row],[Sales]]/shipments[[#This Row],[Boxes]], 0)</f>
        <v>3.0424164524421595</v>
      </c>
      <c r="J3933">
        <f>_xlfn.XLOOKUP(shipments[[#This Row],[Product]],'Dimension Data'!B:B,'Dimension Data'!D:D)</f>
        <v>9.57</v>
      </c>
      <c r="K3933">
        <f>shipments[[#This Row],[Total cost]]*shipments[[#This Row],[Boxes]]</f>
        <v>14890.92</v>
      </c>
      <c r="L3933">
        <f>shipments[[#This Row],[Sale for 1 box]]-shipments[[#This Row],[Total cost]]</f>
        <v>-6.5275835475578408</v>
      </c>
      <c r="M3933">
        <f>shipments[[#This Row],[Profit]]*5%</f>
        <v>-0.32637917737789207</v>
      </c>
      <c r="N3933">
        <f>shipments[[#This Row],[Profit]]-shipments[[#This Row],[Tax]]</f>
        <v>-6.2012043701799486</v>
      </c>
    </row>
    <row r="3934" spans="3:14" x14ac:dyDescent="0.35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  <c r="I3934">
        <f>IFERROR(shipments[[#This Row],[Sales]]/shipments[[#This Row],[Boxes]], 0)</f>
        <v>38.302325581395351</v>
      </c>
      <c r="J3934">
        <f>_xlfn.XLOOKUP(shipments[[#This Row],[Product]],'Dimension Data'!B:B,'Dimension Data'!D:D)</f>
        <v>2.76</v>
      </c>
      <c r="K3934">
        <f>shipments[[#This Row],[Total cost]]*shipments[[#This Row],[Boxes]]</f>
        <v>712.07999999999993</v>
      </c>
      <c r="L3934">
        <f>shipments[[#This Row],[Sale for 1 box]]-shipments[[#This Row],[Total cost]]</f>
        <v>35.542325581395353</v>
      </c>
      <c r="M3934">
        <f>shipments[[#This Row],[Profit]]*5%</f>
        <v>1.7771162790697677</v>
      </c>
      <c r="N3934">
        <f>shipments[[#This Row],[Profit]]-shipments[[#This Row],[Tax]]</f>
        <v>33.765209302325587</v>
      </c>
    </row>
    <row r="3935" spans="3:14" x14ac:dyDescent="0.35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  <c r="I3935">
        <f>IFERROR(shipments[[#This Row],[Sales]]/shipments[[#This Row],[Boxes]], 0)</f>
        <v>1.7599009900990099</v>
      </c>
      <c r="J3935">
        <f>_xlfn.XLOOKUP(shipments[[#This Row],[Product]],'Dimension Data'!B:B,'Dimension Data'!D:D)</f>
        <v>7.48</v>
      </c>
      <c r="K3935">
        <f>shipments[[#This Row],[Total cost]]*shipments[[#This Row],[Boxes]]</f>
        <v>1510.96</v>
      </c>
      <c r="L3935">
        <f>shipments[[#This Row],[Sale for 1 box]]-shipments[[#This Row],[Total cost]]</f>
        <v>-5.7200990099009905</v>
      </c>
      <c r="M3935">
        <f>shipments[[#This Row],[Profit]]*5%</f>
        <v>-0.28600495049504954</v>
      </c>
      <c r="N3935">
        <f>shipments[[#This Row],[Profit]]-shipments[[#This Row],[Tax]]</f>
        <v>-5.4340940594059406</v>
      </c>
    </row>
    <row r="3936" spans="3:14" x14ac:dyDescent="0.35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  <c r="I3936">
        <f>IFERROR(shipments[[#This Row],[Sales]]/shipments[[#This Row],[Boxes]], 0)</f>
        <v>7.0430232558139538</v>
      </c>
      <c r="J3936">
        <f>_xlfn.XLOOKUP(shipments[[#This Row],[Product]],'Dimension Data'!B:B,'Dimension Data'!D:D)</f>
        <v>6.31</v>
      </c>
      <c r="K3936">
        <f>shipments[[#This Row],[Total cost]]*shipments[[#This Row],[Boxes]]</f>
        <v>2713.2999999999997</v>
      </c>
      <c r="L3936">
        <f>shipments[[#This Row],[Sale for 1 box]]-shipments[[#This Row],[Total cost]]</f>
        <v>0.73302325581395422</v>
      </c>
      <c r="M3936">
        <f>shipments[[#This Row],[Profit]]*5%</f>
        <v>3.665116279069771E-2</v>
      </c>
      <c r="N3936">
        <f>shipments[[#This Row],[Profit]]-shipments[[#This Row],[Tax]]</f>
        <v>0.69637209302325653</v>
      </c>
    </row>
    <row r="3937" spans="3:14" x14ac:dyDescent="0.35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  <c r="I3937">
        <f>IFERROR(shipments[[#This Row],[Sales]]/shipments[[#This Row],[Boxes]], 0)</f>
        <v>270.16071428571428</v>
      </c>
      <c r="J3937">
        <f>_xlfn.XLOOKUP(shipments[[#This Row],[Product]],'Dimension Data'!B:B,'Dimension Data'!D:D)</f>
        <v>2.76</v>
      </c>
      <c r="K3937">
        <f>shipments[[#This Row],[Total cost]]*shipments[[#This Row],[Boxes]]</f>
        <v>38.64</v>
      </c>
      <c r="L3937">
        <f>shipments[[#This Row],[Sale for 1 box]]-shipments[[#This Row],[Total cost]]</f>
        <v>267.40071428571429</v>
      </c>
      <c r="M3937">
        <f>shipments[[#This Row],[Profit]]*5%</f>
        <v>13.370035714285715</v>
      </c>
      <c r="N3937">
        <f>shipments[[#This Row],[Profit]]-shipments[[#This Row],[Tax]]</f>
        <v>254.03067857142858</v>
      </c>
    </row>
    <row r="3938" spans="3:14" x14ac:dyDescent="0.35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  <c r="I3938">
        <f>IFERROR(shipments[[#This Row],[Sales]]/shipments[[#This Row],[Boxes]], 0)</f>
        <v>2.8479452054794518</v>
      </c>
      <c r="J3938">
        <f>_xlfn.XLOOKUP(shipments[[#This Row],[Product]],'Dimension Data'!B:B,'Dimension Data'!D:D)</f>
        <v>12.41</v>
      </c>
      <c r="K3938">
        <f>shipments[[#This Row],[Total cost]]*shipments[[#This Row],[Boxes]]</f>
        <v>18118.599999999999</v>
      </c>
      <c r="L3938">
        <f>shipments[[#This Row],[Sale for 1 box]]-shipments[[#This Row],[Total cost]]</f>
        <v>-9.5620547945205487</v>
      </c>
      <c r="M3938">
        <f>shipments[[#This Row],[Profit]]*5%</f>
        <v>-0.47810273972602746</v>
      </c>
      <c r="N3938">
        <f>shipments[[#This Row],[Profit]]-shipments[[#This Row],[Tax]]</f>
        <v>-9.0839520547945209</v>
      </c>
    </row>
    <row r="3939" spans="3:14" x14ac:dyDescent="0.35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  <c r="I3939">
        <f>IFERROR(shipments[[#This Row],[Sales]]/shipments[[#This Row],[Boxes]], 0)</f>
        <v>4.3269230769230768E-2</v>
      </c>
      <c r="J3939">
        <f>_xlfn.XLOOKUP(shipments[[#This Row],[Product]],'Dimension Data'!B:B,'Dimension Data'!D:D)</f>
        <v>12.41</v>
      </c>
      <c r="K3939">
        <f>shipments[[#This Row],[Total cost]]*shipments[[#This Row],[Boxes]]</f>
        <v>2581.2800000000002</v>
      </c>
      <c r="L3939">
        <f>shipments[[#This Row],[Sale for 1 box]]-shipments[[#This Row],[Total cost]]</f>
        <v>-12.36673076923077</v>
      </c>
      <c r="M3939">
        <f>shipments[[#This Row],[Profit]]*5%</f>
        <v>-0.61833653846153858</v>
      </c>
      <c r="N3939">
        <f>shipments[[#This Row],[Profit]]-shipments[[#This Row],[Tax]]</f>
        <v>-11.748394230769232</v>
      </c>
    </row>
    <row r="3940" spans="3:14" x14ac:dyDescent="0.35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  <c r="I3940">
        <f>IFERROR(shipments[[#This Row],[Sales]]/shipments[[#This Row],[Boxes]], 0)</f>
        <v>0.63716814159292035</v>
      </c>
      <c r="J3940">
        <f>_xlfn.XLOOKUP(shipments[[#This Row],[Product]],'Dimension Data'!B:B,'Dimension Data'!D:D)</f>
        <v>7.73</v>
      </c>
      <c r="K3940">
        <f>shipments[[#This Row],[Total cost]]*shipments[[#This Row],[Boxes]]</f>
        <v>873.49</v>
      </c>
      <c r="L3940">
        <f>shipments[[#This Row],[Sale for 1 box]]-shipments[[#This Row],[Total cost]]</f>
        <v>-7.09283185840708</v>
      </c>
      <c r="M3940">
        <f>shipments[[#This Row],[Profit]]*5%</f>
        <v>-0.35464159292035402</v>
      </c>
      <c r="N3940">
        <f>shipments[[#This Row],[Profit]]-shipments[[#This Row],[Tax]]</f>
        <v>-6.7381902654867263</v>
      </c>
    </row>
    <row r="3941" spans="3:14" x14ac:dyDescent="0.35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  <c r="I3941">
        <f>IFERROR(shipments[[#This Row],[Sales]]/shipments[[#This Row],[Boxes]], 0)</f>
        <v>69.047687861271683</v>
      </c>
      <c r="J3941">
        <f>_xlfn.XLOOKUP(shipments[[#This Row],[Product]],'Dimension Data'!B:B,'Dimension Data'!D:D)</f>
        <v>4.74</v>
      </c>
      <c r="K3941">
        <f>shipments[[#This Row],[Total cost]]*shipments[[#This Row],[Boxes]]</f>
        <v>820.02</v>
      </c>
      <c r="L3941">
        <f>shipments[[#This Row],[Sale for 1 box]]-shipments[[#This Row],[Total cost]]</f>
        <v>64.307687861271688</v>
      </c>
      <c r="M3941">
        <f>shipments[[#This Row],[Profit]]*5%</f>
        <v>3.2153843930635846</v>
      </c>
      <c r="N3941">
        <f>shipments[[#This Row],[Profit]]-shipments[[#This Row],[Tax]]</f>
        <v>61.092303468208101</v>
      </c>
    </row>
    <row r="3942" spans="3:14" x14ac:dyDescent="0.35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  <c r="I3942">
        <f>IFERROR(shipments[[#This Row],[Sales]]/shipments[[#This Row],[Boxes]], 0)</f>
        <v>7.6064323607427058</v>
      </c>
      <c r="J3942">
        <f>_xlfn.XLOOKUP(shipments[[#This Row],[Product]],'Dimension Data'!B:B,'Dimension Data'!D:D)</f>
        <v>12.41</v>
      </c>
      <c r="K3942">
        <f>shipments[[#This Row],[Total cost]]*shipments[[#This Row],[Boxes]]</f>
        <v>9357.14</v>
      </c>
      <c r="L3942">
        <f>shipments[[#This Row],[Sale for 1 box]]-shipments[[#This Row],[Total cost]]</f>
        <v>-4.8035676392572944</v>
      </c>
      <c r="M3942">
        <f>shipments[[#This Row],[Profit]]*5%</f>
        <v>-0.24017838196286473</v>
      </c>
      <c r="N3942">
        <f>shipments[[#This Row],[Profit]]-shipments[[#This Row],[Tax]]</f>
        <v>-4.5633892572944292</v>
      </c>
    </row>
    <row r="3943" spans="3:14" x14ac:dyDescent="0.35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  <c r="I3943">
        <f>IFERROR(shipments[[#This Row],[Sales]]/shipments[[#This Row],[Boxes]], 0)</f>
        <v>8.3343749999999996</v>
      </c>
      <c r="J3943">
        <f>_xlfn.XLOOKUP(shipments[[#This Row],[Product]],'Dimension Data'!B:B,'Dimension Data'!D:D)</f>
        <v>12.41</v>
      </c>
      <c r="K3943">
        <f>shipments[[#This Row],[Total cost]]*shipments[[#This Row],[Boxes]]</f>
        <v>2978.4</v>
      </c>
      <c r="L3943">
        <f>shipments[[#This Row],[Sale for 1 box]]-shipments[[#This Row],[Total cost]]</f>
        <v>-4.0756250000000005</v>
      </c>
      <c r="M3943">
        <f>shipments[[#This Row],[Profit]]*5%</f>
        <v>-0.20378125000000002</v>
      </c>
      <c r="N3943">
        <f>shipments[[#This Row],[Profit]]-shipments[[#This Row],[Tax]]</f>
        <v>-3.8718437500000005</v>
      </c>
    </row>
    <row r="3944" spans="3:14" x14ac:dyDescent="0.35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  <c r="I3944">
        <f>IFERROR(shipments[[#This Row],[Sales]]/shipments[[#This Row],[Boxes]], 0)</f>
        <v>100.46428571428571</v>
      </c>
      <c r="J3944">
        <f>_xlfn.XLOOKUP(shipments[[#This Row],[Product]],'Dimension Data'!B:B,'Dimension Data'!D:D)</f>
        <v>10.23</v>
      </c>
      <c r="K3944">
        <f>shipments[[#This Row],[Total cost]]*shipments[[#This Row],[Boxes]]</f>
        <v>644.49</v>
      </c>
      <c r="L3944">
        <f>shipments[[#This Row],[Sale for 1 box]]-shipments[[#This Row],[Total cost]]</f>
        <v>90.234285714285704</v>
      </c>
      <c r="M3944">
        <f>shipments[[#This Row],[Profit]]*5%</f>
        <v>4.5117142857142856</v>
      </c>
      <c r="N3944">
        <f>shipments[[#This Row],[Profit]]-shipments[[#This Row],[Tax]]</f>
        <v>85.722571428571413</v>
      </c>
    </row>
    <row r="3945" spans="3:14" x14ac:dyDescent="0.35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  <c r="I3945">
        <f>IFERROR(shipments[[#This Row],[Sales]]/shipments[[#This Row],[Boxes]], 0)</f>
        <v>6.9141630901287554</v>
      </c>
      <c r="J3945">
        <f>_xlfn.XLOOKUP(shipments[[#This Row],[Product]],'Dimension Data'!B:B,'Dimension Data'!D:D)</f>
        <v>7.48</v>
      </c>
      <c r="K3945">
        <f>shipments[[#This Row],[Total cost]]*shipments[[#This Row],[Boxes]]</f>
        <v>1742.8400000000001</v>
      </c>
      <c r="L3945">
        <f>shipments[[#This Row],[Sale for 1 box]]-shipments[[#This Row],[Total cost]]</f>
        <v>-0.56583690987124502</v>
      </c>
      <c r="M3945">
        <f>shipments[[#This Row],[Profit]]*5%</f>
        <v>-2.8291845493562253E-2</v>
      </c>
      <c r="N3945">
        <f>shipments[[#This Row],[Profit]]-shipments[[#This Row],[Tax]]</f>
        <v>-0.53754506437768279</v>
      </c>
    </row>
    <row r="3946" spans="3:14" x14ac:dyDescent="0.35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  <c r="I3946">
        <f>IFERROR(shipments[[#This Row],[Sales]]/shipments[[#This Row],[Boxes]], 0)</f>
        <v>7.1416139240506329</v>
      </c>
      <c r="J3946">
        <f>_xlfn.XLOOKUP(shipments[[#This Row],[Product]],'Dimension Data'!B:B,'Dimension Data'!D:D)</f>
        <v>7.73</v>
      </c>
      <c r="K3946">
        <f>shipments[[#This Row],[Total cost]]*shipments[[#This Row],[Boxes]]</f>
        <v>2442.6800000000003</v>
      </c>
      <c r="L3946">
        <f>shipments[[#This Row],[Sale for 1 box]]-shipments[[#This Row],[Total cost]]</f>
        <v>-0.58838607594936754</v>
      </c>
      <c r="M3946">
        <f>shipments[[#This Row],[Profit]]*5%</f>
        <v>-2.9419303797468377E-2</v>
      </c>
      <c r="N3946">
        <f>shipments[[#This Row],[Profit]]-shipments[[#This Row],[Tax]]</f>
        <v>-0.55896677215189916</v>
      </c>
    </row>
    <row r="3947" spans="3:14" x14ac:dyDescent="0.35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  <c r="I3947">
        <f>IFERROR(shipments[[#This Row],[Sales]]/shipments[[#This Row],[Boxes]], 0)</f>
        <v>14.789586919104991</v>
      </c>
      <c r="J3947">
        <f>_xlfn.XLOOKUP(shipments[[#This Row],[Product]],'Dimension Data'!B:B,'Dimension Data'!D:D)</f>
        <v>5.04</v>
      </c>
      <c r="K3947">
        <f>shipments[[#This Row],[Total cost]]*shipments[[#This Row],[Boxes]]</f>
        <v>2928.2400000000002</v>
      </c>
      <c r="L3947">
        <f>shipments[[#This Row],[Sale for 1 box]]-shipments[[#This Row],[Total cost]]</f>
        <v>9.749586919104992</v>
      </c>
      <c r="M3947">
        <f>shipments[[#This Row],[Profit]]*5%</f>
        <v>0.48747934595524961</v>
      </c>
      <c r="N3947">
        <f>shipments[[#This Row],[Profit]]-shipments[[#This Row],[Tax]]</f>
        <v>9.2621075731497431</v>
      </c>
    </row>
    <row r="3948" spans="3:14" x14ac:dyDescent="0.35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  <c r="I3948">
        <f>IFERROR(shipments[[#This Row],[Sales]]/shipments[[#This Row],[Boxes]], 0)</f>
        <v>4.3026874115983027</v>
      </c>
      <c r="J3948">
        <f>_xlfn.XLOOKUP(shipments[[#This Row],[Product]],'Dimension Data'!B:B,'Dimension Data'!D:D)</f>
        <v>4.74</v>
      </c>
      <c r="K3948">
        <f>shipments[[#This Row],[Total cost]]*shipments[[#This Row],[Boxes]]</f>
        <v>3351.1800000000003</v>
      </c>
      <c r="L3948">
        <f>shipments[[#This Row],[Sale for 1 box]]-shipments[[#This Row],[Total cost]]</f>
        <v>-0.43731258840169751</v>
      </c>
      <c r="M3948">
        <f>shipments[[#This Row],[Profit]]*5%</f>
        <v>-2.1865629420084878E-2</v>
      </c>
      <c r="N3948">
        <f>shipments[[#This Row],[Profit]]-shipments[[#This Row],[Tax]]</f>
        <v>-0.41544695898161266</v>
      </c>
    </row>
    <row r="3949" spans="3:14" x14ac:dyDescent="0.35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  <c r="I3949">
        <f>IFERROR(shipments[[#This Row],[Sales]]/shipments[[#This Row],[Boxes]], 0)</f>
        <v>20.61986301369863</v>
      </c>
      <c r="J3949">
        <f>_xlfn.XLOOKUP(shipments[[#This Row],[Product]],'Dimension Data'!B:B,'Dimension Data'!D:D)</f>
        <v>8.2200000000000006</v>
      </c>
      <c r="K3949">
        <f>shipments[[#This Row],[Total cost]]*shipments[[#This Row],[Boxes]]</f>
        <v>1800.18</v>
      </c>
      <c r="L3949">
        <f>shipments[[#This Row],[Sale for 1 box]]-shipments[[#This Row],[Total cost]]</f>
        <v>12.39986301369863</v>
      </c>
      <c r="M3949">
        <f>shipments[[#This Row],[Profit]]*5%</f>
        <v>0.61999315068493155</v>
      </c>
      <c r="N3949">
        <f>shipments[[#This Row],[Profit]]-shipments[[#This Row],[Tax]]</f>
        <v>11.779869863013698</v>
      </c>
    </row>
    <row r="3950" spans="3:14" x14ac:dyDescent="0.35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  <c r="I3950">
        <f>IFERROR(shipments[[#This Row],[Sales]]/shipments[[#This Row],[Boxes]], 0)</f>
        <v>43.85</v>
      </c>
      <c r="J3950">
        <f>_xlfn.XLOOKUP(shipments[[#This Row],[Product]],'Dimension Data'!B:B,'Dimension Data'!D:D)</f>
        <v>10.23</v>
      </c>
      <c r="K3950">
        <f>shipments[[#This Row],[Total cost]]*shipments[[#This Row],[Boxes]]</f>
        <v>920.7</v>
      </c>
      <c r="L3950">
        <f>shipments[[#This Row],[Sale for 1 box]]-shipments[[#This Row],[Total cost]]</f>
        <v>33.620000000000005</v>
      </c>
      <c r="M3950">
        <f>shipments[[#This Row],[Profit]]*5%</f>
        <v>1.6810000000000003</v>
      </c>
      <c r="N3950">
        <f>shipments[[#This Row],[Profit]]-shipments[[#This Row],[Tax]]</f>
        <v>31.939000000000004</v>
      </c>
    </row>
    <row r="3951" spans="3:14" x14ac:dyDescent="0.35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  <c r="I3951">
        <f>IFERROR(shipments[[#This Row],[Sales]]/shipments[[#This Row],[Boxes]], 0)</f>
        <v>4.8034045393858475</v>
      </c>
      <c r="J3951">
        <f>_xlfn.XLOOKUP(shipments[[#This Row],[Product]],'Dimension Data'!B:B,'Dimension Data'!D:D)</f>
        <v>6.31</v>
      </c>
      <c r="K3951">
        <f>shipments[[#This Row],[Total cost]]*shipments[[#This Row],[Boxes]]</f>
        <v>4726.1899999999996</v>
      </c>
      <c r="L3951">
        <f>shipments[[#This Row],[Sale for 1 box]]-shipments[[#This Row],[Total cost]]</f>
        <v>-1.5065954606141521</v>
      </c>
      <c r="M3951">
        <f>shipments[[#This Row],[Profit]]*5%</f>
        <v>-7.5329773030707606E-2</v>
      </c>
      <c r="N3951">
        <f>shipments[[#This Row],[Profit]]-shipments[[#This Row],[Tax]]</f>
        <v>-1.4312656875834444</v>
      </c>
    </row>
    <row r="3952" spans="3:14" x14ac:dyDescent="0.35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  <c r="I3952">
        <f>IFERROR(shipments[[#This Row],[Sales]]/shipments[[#This Row],[Boxes]], 0)</f>
        <v>5.1400693842150913</v>
      </c>
      <c r="J3952">
        <f>_xlfn.XLOOKUP(shipments[[#This Row],[Product]],'Dimension Data'!B:B,'Dimension Data'!D:D)</f>
        <v>9.94</v>
      </c>
      <c r="K3952">
        <f>shipments[[#This Row],[Total cost]]*shipments[[#This Row],[Boxes]]</f>
        <v>11460.82</v>
      </c>
      <c r="L3952">
        <f>shipments[[#This Row],[Sale for 1 box]]-shipments[[#This Row],[Total cost]]</f>
        <v>-4.7999306157849082</v>
      </c>
      <c r="M3952">
        <f>shipments[[#This Row],[Profit]]*5%</f>
        <v>-0.23999653078924543</v>
      </c>
      <c r="N3952">
        <f>shipments[[#This Row],[Profit]]-shipments[[#This Row],[Tax]]</f>
        <v>-4.5599340849956631</v>
      </c>
    </row>
    <row r="3953" spans="3:14" x14ac:dyDescent="0.35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  <c r="I3953">
        <f>IFERROR(shipments[[#This Row],[Sales]]/shipments[[#This Row],[Boxes]], 0)</f>
        <v>8.5245535714285712</v>
      </c>
      <c r="J3953">
        <f>_xlfn.XLOOKUP(shipments[[#This Row],[Product]],'Dimension Data'!B:B,'Dimension Data'!D:D)</f>
        <v>6.8</v>
      </c>
      <c r="K3953">
        <f>shipments[[#This Row],[Total cost]]*shipments[[#This Row],[Boxes]]</f>
        <v>2284.7999999999997</v>
      </c>
      <c r="L3953">
        <f>shipments[[#This Row],[Sale for 1 box]]-shipments[[#This Row],[Total cost]]</f>
        <v>1.7245535714285714</v>
      </c>
      <c r="M3953">
        <f>shipments[[#This Row],[Profit]]*5%</f>
        <v>8.6227678571428573E-2</v>
      </c>
      <c r="N3953">
        <f>shipments[[#This Row],[Profit]]-shipments[[#This Row],[Tax]]</f>
        <v>1.6383258928571427</v>
      </c>
    </row>
    <row r="3954" spans="3:14" x14ac:dyDescent="0.35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  <c r="I3954">
        <f>IFERROR(shipments[[#This Row],[Sales]]/shipments[[#This Row],[Boxes]], 0)</f>
        <v>10.775</v>
      </c>
      <c r="J3954">
        <f>_xlfn.XLOOKUP(shipments[[#This Row],[Product]],'Dimension Data'!B:B,'Dimension Data'!D:D)</f>
        <v>6.43</v>
      </c>
      <c r="K3954">
        <f>shipments[[#This Row],[Total cost]]*shipments[[#This Row],[Boxes]]</f>
        <v>578.69999999999993</v>
      </c>
      <c r="L3954">
        <f>shipments[[#This Row],[Sale for 1 box]]-shipments[[#This Row],[Total cost]]</f>
        <v>4.3450000000000006</v>
      </c>
      <c r="M3954">
        <f>shipments[[#This Row],[Profit]]*5%</f>
        <v>0.21725000000000005</v>
      </c>
      <c r="N3954">
        <f>shipments[[#This Row],[Profit]]-shipments[[#This Row],[Tax]]</f>
        <v>4.1277500000000007</v>
      </c>
    </row>
    <row r="3955" spans="3:14" x14ac:dyDescent="0.35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  <c r="I3955">
        <f>IFERROR(shipments[[#This Row],[Sales]]/shipments[[#This Row],[Boxes]], 0)</f>
        <v>10.059484193011647</v>
      </c>
      <c r="J3955">
        <f>_xlfn.XLOOKUP(shipments[[#This Row],[Product]],'Dimension Data'!B:B,'Dimension Data'!D:D)</f>
        <v>4.74</v>
      </c>
      <c r="K3955">
        <f>shipments[[#This Row],[Total cost]]*shipments[[#This Row],[Boxes]]</f>
        <v>2848.7400000000002</v>
      </c>
      <c r="L3955">
        <f>shipments[[#This Row],[Sale for 1 box]]-shipments[[#This Row],[Total cost]]</f>
        <v>5.3194841930116468</v>
      </c>
      <c r="M3955">
        <f>shipments[[#This Row],[Profit]]*5%</f>
        <v>0.26597420965058233</v>
      </c>
      <c r="N3955">
        <f>shipments[[#This Row],[Profit]]-shipments[[#This Row],[Tax]]</f>
        <v>5.0535099833610646</v>
      </c>
    </row>
    <row r="3956" spans="3:14" x14ac:dyDescent="0.35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  <c r="I3956">
        <f>IFERROR(shipments[[#This Row],[Sales]]/shipments[[#This Row],[Boxes]], 0)</f>
        <v>18.482142857142858</v>
      </c>
      <c r="J3956">
        <f>_xlfn.XLOOKUP(shipments[[#This Row],[Product]],'Dimension Data'!B:B,'Dimension Data'!D:D)</f>
        <v>9.57</v>
      </c>
      <c r="K3956">
        <f>shipments[[#This Row],[Total cost]]*shipments[[#This Row],[Boxes]]</f>
        <v>3885.42</v>
      </c>
      <c r="L3956">
        <f>shipments[[#This Row],[Sale for 1 box]]-shipments[[#This Row],[Total cost]]</f>
        <v>8.9121428571428574</v>
      </c>
      <c r="M3956">
        <f>shipments[[#This Row],[Profit]]*5%</f>
        <v>0.44560714285714287</v>
      </c>
      <c r="N3956">
        <f>shipments[[#This Row],[Profit]]-shipments[[#This Row],[Tax]]</f>
        <v>8.4665357142857154</v>
      </c>
    </row>
    <row r="3957" spans="3:14" x14ac:dyDescent="0.35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  <c r="I3957">
        <f>IFERROR(shipments[[#This Row],[Sales]]/shipments[[#This Row],[Boxes]], 0)</f>
        <v>11.598730297723293</v>
      </c>
      <c r="J3957">
        <f>_xlfn.XLOOKUP(shipments[[#This Row],[Product]],'Dimension Data'!B:B,'Dimension Data'!D:D)</f>
        <v>8.43</v>
      </c>
      <c r="K3957">
        <f>shipments[[#This Row],[Total cost]]*shipments[[#This Row],[Boxes]]</f>
        <v>9627.06</v>
      </c>
      <c r="L3957">
        <f>shipments[[#This Row],[Sale for 1 box]]-shipments[[#This Row],[Total cost]]</f>
        <v>3.1687302977232932</v>
      </c>
      <c r="M3957">
        <f>shipments[[#This Row],[Profit]]*5%</f>
        <v>0.15843651488616467</v>
      </c>
      <c r="N3957">
        <f>shipments[[#This Row],[Profit]]-shipments[[#This Row],[Tax]]</f>
        <v>3.0102937828371283</v>
      </c>
    </row>
    <row r="3958" spans="3:14" x14ac:dyDescent="0.35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  <c r="I3958">
        <f>IFERROR(shipments[[#This Row],[Sales]]/shipments[[#This Row],[Boxes]], 0)</f>
        <v>0.56042435424354242</v>
      </c>
      <c r="J3958">
        <f>_xlfn.XLOOKUP(shipments[[#This Row],[Product]],'Dimension Data'!B:B,'Dimension Data'!D:D)</f>
        <v>9.57</v>
      </c>
      <c r="K3958">
        <f>shipments[[#This Row],[Total cost]]*shipments[[#This Row],[Boxes]]</f>
        <v>5186.9400000000005</v>
      </c>
      <c r="L3958">
        <f>shipments[[#This Row],[Sale for 1 box]]-shipments[[#This Row],[Total cost]]</f>
        <v>-9.009575645756458</v>
      </c>
      <c r="M3958">
        <f>shipments[[#This Row],[Profit]]*5%</f>
        <v>-0.4504787822878229</v>
      </c>
      <c r="N3958">
        <f>shipments[[#This Row],[Profit]]-shipments[[#This Row],[Tax]]</f>
        <v>-8.5590968634686355</v>
      </c>
    </row>
    <row r="3959" spans="3:14" x14ac:dyDescent="0.35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  <c r="I3959">
        <f>IFERROR(shipments[[#This Row],[Sales]]/shipments[[#This Row],[Boxes]], 0)</f>
        <v>5.1680887372013649</v>
      </c>
      <c r="J3959">
        <f>_xlfn.XLOOKUP(shipments[[#This Row],[Product]],'Dimension Data'!B:B,'Dimension Data'!D:D)</f>
        <v>7.48</v>
      </c>
      <c r="K3959">
        <f>shipments[[#This Row],[Total cost]]*shipments[[#This Row],[Boxes]]</f>
        <v>2191.6400000000003</v>
      </c>
      <c r="L3959">
        <f>shipments[[#This Row],[Sale for 1 box]]-shipments[[#This Row],[Total cost]]</f>
        <v>-2.3119112627986356</v>
      </c>
      <c r="M3959">
        <f>shipments[[#This Row],[Profit]]*5%</f>
        <v>-0.11559556313993179</v>
      </c>
      <c r="N3959">
        <f>shipments[[#This Row],[Profit]]-shipments[[#This Row],[Tax]]</f>
        <v>-2.1963156996587037</v>
      </c>
    </row>
    <row r="3960" spans="3:14" x14ac:dyDescent="0.35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  <c r="I3960">
        <f>IFERROR(shipments[[#This Row],[Sales]]/shipments[[#This Row],[Boxes]], 0)</f>
        <v>544.66071428571433</v>
      </c>
      <c r="J3960">
        <f>_xlfn.XLOOKUP(shipments[[#This Row],[Product]],'Dimension Data'!B:B,'Dimension Data'!D:D)</f>
        <v>9.57</v>
      </c>
      <c r="K3960">
        <f>shipments[[#This Row],[Total cost]]*shipments[[#This Row],[Boxes]]</f>
        <v>267.96000000000004</v>
      </c>
      <c r="L3960">
        <f>shipments[[#This Row],[Sale for 1 box]]-shipments[[#This Row],[Total cost]]</f>
        <v>535.09071428571428</v>
      </c>
      <c r="M3960">
        <f>shipments[[#This Row],[Profit]]*5%</f>
        <v>26.754535714285716</v>
      </c>
      <c r="N3960">
        <f>shipments[[#This Row],[Profit]]-shipments[[#This Row],[Tax]]</f>
        <v>508.33617857142855</v>
      </c>
    </row>
    <row r="3961" spans="3:14" x14ac:dyDescent="0.35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  <c r="I3961">
        <f>IFERROR(shipments[[#This Row],[Sales]]/shipments[[#This Row],[Boxes]], 0)</f>
        <v>171.82317073170731</v>
      </c>
      <c r="J3961">
        <f>_xlfn.XLOOKUP(shipments[[#This Row],[Product]],'Dimension Data'!B:B,'Dimension Data'!D:D)</f>
        <v>12.41</v>
      </c>
      <c r="K3961">
        <f>shipments[[#This Row],[Total cost]]*shipments[[#This Row],[Boxes]]</f>
        <v>508.81</v>
      </c>
      <c r="L3961">
        <f>shipments[[#This Row],[Sale for 1 box]]-shipments[[#This Row],[Total cost]]</f>
        <v>159.41317073170731</v>
      </c>
      <c r="M3961">
        <f>shipments[[#This Row],[Profit]]*5%</f>
        <v>7.9706585365853657</v>
      </c>
      <c r="N3961">
        <f>shipments[[#This Row],[Profit]]-shipments[[#This Row],[Tax]]</f>
        <v>151.44251219512194</v>
      </c>
    </row>
    <row r="3962" spans="3:14" x14ac:dyDescent="0.35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  <c r="I3962">
        <f>IFERROR(shipments[[#This Row],[Sales]]/shipments[[#This Row],[Boxes]], 0)</f>
        <v>29.02024647887324</v>
      </c>
      <c r="J3962">
        <f>_xlfn.XLOOKUP(shipments[[#This Row],[Product]],'Dimension Data'!B:B,'Dimension Data'!D:D)</f>
        <v>5.15</v>
      </c>
      <c r="K3962">
        <f>shipments[[#This Row],[Total cost]]*shipments[[#This Row],[Boxes]]</f>
        <v>1462.6000000000001</v>
      </c>
      <c r="L3962">
        <f>shipments[[#This Row],[Sale for 1 box]]-shipments[[#This Row],[Total cost]]</f>
        <v>23.870246478873241</v>
      </c>
      <c r="M3962">
        <f>shipments[[#This Row],[Profit]]*5%</f>
        <v>1.193512323943662</v>
      </c>
      <c r="N3962">
        <f>shipments[[#This Row],[Profit]]-shipments[[#This Row],[Tax]]</f>
        <v>22.67673415492958</v>
      </c>
    </row>
    <row r="3963" spans="3:14" x14ac:dyDescent="0.35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  <c r="I3963">
        <f>IFERROR(shipments[[#This Row],[Sales]]/shipments[[#This Row],[Boxes]], 0)</f>
        <v>3.9428571428571431</v>
      </c>
      <c r="J3963">
        <f>_xlfn.XLOOKUP(shipments[[#This Row],[Product]],'Dimension Data'!B:B,'Dimension Data'!D:D)</f>
        <v>4.74</v>
      </c>
      <c r="K3963">
        <f>shipments[[#This Row],[Total cost]]*shipments[[#This Row],[Boxes]]</f>
        <v>1493.1000000000001</v>
      </c>
      <c r="L3963">
        <f>shipments[[#This Row],[Sale for 1 box]]-shipments[[#This Row],[Total cost]]</f>
        <v>-0.79714285714285715</v>
      </c>
      <c r="M3963">
        <f>shipments[[#This Row],[Profit]]*5%</f>
        <v>-3.9857142857142862E-2</v>
      </c>
      <c r="N3963">
        <f>shipments[[#This Row],[Profit]]-shipments[[#This Row],[Tax]]</f>
        <v>-0.75728571428571434</v>
      </c>
    </row>
    <row r="3964" spans="3:14" x14ac:dyDescent="0.35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  <c r="I3964">
        <f>IFERROR(shipments[[#This Row],[Sales]]/shipments[[#This Row],[Boxes]], 0)</f>
        <v>40.667030567685586</v>
      </c>
      <c r="J3964">
        <f>_xlfn.XLOOKUP(shipments[[#This Row],[Product]],'Dimension Data'!B:B,'Dimension Data'!D:D)</f>
        <v>5.26</v>
      </c>
      <c r="K3964">
        <f>shipments[[#This Row],[Total cost]]*shipments[[#This Row],[Boxes]]</f>
        <v>1204.54</v>
      </c>
      <c r="L3964">
        <f>shipments[[#This Row],[Sale for 1 box]]-shipments[[#This Row],[Total cost]]</f>
        <v>35.407030567685588</v>
      </c>
      <c r="M3964">
        <f>shipments[[#This Row],[Profit]]*5%</f>
        <v>1.7703515283842794</v>
      </c>
      <c r="N3964">
        <f>shipments[[#This Row],[Profit]]-shipments[[#This Row],[Tax]]</f>
        <v>33.636679039301306</v>
      </c>
    </row>
    <row r="3965" spans="3:14" x14ac:dyDescent="0.35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  <c r="I3965">
        <f>IFERROR(shipments[[#This Row],[Sales]]/shipments[[#This Row],[Boxes]], 0)</f>
        <v>8.3763326226012786</v>
      </c>
      <c r="J3965">
        <f>_xlfn.XLOOKUP(shipments[[#This Row],[Product]],'Dimension Data'!B:B,'Dimension Data'!D:D)</f>
        <v>8.43</v>
      </c>
      <c r="K3965">
        <f>shipments[[#This Row],[Total cost]]*shipments[[#This Row],[Boxes]]</f>
        <v>3953.67</v>
      </c>
      <c r="L3965">
        <f>shipments[[#This Row],[Sale for 1 box]]-shipments[[#This Row],[Total cost]]</f>
        <v>-5.3667377398721072E-2</v>
      </c>
      <c r="M3965">
        <f>shipments[[#This Row],[Profit]]*5%</f>
        <v>-2.683368869936054E-3</v>
      </c>
      <c r="N3965">
        <f>shipments[[#This Row],[Profit]]-shipments[[#This Row],[Tax]]</f>
        <v>-5.098400852878502E-2</v>
      </c>
    </row>
    <row r="3966" spans="3:14" x14ac:dyDescent="0.35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  <c r="I3966">
        <f>IFERROR(shipments[[#This Row],[Sales]]/shipments[[#This Row],[Boxes]], 0)</f>
        <v>2.3494475138121547</v>
      </c>
      <c r="J3966">
        <f>_xlfn.XLOOKUP(shipments[[#This Row],[Product]],'Dimension Data'!B:B,'Dimension Data'!D:D)</f>
        <v>2.76</v>
      </c>
      <c r="K3966">
        <f>shipments[[#This Row],[Total cost]]*shipments[[#This Row],[Boxes]]</f>
        <v>499.55999999999995</v>
      </c>
      <c r="L3966">
        <f>shipments[[#This Row],[Sale for 1 box]]-shipments[[#This Row],[Total cost]]</f>
        <v>-0.41055248618784512</v>
      </c>
      <c r="M3966">
        <f>shipments[[#This Row],[Profit]]*5%</f>
        <v>-2.0527624309392256E-2</v>
      </c>
      <c r="N3966">
        <f>shipments[[#This Row],[Profit]]-shipments[[#This Row],[Tax]]</f>
        <v>-0.39002486187845287</v>
      </c>
    </row>
    <row r="3967" spans="3:14" x14ac:dyDescent="0.35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  <c r="I3967">
        <f>IFERROR(shipments[[#This Row],[Sales]]/shipments[[#This Row],[Boxes]], 0)</f>
        <v>0.4017857142857143</v>
      </c>
      <c r="J3967">
        <f>_xlfn.XLOOKUP(shipments[[#This Row],[Product]],'Dimension Data'!B:B,'Dimension Data'!D:D)</f>
        <v>3.32</v>
      </c>
      <c r="K3967">
        <f>shipments[[#This Row],[Total cost]]*shipments[[#This Row],[Boxes]]</f>
        <v>92.96</v>
      </c>
      <c r="L3967">
        <f>shipments[[#This Row],[Sale for 1 box]]-shipments[[#This Row],[Total cost]]</f>
        <v>-2.9182142857142854</v>
      </c>
      <c r="M3967">
        <f>shipments[[#This Row],[Profit]]*5%</f>
        <v>-0.14591071428571428</v>
      </c>
      <c r="N3967">
        <f>shipments[[#This Row],[Profit]]-shipments[[#This Row],[Tax]]</f>
        <v>-2.7723035714285711</v>
      </c>
    </row>
    <row r="3968" spans="3:14" x14ac:dyDescent="0.35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  <c r="I3968">
        <f>IFERROR(shipments[[#This Row],[Sales]]/shipments[[#This Row],[Boxes]], 0)</f>
        <v>2.5581874356333678</v>
      </c>
      <c r="J3968">
        <f>_xlfn.XLOOKUP(shipments[[#This Row],[Product]],'Dimension Data'!B:B,'Dimension Data'!D:D)</f>
        <v>6.31</v>
      </c>
      <c r="K3968">
        <f>shipments[[#This Row],[Total cost]]*shipments[[#This Row],[Boxes]]</f>
        <v>6127.0099999999993</v>
      </c>
      <c r="L3968">
        <f>shipments[[#This Row],[Sale for 1 box]]-shipments[[#This Row],[Total cost]]</f>
        <v>-3.7518125643666318</v>
      </c>
      <c r="M3968">
        <f>shipments[[#This Row],[Profit]]*5%</f>
        <v>-0.18759062821833161</v>
      </c>
      <c r="N3968">
        <f>shipments[[#This Row],[Profit]]-shipments[[#This Row],[Tax]]</f>
        <v>-3.5642219361483001</v>
      </c>
    </row>
    <row r="3969" spans="3:14" x14ac:dyDescent="0.35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  <c r="I3969">
        <f>IFERROR(shipments[[#This Row],[Sales]]/shipments[[#This Row],[Boxes]], 0)</f>
        <v>17.693786982248522</v>
      </c>
      <c r="J3969">
        <f>_xlfn.XLOOKUP(shipments[[#This Row],[Product]],'Dimension Data'!B:B,'Dimension Data'!D:D)</f>
        <v>3.85</v>
      </c>
      <c r="K3969">
        <f>shipments[[#This Row],[Total cost]]*shipments[[#This Row],[Boxes]]</f>
        <v>1951.95</v>
      </c>
      <c r="L3969">
        <f>shipments[[#This Row],[Sale for 1 box]]-shipments[[#This Row],[Total cost]]</f>
        <v>13.843786982248522</v>
      </c>
      <c r="M3969">
        <f>shipments[[#This Row],[Profit]]*5%</f>
        <v>0.69218934911242613</v>
      </c>
      <c r="N3969">
        <f>shipments[[#This Row],[Profit]]-shipments[[#This Row],[Tax]]</f>
        <v>13.151597633136095</v>
      </c>
    </row>
    <row r="3970" spans="3:14" x14ac:dyDescent="0.35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  <c r="I3970">
        <f>IFERROR(shipments[[#This Row],[Sales]]/shipments[[#This Row],[Boxes]], 0)</f>
        <v>50.393258426966291</v>
      </c>
      <c r="J3970">
        <f>_xlfn.XLOOKUP(shipments[[#This Row],[Product]],'Dimension Data'!B:B,'Dimension Data'!D:D)</f>
        <v>4.74</v>
      </c>
      <c r="K3970">
        <f>shipments[[#This Row],[Total cost]]*shipments[[#This Row],[Boxes]]</f>
        <v>1265.5800000000002</v>
      </c>
      <c r="L3970">
        <f>shipments[[#This Row],[Sale for 1 box]]-shipments[[#This Row],[Total cost]]</f>
        <v>45.653258426966289</v>
      </c>
      <c r="M3970">
        <f>shipments[[#This Row],[Profit]]*5%</f>
        <v>2.2826629213483147</v>
      </c>
      <c r="N3970">
        <f>shipments[[#This Row],[Profit]]-shipments[[#This Row],[Tax]]</f>
        <v>43.370595505617977</v>
      </c>
    </row>
    <row r="3971" spans="3:14" x14ac:dyDescent="0.35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  <c r="I3971">
        <f>IFERROR(shipments[[#This Row],[Sales]]/shipments[[#This Row],[Boxes]], 0)</f>
        <v>8.4787052810902903</v>
      </c>
      <c r="J3971">
        <f>_xlfn.XLOOKUP(shipments[[#This Row],[Product]],'Dimension Data'!B:B,'Dimension Data'!D:D)</f>
        <v>9.94</v>
      </c>
      <c r="K3971">
        <f>shipments[[#This Row],[Total cost]]*shipments[[#This Row],[Boxes]]</f>
        <v>5834.78</v>
      </c>
      <c r="L3971">
        <f>shipments[[#This Row],[Sale for 1 box]]-shipments[[#This Row],[Total cost]]</f>
        <v>-1.4612947189097092</v>
      </c>
      <c r="M3971">
        <f>shipments[[#This Row],[Profit]]*5%</f>
        <v>-7.3064735945485459E-2</v>
      </c>
      <c r="N3971">
        <f>shipments[[#This Row],[Profit]]-shipments[[#This Row],[Tax]]</f>
        <v>-1.3882299829642237</v>
      </c>
    </row>
    <row r="3972" spans="3:14" x14ac:dyDescent="0.35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  <c r="I3972">
        <f>IFERROR(shipments[[#This Row],[Sales]]/shipments[[#This Row],[Boxes]], 0)</f>
        <v>39.091535433070867</v>
      </c>
      <c r="J3972">
        <f>_xlfn.XLOOKUP(shipments[[#This Row],[Product]],'Dimension Data'!B:B,'Dimension Data'!D:D)</f>
        <v>8.43</v>
      </c>
      <c r="K3972">
        <f>shipments[[#This Row],[Total cost]]*shipments[[#This Row],[Boxes]]</f>
        <v>2141.2199999999998</v>
      </c>
      <c r="L3972">
        <f>shipments[[#This Row],[Sale for 1 box]]-shipments[[#This Row],[Total cost]]</f>
        <v>30.661535433070867</v>
      </c>
      <c r="M3972">
        <f>shipments[[#This Row],[Profit]]*5%</f>
        <v>1.5330767716535434</v>
      </c>
      <c r="N3972">
        <f>shipments[[#This Row],[Profit]]-shipments[[#This Row],[Tax]]</f>
        <v>29.128458661417323</v>
      </c>
    </row>
    <row r="3973" spans="3:14" x14ac:dyDescent="0.35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  <c r="I3973">
        <f>IFERROR(shipments[[#This Row],[Sales]]/shipments[[#This Row],[Boxes]], 0)</f>
        <v>38.362970711297073</v>
      </c>
      <c r="J3973">
        <f>_xlfn.XLOOKUP(shipments[[#This Row],[Product]],'Dimension Data'!B:B,'Dimension Data'!D:D)</f>
        <v>6.8</v>
      </c>
      <c r="K3973">
        <f>shipments[[#This Row],[Total cost]]*shipments[[#This Row],[Boxes]]</f>
        <v>1625.2</v>
      </c>
      <c r="L3973">
        <f>shipments[[#This Row],[Sale for 1 box]]-shipments[[#This Row],[Total cost]]</f>
        <v>31.562970711297073</v>
      </c>
      <c r="M3973">
        <f>shipments[[#This Row],[Profit]]*5%</f>
        <v>1.5781485355648537</v>
      </c>
      <c r="N3973">
        <f>shipments[[#This Row],[Profit]]-shipments[[#This Row],[Tax]]</f>
        <v>29.984822175732219</v>
      </c>
    </row>
    <row r="3974" spans="3:14" x14ac:dyDescent="0.35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  <c r="I3974">
        <f>IFERROR(shipments[[#This Row],[Sales]]/shipments[[#This Row],[Boxes]], 0)</f>
        <v>217.81730769230768</v>
      </c>
      <c r="J3974">
        <f>_xlfn.XLOOKUP(shipments[[#This Row],[Product]],'Dimension Data'!B:B,'Dimension Data'!D:D)</f>
        <v>3.32</v>
      </c>
      <c r="K3974">
        <f>shipments[[#This Row],[Total cost]]*shipments[[#This Row],[Boxes]]</f>
        <v>86.32</v>
      </c>
      <c r="L3974">
        <f>shipments[[#This Row],[Sale for 1 box]]-shipments[[#This Row],[Total cost]]</f>
        <v>214.49730769230769</v>
      </c>
      <c r="M3974">
        <f>shipments[[#This Row],[Profit]]*5%</f>
        <v>10.724865384615384</v>
      </c>
      <c r="N3974">
        <f>shipments[[#This Row],[Profit]]-shipments[[#This Row],[Tax]]</f>
        <v>203.7724423076923</v>
      </c>
    </row>
    <row r="3975" spans="3:14" x14ac:dyDescent="0.35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  <c r="I3975">
        <f>IFERROR(shipments[[#This Row],[Sales]]/shipments[[#This Row],[Boxes]], 0)</f>
        <v>52.971854304635762</v>
      </c>
      <c r="J3975">
        <f>_xlfn.XLOOKUP(shipments[[#This Row],[Product]],'Dimension Data'!B:B,'Dimension Data'!D:D)</f>
        <v>10.23</v>
      </c>
      <c r="K3975">
        <f>shipments[[#This Row],[Total cost]]*shipments[[#This Row],[Boxes]]</f>
        <v>1544.73</v>
      </c>
      <c r="L3975">
        <f>shipments[[#This Row],[Sale for 1 box]]-shipments[[#This Row],[Total cost]]</f>
        <v>42.741854304635766</v>
      </c>
      <c r="M3975">
        <f>shipments[[#This Row],[Profit]]*5%</f>
        <v>2.1370927152317885</v>
      </c>
      <c r="N3975">
        <f>shipments[[#This Row],[Profit]]-shipments[[#This Row],[Tax]]</f>
        <v>40.604761589403978</v>
      </c>
    </row>
    <row r="3976" spans="3:14" x14ac:dyDescent="0.35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  <c r="I3976">
        <f>IFERROR(shipments[[#This Row],[Sales]]/shipments[[#This Row],[Boxes]], 0)</f>
        <v>9.0958333333333332</v>
      </c>
      <c r="J3976">
        <f>_xlfn.XLOOKUP(shipments[[#This Row],[Product]],'Dimension Data'!B:B,'Dimension Data'!D:D)</f>
        <v>8.43</v>
      </c>
      <c r="K3976">
        <f>shipments[[#This Row],[Total cost]]*shipments[[#This Row],[Boxes]]</f>
        <v>4552.2</v>
      </c>
      <c r="L3976">
        <f>shipments[[#This Row],[Sale for 1 box]]-shipments[[#This Row],[Total cost]]</f>
        <v>0.6658333333333335</v>
      </c>
      <c r="M3976">
        <f>shipments[[#This Row],[Profit]]*5%</f>
        <v>3.3291666666666678E-2</v>
      </c>
      <c r="N3976">
        <f>shipments[[#This Row],[Profit]]-shipments[[#This Row],[Tax]]</f>
        <v>0.63254166666666678</v>
      </c>
    </row>
    <row r="3977" spans="3:14" x14ac:dyDescent="0.35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  <c r="I3977">
        <f>IFERROR(shipments[[#This Row],[Sales]]/shipments[[#This Row],[Boxes]], 0)</f>
        <v>10.496597096188747</v>
      </c>
      <c r="J3977">
        <f>_xlfn.XLOOKUP(shipments[[#This Row],[Product]],'Dimension Data'!B:B,'Dimension Data'!D:D)</f>
        <v>3.32</v>
      </c>
      <c r="K3977">
        <f>shipments[[#This Row],[Total cost]]*shipments[[#This Row],[Boxes]]</f>
        <v>3658.64</v>
      </c>
      <c r="L3977">
        <f>shipments[[#This Row],[Sale for 1 box]]-shipments[[#This Row],[Total cost]]</f>
        <v>7.1765970961887469</v>
      </c>
      <c r="M3977">
        <f>shipments[[#This Row],[Profit]]*5%</f>
        <v>0.35882985480943735</v>
      </c>
      <c r="N3977">
        <f>shipments[[#This Row],[Profit]]-shipments[[#This Row],[Tax]]</f>
        <v>6.8177672413793093</v>
      </c>
    </row>
    <row r="3978" spans="3:14" x14ac:dyDescent="0.35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  <c r="I3978">
        <f>IFERROR(shipments[[#This Row],[Sales]]/shipments[[#This Row],[Boxes]], 0)</f>
        <v>10.825123152709359</v>
      </c>
      <c r="J3978">
        <f>_xlfn.XLOOKUP(shipments[[#This Row],[Product]],'Dimension Data'!B:B,'Dimension Data'!D:D)</f>
        <v>5.15</v>
      </c>
      <c r="K3978">
        <f>shipments[[#This Row],[Total cost]]*shipments[[#This Row],[Boxes]]</f>
        <v>3136.3500000000004</v>
      </c>
      <c r="L3978">
        <f>shipments[[#This Row],[Sale for 1 box]]-shipments[[#This Row],[Total cost]]</f>
        <v>5.6751231527093591</v>
      </c>
      <c r="M3978">
        <f>shipments[[#This Row],[Profit]]*5%</f>
        <v>0.28375615763546796</v>
      </c>
      <c r="N3978">
        <f>shipments[[#This Row],[Profit]]-shipments[[#This Row],[Tax]]</f>
        <v>5.3913669950738914</v>
      </c>
    </row>
    <row r="3979" spans="3:14" x14ac:dyDescent="0.35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  <c r="I3979">
        <f>IFERROR(shipments[[#This Row],[Sales]]/shipments[[#This Row],[Boxes]], 0)</f>
        <v>101.68548387096774</v>
      </c>
      <c r="J3979">
        <f>_xlfn.XLOOKUP(shipments[[#This Row],[Product]],'Dimension Data'!B:B,'Dimension Data'!D:D)</f>
        <v>6.43</v>
      </c>
      <c r="K3979">
        <f>shipments[[#This Row],[Total cost]]*shipments[[#This Row],[Boxes]]</f>
        <v>597.99</v>
      </c>
      <c r="L3979">
        <f>shipments[[#This Row],[Sale for 1 box]]-shipments[[#This Row],[Total cost]]</f>
        <v>95.255483870967737</v>
      </c>
      <c r="M3979">
        <f>shipments[[#This Row],[Profit]]*5%</f>
        <v>4.7627741935483874</v>
      </c>
      <c r="N3979">
        <f>shipments[[#This Row],[Profit]]-shipments[[#This Row],[Tax]]</f>
        <v>90.492709677419356</v>
      </c>
    </row>
    <row r="3980" spans="3:14" x14ac:dyDescent="0.35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  <c r="I3980">
        <f>IFERROR(shipments[[#This Row],[Sales]]/shipments[[#This Row],[Boxes]], 0)</f>
        <v>35.475806451612904</v>
      </c>
      <c r="J3980">
        <f>_xlfn.XLOOKUP(shipments[[#This Row],[Product]],'Dimension Data'!B:B,'Dimension Data'!D:D)</f>
        <v>4.74</v>
      </c>
      <c r="K3980">
        <f>shipments[[#This Row],[Total cost]]*shipments[[#This Row],[Boxes]]</f>
        <v>1322.46</v>
      </c>
      <c r="L3980">
        <f>shipments[[#This Row],[Sale for 1 box]]-shipments[[#This Row],[Total cost]]</f>
        <v>30.735806451612902</v>
      </c>
      <c r="M3980">
        <f>shipments[[#This Row],[Profit]]*5%</f>
        <v>1.5367903225806452</v>
      </c>
      <c r="N3980">
        <f>shipments[[#This Row],[Profit]]-shipments[[#This Row],[Tax]]</f>
        <v>29.199016129032255</v>
      </c>
    </row>
    <row r="3981" spans="3:14" x14ac:dyDescent="0.35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  <c r="I3981">
        <f>IFERROR(shipments[[#This Row],[Sales]]/shipments[[#This Row],[Boxes]], 0)</f>
        <v>32.06103896103896</v>
      </c>
      <c r="J3981">
        <f>_xlfn.XLOOKUP(shipments[[#This Row],[Product]],'Dimension Data'!B:B,'Dimension Data'!D:D)</f>
        <v>8.2200000000000006</v>
      </c>
      <c r="K3981">
        <f>shipments[[#This Row],[Total cost]]*shipments[[#This Row],[Boxes]]</f>
        <v>3164.7000000000003</v>
      </c>
      <c r="L3981">
        <f>shipments[[#This Row],[Sale for 1 box]]-shipments[[#This Row],[Total cost]]</f>
        <v>23.841038961038961</v>
      </c>
      <c r="M3981">
        <f>shipments[[#This Row],[Profit]]*5%</f>
        <v>1.192051948051948</v>
      </c>
      <c r="N3981">
        <f>shipments[[#This Row],[Profit]]-shipments[[#This Row],[Tax]]</f>
        <v>22.648987012987014</v>
      </c>
    </row>
    <row r="3982" spans="3:14" x14ac:dyDescent="0.35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  <c r="I3982">
        <f>IFERROR(shipments[[#This Row],[Sales]]/shipments[[#This Row],[Boxes]], 0)</f>
        <v>7.5736325385694245</v>
      </c>
      <c r="J3982">
        <f>_xlfn.XLOOKUP(shipments[[#This Row],[Product]],'Dimension Data'!B:B,'Dimension Data'!D:D)</f>
        <v>5.26</v>
      </c>
      <c r="K3982">
        <f>shipments[[#This Row],[Total cost]]*shipments[[#This Row],[Boxes]]</f>
        <v>3750.3799999999997</v>
      </c>
      <c r="L3982">
        <f>shipments[[#This Row],[Sale for 1 box]]-shipments[[#This Row],[Total cost]]</f>
        <v>2.3136325385694247</v>
      </c>
      <c r="M3982">
        <f>shipments[[#This Row],[Profit]]*5%</f>
        <v>0.11568162692847124</v>
      </c>
      <c r="N3982">
        <f>shipments[[#This Row],[Profit]]-shipments[[#This Row],[Tax]]</f>
        <v>2.1979509116409535</v>
      </c>
    </row>
    <row r="3983" spans="3:14" x14ac:dyDescent="0.35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  <c r="I3983">
        <f>IFERROR(shipments[[#This Row],[Sales]]/shipments[[#This Row],[Boxes]], 0)</f>
        <v>55.006097560975611</v>
      </c>
      <c r="J3983">
        <f>_xlfn.XLOOKUP(shipments[[#This Row],[Product]],'Dimension Data'!B:B,'Dimension Data'!D:D)</f>
        <v>4.74</v>
      </c>
      <c r="K3983">
        <f>shipments[[#This Row],[Total cost]]*shipments[[#This Row],[Boxes]]</f>
        <v>583.02</v>
      </c>
      <c r="L3983">
        <f>shipments[[#This Row],[Sale for 1 box]]-shipments[[#This Row],[Total cost]]</f>
        <v>50.266097560975609</v>
      </c>
      <c r="M3983">
        <f>shipments[[#This Row],[Profit]]*5%</f>
        <v>2.5133048780487806</v>
      </c>
      <c r="N3983">
        <f>shipments[[#This Row],[Profit]]-shipments[[#This Row],[Tax]]</f>
        <v>47.752792682926831</v>
      </c>
    </row>
    <row r="3984" spans="3:14" x14ac:dyDescent="0.35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  <c r="I3984">
        <f>IFERROR(shipments[[#This Row],[Sales]]/shipments[[#This Row],[Boxes]], 0)</f>
        <v>7.8944925742574261</v>
      </c>
      <c r="J3984">
        <f>_xlfn.XLOOKUP(shipments[[#This Row],[Product]],'Dimension Data'!B:B,'Dimension Data'!D:D)</f>
        <v>9.94</v>
      </c>
      <c r="K3984">
        <f>shipments[[#This Row],[Total cost]]*shipments[[#This Row],[Boxes]]</f>
        <v>8031.5199999999995</v>
      </c>
      <c r="L3984">
        <f>shipments[[#This Row],[Sale for 1 box]]-shipments[[#This Row],[Total cost]]</f>
        <v>-2.0455074257425734</v>
      </c>
      <c r="M3984">
        <f>shipments[[#This Row],[Profit]]*5%</f>
        <v>-0.10227537128712867</v>
      </c>
      <c r="N3984">
        <f>shipments[[#This Row],[Profit]]-shipments[[#This Row],[Tax]]</f>
        <v>-1.9432320544554447</v>
      </c>
    </row>
    <row r="3985" spans="3:14" x14ac:dyDescent="0.35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  <c r="I3985">
        <f>IFERROR(shipments[[#This Row],[Sales]]/shipments[[#This Row],[Boxes]], 0)</f>
        <v>35.006756756756758</v>
      </c>
      <c r="J3985">
        <f>_xlfn.XLOOKUP(shipments[[#This Row],[Product]],'Dimension Data'!B:B,'Dimension Data'!D:D)</f>
        <v>7.73</v>
      </c>
      <c r="K3985">
        <f>shipments[[#This Row],[Total cost]]*shipments[[#This Row],[Boxes]]</f>
        <v>858.03000000000009</v>
      </c>
      <c r="L3985">
        <f>shipments[[#This Row],[Sale for 1 box]]-shipments[[#This Row],[Total cost]]</f>
        <v>27.276756756756757</v>
      </c>
      <c r="M3985">
        <f>shipments[[#This Row],[Profit]]*5%</f>
        <v>1.363837837837838</v>
      </c>
      <c r="N3985">
        <f>shipments[[#This Row],[Profit]]-shipments[[#This Row],[Tax]]</f>
        <v>25.912918918918919</v>
      </c>
    </row>
    <row r="3986" spans="3:14" x14ac:dyDescent="0.35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  <c r="I3986">
        <f>IFERROR(shipments[[#This Row],[Sales]]/shipments[[#This Row],[Boxes]], 0)</f>
        <v>35.693661971830984</v>
      </c>
      <c r="J3986">
        <f>_xlfn.XLOOKUP(shipments[[#This Row],[Product]],'Dimension Data'!B:B,'Dimension Data'!D:D)</f>
        <v>7.48</v>
      </c>
      <c r="K3986">
        <f>shipments[[#This Row],[Total cost]]*shipments[[#This Row],[Boxes]]</f>
        <v>1593.24</v>
      </c>
      <c r="L3986">
        <f>shipments[[#This Row],[Sale for 1 box]]-shipments[[#This Row],[Total cost]]</f>
        <v>28.213661971830984</v>
      </c>
      <c r="M3986">
        <f>shipments[[#This Row],[Profit]]*5%</f>
        <v>1.4106830985915493</v>
      </c>
      <c r="N3986">
        <f>shipments[[#This Row],[Profit]]-shipments[[#This Row],[Tax]]</f>
        <v>26.802978873239436</v>
      </c>
    </row>
    <row r="3987" spans="3:14" x14ac:dyDescent="0.35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  <c r="I3987">
        <f>IFERROR(shipments[[#This Row],[Sales]]/shipments[[#This Row],[Boxes]], 0)</f>
        <v>26.862595419847327</v>
      </c>
      <c r="J3987">
        <f>_xlfn.XLOOKUP(shipments[[#This Row],[Product]],'Dimension Data'!B:B,'Dimension Data'!D:D)</f>
        <v>3.68</v>
      </c>
      <c r="K3987">
        <f>shipments[[#This Row],[Total cost]]*shipments[[#This Row],[Boxes]]</f>
        <v>964.16000000000008</v>
      </c>
      <c r="L3987">
        <f>shipments[[#This Row],[Sale for 1 box]]-shipments[[#This Row],[Total cost]]</f>
        <v>23.182595419847328</v>
      </c>
      <c r="M3987">
        <f>shipments[[#This Row],[Profit]]*5%</f>
        <v>1.1591297709923665</v>
      </c>
      <c r="N3987">
        <f>shipments[[#This Row],[Profit]]-shipments[[#This Row],[Tax]]</f>
        <v>22.023465648854962</v>
      </c>
    </row>
    <row r="3988" spans="3:14" x14ac:dyDescent="0.35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  <c r="I3988">
        <f>IFERROR(shipments[[#This Row],[Sales]]/shipments[[#This Row],[Boxes]], 0)</f>
        <v>6.116504854368932</v>
      </c>
      <c r="J3988">
        <f>_xlfn.XLOOKUP(shipments[[#This Row],[Product]],'Dimension Data'!B:B,'Dimension Data'!D:D)</f>
        <v>8.2200000000000006</v>
      </c>
      <c r="K3988">
        <f>shipments[[#This Row],[Total cost]]*shipments[[#This Row],[Boxes]]</f>
        <v>846.66000000000008</v>
      </c>
      <c r="L3988">
        <f>shipments[[#This Row],[Sale for 1 box]]-shipments[[#This Row],[Total cost]]</f>
        <v>-2.1034951456310687</v>
      </c>
      <c r="M3988">
        <f>shipments[[#This Row],[Profit]]*5%</f>
        <v>-0.10517475728155344</v>
      </c>
      <c r="N3988">
        <f>shipments[[#This Row],[Profit]]-shipments[[#This Row],[Tax]]</f>
        <v>-1.9983203883495153</v>
      </c>
    </row>
    <row r="3989" spans="3:14" x14ac:dyDescent="0.35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  <c r="I3989">
        <f>IFERROR(shipments[[#This Row],[Sales]]/shipments[[#This Row],[Boxes]], 0)</f>
        <v>6.2888888888888888</v>
      </c>
      <c r="J3989">
        <f>_xlfn.XLOOKUP(shipments[[#This Row],[Product]],'Dimension Data'!B:B,'Dimension Data'!D:D)</f>
        <v>2.76</v>
      </c>
      <c r="K3989">
        <f>shipments[[#This Row],[Total cost]]*shipments[[#This Row],[Boxes]]</f>
        <v>1117.8</v>
      </c>
      <c r="L3989">
        <f>shipments[[#This Row],[Sale for 1 box]]-shipments[[#This Row],[Total cost]]</f>
        <v>3.528888888888889</v>
      </c>
      <c r="M3989">
        <f>shipments[[#This Row],[Profit]]*5%</f>
        <v>0.17644444444444446</v>
      </c>
      <c r="N3989">
        <f>shipments[[#This Row],[Profit]]-shipments[[#This Row],[Tax]]</f>
        <v>3.3524444444444446</v>
      </c>
    </row>
    <row r="3990" spans="3:14" x14ac:dyDescent="0.35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  <c r="I3990">
        <f>IFERROR(shipments[[#This Row],[Sales]]/shipments[[#This Row],[Boxes]], 0)</f>
        <v>42.793062200956939</v>
      </c>
      <c r="J3990">
        <f>_xlfn.XLOOKUP(shipments[[#This Row],[Product]],'Dimension Data'!B:B,'Dimension Data'!D:D)</f>
        <v>5.15</v>
      </c>
      <c r="K3990">
        <f>shipments[[#This Row],[Total cost]]*shipments[[#This Row],[Boxes]]</f>
        <v>1076.3500000000001</v>
      </c>
      <c r="L3990">
        <f>shipments[[#This Row],[Sale for 1 box]]-shipments[[#This Row],[Total cost]]</f>
        <v>37.64306220095694</v>
      </c>
      <c r="M3990">
        <f>shipments[[#This Row],[Profit]]*5%</f>
        <v>1.882153110047847</v>
      </c>
      <c r="N3990">
        <f>shipments[[#This Row],[Profit]]-shipments[[#This Row],[Tax]]</f>
        <v>35.760909090909095</v>
      </c>
    </row>
    <row r="3991" spans="3:14" x14ac:dyDescent="0.35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  <c r="I3991">
        <f>IFERROR(shipments[[#This Row],[Sales]]/shipments[[#This Row],[Boxes]], 0)</f>
        <v>10.727142857142857</v>
      </c>
      <c r="J3991">
        <f>_xlfn.XLOOKUP(shipments[[#This Row],[Product]],'Dimension Data'!B:B,'Dimension Data'!D:D)</f>
        <v>8.43</v>
      </c>
      <c r="K3991">
        <f>shipments[[#This Row],[Total cost]]*shipments[[#This Row],[Boxes]]</f>
        <v>4425.75</v>
      </c>
      <c r="L3991">
        <f>shipments[[#This Row],[Sale for 1 box]]-shipments[[#This Row],[Total cost]]</f>
        <v>2.2971428571428572</v>
      </c>
      <c r="M3991">
        <f>shipments[[#This Row],[Profit]]*5%</f>
        <v>0.11485714285714287</v>
      </c>
      <c r="N3991">
        <f>shipments[[#This Row],[Profit]]-shipments[[#This Row],[Tax]]</f>
        <v>2.1822857142857144</v>
      </c>
    </row>
    <row r="3992" spans="3:14" x14ac:dyDescent="0.35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  <c r="I3992">
        <f>IFERROR(shipments[[#This Row],[Sales]]/shipments[[#This Row],[Boxes]], 0)</f>
        <v>1.2142857142857142</v>
      </c>
      <c r="J3992">
        <f>_xlfn.XLOOKUP(shipments[[#This Row],[Product]],'Dimension Data'!B:B,'Dimension Data'!D:D)</f>
        <v>2.76</v>
      </c>
      <c r="K3992">
        <f>shipments[[#This Row],[Total cost]]*shipments[[#This Row],[Boxes]]</f>
        <v>173.88</v>
      </c>
      <c r="L3992">
        <f>shipments[[#This Row],[Sale for 1 box]]-shipments[[#This Row],[Total cost]]</f>
        <v>-1.5457142857142856</v>
      </c>
      <c r="M3992">
        <f>shipments[[#This Row],[Profit]]*5%</f>
        <v>-7.7285714285714291E-2</v>
      </c>
      <c r="N3992">
        <f>shipments[[#This Row],[Profit]]-shipments[[#This Row],[Tax]]</f>
        <v>-1.4684285714285714</v>
      </c>
    </row>
    <row r="3993" spans="3:14" x14ac:dyDescent="0.35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  <c r="I3993">
        <f>IFERROR(shipments[[#This Row],[Sales]]/shipments[[#This Row],[Boxes]], 0)</f>
        <v>5.8165634674922604</v>
      </c>
      <c r="J3993">
        <f>_xlfn.XLOOKUP(shipments[[#This Row],[Product]],'Dimension Data'!B:B,'Dimension Data'!D:D)</f>
        <v>8.43</v>
      </c>
      <c r="K3993">
        <f>shipments[[#This Row],[Total cost]]*shipments[[#This Row],[Boxes]]</f>
        <v>5445.78</v>
      </c>
      <c r="L3993">
        <f>shipments[[#This Row],[Sale for 1 box]]-shipments[[#This Row],[Total cost]]</f>
        <v>-2.6134365325077393</v>
      </c>
      <c r="M3993">
        <f>shipments[[#This Row],[Profit]]*5%</f>
        <v>-0.13067182662538698</v>
      </c>
      <c r="N3993">
        <f>shipments[[#This Row],[Profit]]-shipments[[#This Row],[Tax]]</f>
        <v>-2.4827647058823525</v>
      </c>
    </row>
    <row r="3994" spans="3:14" x14ac:dyDescent="0.35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  <c r="I3994">
        <f>IFERROR(shipments[[#This Row],[Sales]]/shipments[[#This Row],[Boxes]], 0)</f>
        <v>60.114130434782609</v>
      </c>
      <c r="J3994">
        <f>_xlfn.XLOOKUP(shipments[[#This Row],[Product]],'Dimension Data'!B:B,'Dimension Data'!D:D)</f>
        <v>10.23</v>
      </c>
      <c r="K3994">
        <f>shipments[[#This Row],[Total cost]]*shipments[[#This Row],[Boxes]]</f>
        <v>941.16000000000008</v>
      </c>
      <c r="L3994">
        <f>shipments[[#This Row],[Sale for 1 box]]-shipments[[#This Row],[Total cost]]</f>
        <v>49.884130434782605</v>
      </c>
      <c r="M3994">
        <f>shipments[[#This Row],[Profit]]*5%</f>
        <v>2.4942065217391303</v>
      </c>
      <c r="N3994">
        <f>shipments[[#This Row],[Profit]]-shipments[[#This Row],[Tax]]</f>
        <v>47.389923913043475</v>
      </c>
    </row>
    <row r="3995" spans="3:14" x14ac:dyDescent="0.35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  <c r="I3995">
        <f>IFERROR(shipments[[#This Row],[Sales]]/shipments[[#This Row],[Boxes]], 0)</f>
        <v>2.4623893805309733</v>
      </c>
      <c r="J3995">
        <f>_xlfn.XLOOKUP(shipments[[#This Row],[Product]],'Dimension Data'!B:B,'Dimension Data'!D:D)</f>
        <v>3.32</v>
      </c>
      <c r="K3995">
        <f>shipments[[#This Row],[Total cost]]*shipments[[#This Row],[Boxes]]</f>
        <v>1125.48</v>
      </c>
      <c r="L3995">
        <f>shipments[[#This Row],[Sale for 1 box]]-shipments[[#This Row],[Total cost]]</f>
        <v>-0.8576106194690265</v>
      </c>
      <c r="M3995">
        <f>shipments[[#This Row],[Profit]]*5%</f>
        <v>-4.2880530973451327E-2</v>
      </c>
      <c r="N3995">
        <f>shipments[[#This Row],[Profit]]-shipments[[#This Row],[Tax]]</f>
        <v>-0.81473008849557516</v>
      </c>
    </row>
    <row r="3996" spans="3:14" x14ac:dyDescent="0.35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  <c r="I3996">
        <f>IFERROR(shipments[[#This Row],[Sales]]/shipments[[#This Row],[Boxes]], 0)</f>
        <v>14.086172344689379</v>
      </c>
      <c r="J3996">
        <f>_xlfn.XLOOKUP(shipments[[#This Row],[Product]],'Dimension Data'!B:B,'Dimension Data'!D:D)</f>
        <v>3.68</v>
      </c>
      <c r="K3996">
        <f>shipments[[#This Row],[Total cost]]*shipments[[#This Row],[Boxes]]</f>
        <v>1836.3200000000002</v>
      </c>
      <c r="L3996">
        <f>shipments[[#This Row],[Sale for 1 box]]-shipments[[#This Row],[Total cost]]</f>
        <v>10.406172344689379</v>
      </c>
      <c r="M3996">
        <f>shipments[[#This Row],[Profit]]*5%</f>
        <v>0.52030861723446897</v>
      </c>
      <c r="N3996">
        <f>shipments[[#This Row],[Profit]]-shipments[[#This Row],[Tax]]</f>
        <v>9.8858637274549093</v>
      </c>
    </row>
    <row r="3997" spans="3:14" x14ac:dyDescent="0.35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  <c r="I3997">
        <f>IFERROR(shipments[[#This Row],[Sales]]/shipments[[#This Row],[Boxes]], 0)</f>
        <v>5.0264150943396224</v>
      </c>
      <c r="J3997">
        <f>_xlfn.XLOOKUP(shipments[[#This Row],[Product]],'Dimension Data'!B:B,'Dimension Data'!D:D)</f>
        <v>3.32</v>
      </c>
      <c r="K3997">
        <f>shipments[[#This Row],[Total cost]]*shipments[[#This Row],[Boxes]]</f>
        <v>1759.6</v>
      </c>
      <c r="L3997">
        <f>shipments[[#This Row],[Sale for 1 box]]-shipments[[#This Row],[Total cost]]</f>
        <v>1.7064150943396226</v>
      </c>
      <c r="M3997">
        <f>shipments[[#This Row],[Profit]]*5%</f>
        <v>8.532075471698114E-2</v>
      </c>
      <c r="N3997">
        <f>shipments[[#This Row],[Profit]]-shipments[[#This Row],[Tax]]</f>
        <v>1.6210943396226414</v>
      </c>
    </row>
    <row r="3998" spans="3:14" x14ac:dyDescent="0.35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  <c r="I3998">
        <f>IFERROR(shipments[[#This Row],[Sales]]/shipments[[#This Row],[Boxes]], 0)</f>
        <v>33.01241721854305</v>
      </c>
      <c r="J3998">
        <f>_xlfn.XLOOKUP(shipments[[#This Row],[Product]],'Dimension Data'!B:B,'Dimension Data'!D:D)</f>
        <v>5.15</v>
      </c>
      <c r="K3998">
        <f>shipments[[#This Row],[Total cost]]*shipments[[#This Row],[Boxes]]</f>
        <v>1555.3000000000002</v>
      </c>
      <c r="L3998">
        <f>shipments[[#This Row],[Sale for 1 box]]-shipments[[#This Row],[Total cost]]</f>
        <v>27.862417218543051</v>
      </c>
      <c r="M3998">
        <f>shipments[[#This Row],[Profit]]*5%</f>
        <v>1.3931208609271526</v>
      </c>
      <c r="N3998">
        <f>shipments[[#This Row],[Profit]]-shipments[[#This Row],[Tax]]</f>
        <v>26.469296357615899</v>
      </c>
    </row>
    <row r="3999" spans="3:14" x14ac:dyDescent="0.35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  <c r="I3999">
        <f>IFERROR(shipments[[#This Row],[Sales]]/shipments[[#This Row],[Boxes]], 0)</f>
        <v>258.82499999999999</v>
      </c>
      <c r="J3999">
        <f>_xlfn.XLOOKUP(shipments[[#This Row],[Product]],'Dimension Data'!B:B,'Dimension Data'!D:D)</f>
        <v>8.43</v>
      </c>
      <c r="K3999">
        <f>shipments[[#This Row],[Total cost]]*shipments[[#This Row],[Boxes]]</f>
        <v>505.79999999999995</v>
      </c>
      <c r="L3999">
        <f>shipments[[#This Row],[Sale for 1 box]]-shipments[[#This Row],[Total cost]]</f>
        <v>250.39499999999998</v>
      </c>
      <c r="M3999">
        <f>shipments[[#This Row],[Profit]]*5%</f>
        <v>12.51975</v>
      </c>
      <c r="N3999">
        <f>shipments[[#This Row],[Profit]]-shipments[[#This Row],[Tax]]</f>
        <v>237.87524999999999</v>
      </c>
    </row>
    <row r="4000" spans="3:14" x14ac:dyDescent="0.35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  <c r="I4000">
        <f>IFERROR(shipments[[#This Row],[Sales]]/shipments[[#This Row],[Boxes]], 0)</f>
        <v>8.1562499999999996E-2</v>
      </c>
      <c r="J4000">
        <f>_xlfn.XLOOKUP(shipments[[#This Row],[Product]],'Dimension Data'!B:B,'Dimension Data'!D:D)</f>
        <v>3.68</v>
      </c>
      <c r="K4000">
        <f>shipments[[#This Row],[Total cost]]*shipments[[#This Row],[Boxes]]</f>
        <v>2944</v>
      </c>
      <c r="L4000">
        <f>shipments[[#This Row],[Sale for 1 box]]-shipments[[#This Row],[Total cost]]</f>
        <v>-3.5984375000000002</v>
      </c>
      <c r="M4000">
        <f>shipments[[#This Row],[Profit]]*5%</f>
        <v>-0.17992187500000001</v>
      </c>
      <c r="N4000">
        <f>shipments[[#This Row],[Profit]]-shipments[[#This Row],[Tax]]</f>
        <v>-3.4185156250000004</v>
      </c>
    </row>
    <row r="4001" spans="3:14" x14ac:dyDescent="0.35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  <c r="I4001">
        <f>IFERROR(shipments[[#This Row],[Sales]]/shipments[[#This Row],[Boxes]], 0)</f>
        <v>8.5676718092566624</v>
      </c>
      <c r="J4001">
        <f>_xlfn.XLOOKUP(shipments[[#This Row],[Product]],'Dimension Data'!B:B,'Dimension Data'!D:D)</f>
        <v>9.94</v>
      </c>
      <c r="K4001">
        <f>shipments[[#This Row],[Total cost]]*shipments[[#This Row],[Boxes]]</f>
        <v>7087.2199999999993</v>
      </c>
      <c r="L4001">
        <f>shipments[[#This Row],[Sale for 1 box]]-shipments[[#This Row],[Total cost]]</f>
        <v>-1.3723281907433371</v>
      </c>
      <c r="M4001">
        <f>shipments[[#This Row],[Profit]]*5%</f>
        <v>-6.8616409537166856E-2</v>
      </c>
      <c r="N4001">
        <f>shipments[[#This Row],[Profit]]-shipments[[#This Row],[Tax]]</f>
        <v>-1.3037117812061703</v>
      </c>
    </row>
    <row r="4002" spans="3:14" x14ac:dyDescent="0.35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  <c r="I4002">
        <f>IFERROR(shipments[[#This Row],[Sales]]/shipments[[#This Row],[Boxes]], 0)</f>
        <v>7.96047227926078</v>
      </c>
      <c r="J4002">
        <f>_xlfn.XLOOKUP(shipments[[#This Row],[Product]],'Dimension Data'!B:B,'Dimension Data'!D:D)</f>
        <v>5.26</v>
      </c>
      <c r="K4002">
        <f>shipments[[#This Row],[Total cost]]*shipments[[#This Row],[Boxes]]</f>
        <v>2561.62</v>
      </c>
      <c r="L4002">
        <f>shipments[[#This Row],[Sale for 1 box]]-shipments[[#This Row],[Total cost]]</f>
        <v>2.7004722792607803</v>
      </c>
      <c r="M4002">
        <f>shipments[[#This Row],[Profit]]*5%</f>
        <v>0.13502361396303902</v>
      </c>
      <c r="N4002">
        <f>shipments[[#This Row],[Profit]]-shipments[[#This Row],[Tax]]</f>
        <v>2.5654486652977413</v>
      </c>
    </row>
    <row r="4003" spans="3:14" x14ac:dyDescent="0.35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  <c r="I4003">
        <f>IFERROR(shipments[[#This Row],[Sales]]/shipments[[#This Row],[Boxes]], 0)</f>
        <v>156.28378378378378</v>
      </c>
      <c r="J4003">
        <f>_xlfn.XLOOKUP(shipments[[#This Row],[Product]],'Dimension Data'!B:B,'Dimension Data'!D:D)</f>
        <v>6.43</v>
      </c>
      <c r="K4003">
        <f>shipments[[#This Row],[Total cost]]*shipments[[#This Row],[Boxes]]</f>
        <v>237.91</v>
      </c>
      <c r="L4003">
        <f>shipments[[#This Row],[Sale for 1 box]]-shipments[[#This Row],[Total cost]]</f>
        <v>149.85378378378377</v>
      </c>
      <c r="M4003">
        <f>shipments[[#This Row],[Profit]]*5%</f>
        <v>7.4926891891891891</v>
      </c>
      <c r="N4003">
        <f>shipments[[#This Row],[Profit]]-shipments[[#This Row],[Tax]]</f>
        <v>142.36109459459459</v>
      </c>
    </row>
    <row r="4004" spans="3:14" x14ac:dyDescent="0.35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  <c r="I4004">
        <f>IFERROR(shipments[[#This Row],[Sales]]/shipments[[#This Row],[Boxes]], 0)</f>
        <v>8.0924015009380863</v>
      </c>
      <c r="J4004">
        <f>_xlfn.XLOOKUP(shipments[[#This Row],[Product]],'Dimension Data'!B:B,'Dimension Data'!D:D)</f>
        <v>3.68</v>
      </c>
      <c r="K4004">
        <f>shipments[[#This Row],[Total cost]]*shipments[[#This Row],[Boxes]]</f>
        <v>3922.88</v>
      </c>
      <c r="L4004">
        <f>shipments[[#This Row],[Sale for 1 box]]-shipments[[#This Row],[Total cost]]</f>
        <v>4.4124015009380866</v>
      </c>
      <c r="M4004">
        <f>shipments[[#This Row],[Profit]]*5%</f>
        <v>0.22062007504690434</v>
      </c>
      <c r="N4004">
        <f>shipments[[#This Row],[Profit]]-shipments[[#This Row],[Tax]]</f>
        <v>4.1917814258911825</v>
      </c>
    </row>
    <row r="4005" spans="3:14" x14ac:dyDescent="0.35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  <c r="I4005">
        <f>IFERROR(shipments[[#This Row],[Sales]]/shipments[[#This Row],[Boxes]], 0)</f>
        <v>1204.75</v>
      </c>
      <c r="J4005">
        <f>_xlfn.XLOOKUP(shipments[[#This Row],[Product]],'Dimension Data'!B:B,'Dimension Data'!D:D)</f>
        <v>7.48</v>
      </c>
      <c r="K4005">
        <f>shipments[[#This Row],[Total cost]]*shipments[[#This Row],[Boxes]]</f>
        <v>67.320000000000007</v>
      </c>
      <c r="L4005">
        <f>shipments[[#This Row],[Sale for 1 box]]-shipments[[#This Row],[Total cost]]</f>
        <v>1197.27</v>
      </c>
      <c r="M4005">
        <f>shipments[[#This Row],[Profit]]*5%</f>
        <v>59.863500000000002</v>
      </c>
      <c r="N4005">
        <f>shipments[[#This Row],[Profit]]-shipments[[#This Row],[Tax]]</f>
        <v>1137.4065000000001</v>
      </c>
    </row>
    <row r="4006" spans="3:14" x14ac:dyDescent="0.35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  <c r="I4006">
        <f>IFERROR(shipments[[#This Row],[Sales]]/shipments[[#This Row],[Boxes]], 0)</f>
        <v>5.6896551724137927</v>
      </c>
      <c r="J4006">
        <f>_xlfn.XLOOKUP(shipments[[#This Row],[Product]],'Dimension Data'!B:B,'Dimension Data'!D:D)</f>
        <v>5.72</v>
      </c>
      <c r="K4006">
        <f>shipments[[#This Row],[Total cost]]*shipments[[#This Row],[Boxes]]</f>
        <v>1492.9199999999998</v>
      </c>
      <c r="L4006">
        <f>shipments[[#This Row],[Sale for 1 box]]-shipments[[#This Row],[Total cost]]</f>
        <v>-3.0344827586207046E-2</v>
      </c>
      <c r="M4006">
        <f>shipments[[#This Row],[Profit]]*5%</f>
        <v>-1.5172413793103523E-3</v>
      </c>
      <c r="N4006">
        <f>shipments[[#This Row],[Profit]]-shipments[[#This Row],[Tax]]</f>
        <v>-2.8827586206896693E-2</v>
      </c>
    </row>
    <row r="4007" spans="3:14" x14ac:dyDescent="0.35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  <c r="I4007">
        <f>IFERROR(shipments[[#This Row],[Sales]]/shipments[[#This Row],[Boxes]], 0)</f>
        <v>171.09782608695653</v>
      </c>
      <c r="J4007">
        <f>_xlfn.XLOOKUP(shipments[[#This Row],[Product]],'Dimension Data'!B:B,'Dimension Data'!D:D)</f>
        <v>3.85</v>
      </c>
      <c r="K4007">
        <f>shipments[[#This Row],[Total cost]]*shipments[[#This Row],[Boxes]]</f>
        <v>177.1</v>
      </c>
      <c r="L4007">
        <f>shipments[[#This Row],[Sale for 1 box]]-shipments[[#This Row],[Total cost]]</f>
        <v>167.24782608695654</v>
      </c>
      <c r="M4007">
        <f>shipments[[#This Row],[Profit]]*5%</f>
        <v>8.3623913043478275</v>
      </c>
      <c r="N4007">
        <f>shipments[[#This Row],[Profit]]-shipments[[#This Row],[Tax]]</f>
        <v>158.88543478260871</v>
      </c>
    </row>
    <row r="4008" spans="3:14" x14ac:dyDescent="0.35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  <c r="I4008">
        <f>IFERROR(shipments[[#This Row],[Sales]]/shipments[[#This Row],[Boxes]], 0)</f>
        <v>170.87946428571428</v>
      </c>
      <c r="J4008">
        <f>_xlfn.XLOOKUP(shipments[[#This Row],[Product]],'Dimension Data'!B:B,'Dimension Data'!D:D)</f>
        <v>5.26</v>
      </c>
      <c r="K4008">
        <f>shipments[[#This Row],[Total cost]]*shipments[[#This Row],[Boxes]]</f>
        <v>294.56</v>
      </c>
      <c r="L4008">
        <f>shipments[[#This Row],[Sale for 1 box]]-shipments[[#This Row],[Total cost]]</f>
        <v>165.61946428571429</v>
      </c>
      <c r="M4008">
        <f>shipments[[#This Row],[Profit]]*5%</f>
        <v>8.280973214285714</v>
      </c>
      <c r="N4008">
        <f>shipments[[#This Row],[Profit]]-shipments[[#This Row],[Tax]]</f>
        <v>157.33849107142856</v>
      </c>
    </row>
    <row r="4009" spans="3:14" x14ac:dyDescent="0.35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  <c r="I4009">
        <f>IFERROR(shipments[[#This Row],[Sales]]/shipments[[#This Row],[Boxes]], 0)</f>
        <v>56.103260869565219</v>
      </c>
      <c r="J4009">
        <f>_xlfn.XLOOKUP(shipments[[#This Row],[Product]],'Dimension Data'!B:B,'Dimension Data'!D:D)</f>
        <v>5.72</v>
      </c>
      <c r="K4009">
        <f>shipments[[#This Row],[Total cost]]*shipments[[#This Row],[Boxes]]</f>
        <v>263.12</v>
      </c>
      <c r="L4009">
        <f>shipments[[#This Row],[Sale for 1 box]]-shipments[[#This Row],[Total cost]]</f>
        <v>50.38326086956522</v>
      </c>
      <c r="M4009">
        <f>shipments[[#This Row],[Profit]]*5%</f>
        <v>2.5191630434782613</v>
      </c>
      <c r="N4009">
        <f>shipments[[#This Row],[Profit]]-shipments[[#This Row],[Tax]]</f>
        <v>47.864097826086962</v>
      </c>
    </row>
    <row r="4010" spans="3:14" x14ac:dyDescent="0.35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  <c r="I4010">
        <f>IFERROR(shipments[[#This Row],[Sales]]/shipments[[#This Row],[Boxes]], 0)</f>
        <v>1.6774553571428572</v>
      </c>
      <c r="J4010">
        <f>_xlfn.XLOOKUP(shipments[[#This Row],[Product]],'Dimension Data'!B:B,'Dimension Data'!D:D)</f>
        <v>3.32</v>
      </c>
      <c r="K4010">
        <f>shipments[[#This Row],[Total cost]]*shipments[[#This Row],[Boxes]]</f>
        <v>743.68</v>
      </c>
      <c r="L4010">
        <f>shipments[[#This Row],[Sale for 1 box]]-shipments[[#This Row],[Total cost]]</f>
        <v>-1.6425446428571426</v>
      </c>
      <c r="M4010">
        <f>shipments[[#This Row],[Profit]]*5%</f>
        <v>-8.2127232142857137E-2</v>
      </c>
      <c r="N4010">
        <f>shipments[[#This Row],[Profit]]-shipments[[#This Row],[Tax]]</f>
        <v>-1.5604174107142854</v>
      </c>
    </row>
    <row r="4011" spans="3:14" x14ac:dyDescent="0.35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  <c r="I4011">
        <f>IFERROR(shipments[[#This Row],[Sales]]/shipments[[#This Row],[Boxes]], 0)</f>
        <v>42.788135593220339</v>
      </c>
      <c r="J4011">
        <f>_xlfn.XLOOKUP(shipments[[#This Row],[Product]],'Dimension Data'!B:B,'Dimension Data'!D:D)</f>
        <v>9.94</v>
      </c>
      <c r="K4011">
        <f>shipments[[#This Row],[Total cost]]*shipments[[#This Row],[Boxes]]</f>
        <v>1172.9199999999998</v>
      </c>
      <c r="L4011">
        <f>shipments[[#This Row],[Sale for 1 box]]-shipments[[#This Row],[Total cost]]</f>
        <v>32.848135593220341</v>
      </c>
      <c r="M4011">
        <f>shipments[[#This Row],[Profit]]*5%</f>
        <v>1.6424067796610171</v>
      </c>
      <c r="N4011">
        <f>shipments[[#This Row],[Profit]]-shipments[[#This Row],[Tax]]</f>
        <v>31.205728813559325</v>
      </c>
    </row>
    <row r="4012" spans="3:14" x14ac:dyDescent="0.35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  <c r="I4012">
        <f>IFERROR(shipments[[#This Row],[Sales]]/shipments[[#This Row],[Boxes]], 0)</f>
        <v>11.432926829268293</v>
      </c>
      <c r="J4012">
        <f>_xlfn.XLOOKUP(shipments[[#This Row],[Product]],'Dimension Data'!B:B,'Dimension Data'!D:D)</f>
        <v>6.31</v>
      </c>
      <c r="K4012">
        <f>shipments[[#This Row],[Total cost]]*shipments[[#This Row],[Boxes]]</f>
        <v>2328.39</v>
      </c>
      <c r="L4012">
        <f>shipments[[#This Row],[Sale for 1 box]]-shipments[[#This Row],[Total cost]]</f>
        <v>5.1229268292682937</v>
      </c>
      <c r="M4012">
        <f>shipments[[#This Row],[Profit]]*5%</f>
        <v>0.2561463414634147</v>
      </c>
      <c r="N4012">
        <f>shipments[[#This Row],[Profit]]-shipments[[#This Row],[Tax]]</f>
        <v>4.8667804878048786</v>
      </c>
    </row>
    <row r="4013" spans="3:14" x14ac:dyDescent="0.35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  <c r="I4013">
        <f>IFERROR(shipments[[#This Row],[Sales]]/shipments[[#This Row],[Boxes]], 0)</f>
        <v>83.066326530612244</v>
      </c>
      <c r="J4013">
        <f>_xlfn.XLOOKUP(shipments[[#This Row],[Product]],'Dimension Data'!B:B,'Dimension Data'!D:D)</f>
        <v>8.43</v>
      </c>
      <c r="K4013">
        <f>shipments[[#This Row],[Total cost]]*shipments[[#This Row],[Boxes]]</f>
        <v>826.14</v>
      </c>
      <c r="L4013">
        <f>shipments[[#This Row],[Sale for 1 box]]-shipments[[#This Row],[Total cost]]</f>
        <v>74.636326530612251</v>
      </c>
      <c r="M4013">
        <f>shipments[[#This Row],[Profit]]*5%</f>
        <v>3.7318163265306126</v>
      </c>
      <c r="N4013">
        <f>shipments[[#This Row],[Profit]]-shipments[[#This Row],[Tax]]</f>
        <v>70.904510204081646</v>
      </c>
    </row>
    <row r="4014" spans="3:14" x14ac:dyDescent="0.35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  <c r="I4014">
        <f>IFERROR(shipments[[#This Row],[Sales]]/shipments[[#This Row],[Boxes]], 0)</f>
        <v>16.375</v>
      </c>
      <c r="J4014">
        <f>_xlfn.XLOOKUP(shipments[[#This Row],[Product]],'Dimension Data'!B:B,'Dimension Data'!D:D)</f>
        <v>7.48</v>
      </c>
      <c r="K4014">
        <f>shipments[[#This Row],[Total cost]]*shipments[[#This Row],[Boxes]]</f>
        <v>403.92</v>
      </c>
      <c r="L4014">
        <f>shipments[[#This Row],[Sale for 1 box]]-shipments[[#This Row],[Total cost]]</f>
        <v>8.8949999999999996</v>
      </c>
      <c r="M4014">
        <f>shipments[[#This Row],[Profit]]*5%</f>
        <v>0.44474999999999998</v>
      </c>
      <c r="N4014">
        <f>shipments[[#This Row],[Profit]]-shipments[[#This Row],[Tax]]</f>
        <v>8.4502500000000005</v>
      </c>
    </row>
    <row r="4015" spans="3:14" x14ac:dyDescent="0.35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  <c r="I4015">
        <f>IFERROR(shipments[[#This Row],[Sales]]/shipments[[#This Row],[Boxes]], 0)</f>
        <v>117.32142857142857</v>
      </c>
      <c r="J4015">
        <f>_xlfn.XLOOKUP(shipments[[#This Row],[Product]],'Dimension Data'!B:B,'Dimension Data'!D:D)</f>
        <v>7.73</v>
      </c>
      <c r="K4015">
        <f>shipments[[#This Row],[Total cost]]*shipments[[#This Row],[Boxes]]</f>
        <v>541.1</v>
      </c>
      <c r="L4015">
        <f>shipments[[#This Row],[Sale for 1 box]]-shipments[[#This Row],[Total cost]]</f>
        <v>109.59142857142857</v>
      </c>
      <c r="M4015">
        <f>shipments[[#This Row],[Profit]]*5%</f>
        <v>5.479571428571429</v>
      </c>
      <c r="N4015">
        <f>shipments[[#This Row],[Profit]]-shipments[[#This Row],[Tax]]</f>
        <v>104.11185714285713</v>
      </c>
    </row>
    <row r="4016" spans="3:14" x14ac:dyDescent="0.35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  <c r="I4016">
        <f>IFERROR(shipments[[#This Row],[Sales]]/shipments[[#This Row],[Boxes]], 0)</f>
        <v>15.518518518518519</v>
      </c>
      <c r="J4016">
        <f>_xlfn.XLOOKUP(shipments[[#This Row],[Product]],'Dimension Data'!B:B,'Dimension Data'!D:D)</f>
        <v>5.15</v>
      </c>
      <c r="K4016">
        <f>shipments[[#This Row],[Total cost]]*shipments[[#This Row],[Boxes]]</f>
        <v>1251.45</v>
      </c>
      <c r="L4016">
        <f>shipments[[#This Row],[Sale for 1 box]]-shipments[[#This Row],[Total cost]]</f>
        <v>10.368518518518519</v>
      </c>
      <c r="M4016">
        <f>shipments[[#This Row],[Profit]]*5%</f>
        <v>0.51842592592592596</v>
      </c>
      <c r="N4016">
        <f>shipments[[#This Row],[Profit]]-shipments[[#This Row],[Tax]]</f>
        <v>9.850092592592592</v>
      </c>
    </row>
    <row r="4017" spans="3:14" x14ac:dyDescent="0.35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  <c r="I4017">
        <f>IFERROR(shipments[[#This Row],[Sales]]/shipments[[#This Row],[Boxes]], 0)</f>
        <v>6.6516709511568122</v>
      </c>
      <c r="J4017">
        <f>_xlfn.XLOOKUP(shipments[[#This Row],[Product]],'Dimension Data'!B:B,'Dimension Data'!D:D)</f>
        <v>8.2200000000000006</v>
      </c>
      <c r="K4017">
        <f>shipments[[#This Row],[Total cost]]*shipments[[#This Row],[Boxes]]</f>
        <v>6395.1600000000008</v>
      </c>
      <c r="L4017">
        <f>shipments[[#This Row],[Sale for 1 box]]-shipments[[#This Row],[Total cost]]</f>
        <v>-1.5683290488431885</v>
      </c>
      <c r="M4017">
        <f>shipments[[#This Row],[Profit]]*5%</f>
        <v>-7.8416452442159432E-2</v>
      </c>
      <c r="N4017">
        <f>shipments[[#This Row],[Profit]]-shipments[[#This Row],[Tax]]</f>
        <v>-1.4899125964010291</v>
      </c>
    </row>
    <row r="4018" spans="3:14" x14ac:dyDescent="0.35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  <c r="I4018">
        <f>IFERROR(shipments[[#This Row],[Sales]]/shipments[[#This Row],[Boxes]], 0)</f>
        <v>176.4375</v>
      </c>
      <c r="J4018">
        <f>_xlfn.XLOOKUP(shipments[[#This Row],[Product]],'Dimension Data'!B:B,'Dimension Data'!D:D)</f>
        <v>5.26</v>
      </c>
      <c r="K4018">
        <f>shipments[[#This Row],[Total cost]]*shipments[[#This Row],[Boxes]]</f>
        <v>378.71999999999997</v>
      </c>
      <c r="L4018">
        <f>shipments[[#This Row],[Sale for 1 box]]-shipments[[#This Row],[Total cost]]</f>
        <v>171.17750000000001</v>
      </c>
      <c r="M4018">
        <f>shipments[[#This Row],[Profit]]*5%</f>
        <v>8.5588750000000005</v>
      </c>
      <c r="N4018">
        <f>shipments[[#This Row],[Profit]]-shipments[[#This Row],[Tax]]</f>
        <v>162.61862500000001</v>
      </c>
    </row>
    <row r="4019" spans="3:14" x14ac:dyDescent="0.35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  <c r="I4019">
        <f>IFERROR(shipments[[#This Row],[Sales]]/shipments[[#This Row],[Boxes]], 0)</f>
        <v>152.93382352941177</v>
      </c>
      <c r="J4019">
        <f>_xlfn.XLOOKUP(shipments[[#This Row],[Product]],'Dimension Data'!B:B,'Dimension Data'!D:D)</f>
        <v>9.94</v>
      </c>
      <c r="K4019">
        <f>shipments[[#This Row],[Total cost]]*shipments[[#This Row],[Boxes]]</f>
        <v>337.96</v>
      </c>
      <c r="L4019">
        <f>shipments[[#This Row],[Sale for 1 box]]-shipments[[#This Row],[Total cost]]</f>
        <v>142.99382352941177</v>
      </c>
      <c r="M4019">
        <f>shipments[[#This Row],[Profit]]*5%</f>
        <v>7.149691176470589</v>
      </c>
      <c r="N4019">
        <f>shipments[[#This Row],[Profit]]-shipments[[#This Row],[Tax]]</f>
        <v>135.84413235294119</v>
      </c>
    </row>
    <row r="4020" spans="3:14" x14ac:dyDescent="0.35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  <c r="I4020">
        <f>IFERROR(shipments[[#This Row],[Sales]]/shipments[[#This Row],[Boxes]], 0)</f>
        <v>8.2354368932038842</v>
      </c>
      <c r="J4020">
        <f>_xlfn.XLOOKUP(shipments[[#This Row],[Product]],'Dimension Data'!B:B,'Dimension Data'!D:D)</f>
        <v>5.04</v>
      </c>
      <c r="K4020">
        <f>shipments[[#This Row],[Total cost]]*shipments[[#This Row],[Boxes]]</f>
        <v>2076.48</v>
      </c>
      <c r="L4020">
        <f>shipments[[#This Row],[Sale for 1 box]]-shipments[[#This Row],[Total cost]]</f>
        <v>3.1954368932038841</v>
      </c>
      <c r="M4020">
        <f>shipments[[#This Row],[Profit]]*5%</f>
        <v>0.15977184466019423</v>
      </c>
      <c r="N4020">
        <f>shipments[[#This Row],[Profit]]-shipments[[#This Row],[Tax]]</f>
        <v>3.0356650485436898</v>
      </c>
    </row>
    <row r="4021" spans="3:14" x14ac:dyDescent="0.35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  <c r="I4021">
        <f>IFERROR(shipments[[#This Row],[Sales]]/shipments[[#This Row],[Boxes]], 0)</f>
        <v>18.287790697674417</v>
      </c>
      <c r="J4021">
        <f>_xlfn.XLOOKUP(shipments[[#This Row],[Product]],'Dimension Data'!B:B,'Dimension Data'!D:D)</f>
        <v>3.68</v>
      </c>
      <c r="K4021">
        <f>shipments[[#This Row],[Total cost]]*shipments[[#This Row],[Boxes]]</f>
        <v>1582.4</v>
      </c>
      <c r="L4021">
        <f>shipments[[#This Row],[Sale for 1 box]]-shipments[[#This Row],[Total cost]]</f>
        <v>14.607790697674417</v>
      </c>
      <c r="M4021">
        <f>shipments[[#This Row],[Profit]]*5%</f>
        <v>0.73038953488372094</v>
      </c>
      <c r="N4021">
        <f>shipments[[#This Row],[Profit]]-shipments[[#This Row],[Tax]]</f>
        <v>13.877401162790697</v>
      </c>
    </row>
    <row r="4022" spans="3:14" x14ac:dyDescent="0.35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  <c r="I4022">
        <f>IFERROR(shipments[[#This Row],[Sales]]/shipments[[#This Row],[Boxes]], 0)</f>
        <v>40.422413793103445</v>
      </c>
      <c r="J4022">
        <f>_xlfn.XLOOKUP(shipments[[#This Row],[Product]],'Dimension Data'!B:B,'Dimension Data'!D:D)</f>
        <v>2.65</v>
      </c>
      <c r="K4022">
        <f>shipments[[#This Row],[Total cost]]*shipments[[#This Row],[Boxes]]</f>
        <v>537.94999999999993</v>
      </c>
      <c r="L4022">
        <f>shipments[[#This Row],[Sale for 1 box]]-shipments[[#This Row],[Total cost]]</f>
        <v>37.772413793103446</v>
      </c>
      <c r="M4022">
        <f>shipments[[#This Row],[Profit]]*5%</f>
        <v>1.8886206896551725</v>
      </c>
      <c r="N4022">
        <f>shipments[[#This Row],[Profit]]-shipments[[#This Row],[Tax]]</f>
        <v>35.883793103448276</v>
      </c>
    </row>
    <row r="4023" spans="3:14" x14ac:dyDescent="0.35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  <c r="I4023">
        <f>IFERROR(shipments[[#This Row],[Sales]]/shipments[[#This Row],[Boxes]], 0)</f>
        <v>177</v>
      </c>
      <c r="J4023">
        <f>_xlfn.XLOOKUP(shipments[[#This Row],[Product]],'Dimension Data'!B:B,'Dimension Data'!D:D)</f>
        <v>3.68</v>
      </c>
      <c r="K4023">
        <f>shipments[[#This Row],[Total cost]]*shipments[[#This Row],[Boxes]]</f>
        <v>11.040000000000001</v>
      </c>
      <c r="L4023">
        <f>shipments[[#This Row],[Sale for 1 box]]-shipments[[#This Row],[Total cost]]</f>
        <v>173.32</v>
      </c>
      <c r="M4023">
        <f>shipments[[#This Row],[Profit]]*5%</f>
        <v>8.6660000000000004</v>
      </c>
      <c r="N4023">
        <f>shipments[[#This Row],[Profit]]-shipments[[#This Row],[Tax]]</f>
        <v>164.654</v>
      </c>
    </row>
    <row r="4024" spans="3:14" x14ac:dyDescent="0.35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  <c r="I4024">
        <f>IFERROR(shipments[[#This Row],[Sales]]/shipments[[#This Row],[Boxes]], 0)</f>
        <v>5.5173048600883652</v>
      </c>
      <c r="J4024">
        <f>_xlfn.XLOOKUP(shipments[[#This Row],[Product]],'Dimension Data'!B:B,'Dimension Data'!D:D)</f>
        <v>3.85</v>
      </c>
      <c r="K4024">
        <f>shipments[[#This Row],[Total cost]]*shipments[[#This Row],[Boxes]]</f>
        <v>2614.15</v>
      </c>
      <c r="L4024">
        <f>shipments[[#This Row],[Sale for 1 box]]-shipments[[#This Row],[Total cost]]</f>
        <v>1.6673048600883651</v>
      </c>
      <c r="M4024">
        <f>shipments[[#This Row],[Profit]]*5%</f>
        <v>8.3365243004418263E-2</v>
      </c>
      <c r="N4024">
        <f>shipments[[#This Row],[Profit]]-shipments[[#This Row],[Tax]]</f>
        <v>1.5839396170839468</v>
      </c>
    </row>
    <row r="4025" spans="3:14" x14ac:dyDescent="0.35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  <c r="I4025">
        <f>IFERROR(shipments[[#This Row],[Sales]]/shipments[[#This Row],[Boxes]], 0)</f>
        <v>21.083148558758314</v>
      </c>
      <c r="J4025">
        <f>_xlfn.XLOOKUP(shipments[[#This Row],[Product]],'Dimension Data'!B:B,'Dimension Data'!D:D)</f>
        <v>8.43</v>
      </c>
      <c r="K4025">
        <f>shipments[[#This Row],[Total cost]]*shipments[[#This Row],[Boxes]]</f>
        <v>3801.93</v>
      </c>
      <c r="L4025">
        <f>shipments[[#This Row],[Sale for 1 box]]-shipments[[#This Row],[Total cost]]</f>
        <v>12.653148558758314</v>
      </c>
      <c r="M4025">
        <f>shipments[[#This Row],[Profit]]*5%</f>
        <v>0.6326574279379158</v>
      </c>
      <c r="N4025">
        <f>shipments[[#This Row],[Profit]]-shipments[[#This Row],[Tax]]</f>
        <v>12.020491130820398</v>
      </c>
    </row>
    <row r="4026" spans="3:14" x14ac:dyDescent="0.35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  <c r="I4026">
        <f>IFERROR(shipments[[#This Row],[Sales]]/shipments[[#This Row],[Boxes]], 0)</f>
        <v>79.300531914893611</v>
      </c>
      <c r="J4026">
        <f>_xlfn.XLOOKUP(shipments[[#This Row],[Product]],'Dimension Data'!B:B,'Dimension Data'!D:D)</f>
        <v>8.43</v>
      </c>
      <c r="K4026">
        <f>shipments[[#This Row],[Total cost]]*shipments[[#This Row],[Boxes]]</f>
        <v>792.42</v>
      </c>
      <c r="L4026">
        <f>shipments[[#This Row],[Sale for 1 box]]-shipments[[#This Row],[Total cost]]</f>
        <v>70.870531914893604</v>
      </c>
      <c r="M4026">
        <f>shipments[[#This Row],[Profit]]*5%</f>
        <v>3.5435265957446802</v>
      </c>
      <c r="N4026">
        <f>shipments[[#This Row],[Profit]]-shipments[[#This Row],[Tax]]</f>
        <v>67.327005319148924</v>
      </c>
    </row>
    <row r="4027" spans="3:14" x14ac:dyDescent="0.35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  <c r="I4027">
        <f>IFERROR(shipments[[#This Row],[Sales]]/shipments[[#This Row],[Boxes]], 0)</f>
        <v>14.059322033898304</v>
      </c>
      <c r="J4027">
        <f>_xlfn.XLOOKUP(shipments[[#This Row],[Product]],'Dimension Data'!B:B,'Dimension Data'!D:D)</f>
        <v>7.48</v>
      </c>
      <c r="K4027">
        <f>shipments[[#This Row],[Total cost]]*shipments[[#This Row],[Boxes]]</f>
        <v>2647.92</v>
      </c>
      <c r="L4027">
        <f>shipments[[#This Row],[Sale for 1 box]]-shipments[[#This Row],[Total cost]]</f>
        <v>6.5793220338983041</v>
      </c>
      <c r="M4027">
        <f>shipments[[#This Row],[Profit]]*5%</f>
        <v>0.32896610169491525</v>
      </c>
      <c r="N4027">
        <f>shipments[[#This Row],[Profit]]-shipments[[#This Row],[Tax]]</f>
        <v>6.250355932203389</v>
      </c>
    </row>
    <row r="4028" spans="3:14" x14ac:dyDescent="0.35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  <c r="I4028">
        <f>IFERROR(shipments[[#This Row],[Sales]]/shipments[[#This Row],[Boxes]], 0)</f>
        <v>14.552699228791774</v>
      </c>
      <c r="J4028">
        <f>_xlfn.XLOOKUP(shipments[[#This Row],[Product]],'Dimension Data'!B:B,'Dimension Data'!D:D)</f>
        <v>8.43</v>
      </c>
      <c r="K4028">
        <f>shipments[[#This Row],[Total cost]]*shipments[[#This Row],[Boxes]]</f>
        <v>3279.27</v>
      </c>
      <c r="L4028">
        <f>shipments[[#This Row],[Sale for 1 box]]-shipments[[#This Row],[Total cost]]</f>
        <v>6.1226992287917739</v>
      </c>
      <c r="M4028">
        <f>shipments[[#This Row],[Profit]]*5%</f>
        <v>0.30613496143958874</v>
      </c>
      <c r="N4028">
        <f>shipments[[#This Row],[Profit]]-shipments[[#This Row],[Tax]]</f>
        <v>5.8165642673521853</v>
      </c>
    </row>
    <row r="4029" spans="3:14" x14ac:dyDescent="0.35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  <c r="I4029">
        <f>IFERROR(shipments[[#This Row],[Sales]]/shipments[[#This Row],[Boxes]], 0)</f>
        <v>1147.05</v>
      </c>
      <c r="J4029">
        <f>_xlfn.XLOOKUP(shipments[[#This Row],[Product]],'Dimension Data'!B:B,'Dimension Data'!D:D)</f>
        <v>4.74</v>
      </c>
      <c r="K4029">
        <f>shipments[[#This Row],[Total cost]]*shipments[[#This Row],[Boxes]]</f>
        <v>47.400000000000006</v>
      </c>
      <c r="L4029">
        <f>shipments[[#This Row],[Sale for 1 box]]-shipments[[#This Row],[Total cost]]</f>
        <v>1142.31</v>
      </c>
      <c r="M4029">
        <f>shipments[[#This Row],[Profit]]*5%</f>
        <v>57.115499999999997</v>
      </c>
      <c r="N4029">
        <f>shipments[[#This Row],[Profit]]-shipments[[#This Row],[Tax]]</f>
        <v>1085.1945000000001</v>
      </c>
    </row>
    <row r="4030" spans="3:14" x14ac:dyDescent="0.35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  <c r="I4030">
        <f>IFERROR(shipments[[#This Row],[Sales]]/shipments[[#This Row],[Boxes]], 0)</f>
        <v>151.68045112781954</v>
      </c>
      <c r="J4030">
        <f>_xlfn.XLOOKUP(shipments[[#This Row],[Product]],'Dimension Data'!B:B,'Dimension Data'!D:D)</f>
        <v>2.76</v>
      </c>
      <c r="K4030">
        <f>shipments[[#This Row],[Total cost]]*shipments[[#This Row],[Boxes]]</f>
        <v>367.08</v>
      </c>
      <c r="L4030">
        <f>shipments[[#This Row],[Sale for 1 box]]-shipments[[#This Row],[Total cost]]</f>
        <v>148.92045112781955</v>
      </c>
      <c r="M4030">
        <f>shipments[[#This Row],[Profit]]*5%</f>
        <v>7.4460225563909779</v>
      </c>
      <c r="N4030">
        <f>shipments[[#This Row],[Profit]]-shipments[[#This Row],[Tax]]</f>
        <v>141.47442857142858</v>
      </c>
    </row>
    <row r="4031" spans="3:14" x14ac:dyDescent="0.35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  <c r="I4031">
        <f>IFERROR(shipments[[#This Row],[Sales]]/shipments[[#This Row],[Boxes]], 0)</f>
        <v>1.4942748091603053</v>
      </c>
      <c r="J4031">
        <f>_xlfn.XLOOKUP(shipments[[#This Row],[Product]],'Dimension Data'!B:B,'Dimension Data'!D:D)</f>
        <v>6.31</v>
      </c>
      <c r="K4031">
        <f>shipments[[#This Row],[Total cost]]*shipments[[#This Row],[Boxes]]</f>
        <v>5786.2699999999995</v>
      </c>
      <c r="L4031">
        <f>shipments[[#This Row],[Sale for 1 box]]-shipments[[#This Row],[Total cost]]</f>
        <v>-4.8157251908396947</v>
      </c>
      <c r="M4031">
        <f>shipments[[#This Row],[Profit]]*5%</f>
        <v>-0.24078625954198474</v>
      </c>
      <c r="N4031">
        <f>shipments[[#This Row],[Profit]]-shipments[[#This Row],[Tax]]</f>
        <v>-4.5749389312977105</v>
      </c>
    </row>
    <row r="4032" spans="3:14" x14ac:dyDescent="0.35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  <c r="I4032">
        <f>IFERROR(shipments[[#This Row],[Sales]]/shipments[[#This Row],[Boxes]], 0)</f>
        <v>17.979319852941178</v>
      </c>
      <c r="J4032">
        <f>_xlfn.XLOOKUP(shipments[[#This Row],[Product]],'Dimension Data'!B:B,'Dimension Data'!D:D)</f>
        <v>8.2200000000000006</v>
      </c>
      <c r="K4032">
        <f>shipments[[#This Row],[Total cost]]*shipments[[#This Row],[Boxes]]</f>
        <v>4471.68</v>
      </c>
      <c r="L4032">
        <f>shipments[[#This Row],[Sale for 1 box]]-shipments[[#This Row],[Total cost]]</f>
        <v>9.7593198529411769</v>
      </c>
      <c r="M4032">
        <f>shipments[[#This Row],[Profit]]*5%</f>
        <v>0.48796599264705887</v>
      </c>
      <c r="N4032">
        <f>shipments[[#This Row],[Profit]]-shipments[[#This Row],[Tax]]</f>
        <v>9.2713538602941181</v>
      </c>
    </row>
    <row r="4033" spans="3:14" x14ac:dyDescent="0.35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  <c r="I4033">
        <f>IFERROR(shipments[[#This Row],[Sales]]/shipments[[#This Row],[Boxes]], 0)</f>
        <v>2.7267657992565058</v>
      </c>
      <c r="J4033">
        <f>_xlfn.XLOOKUP(shipments[[#This Row],[Product]],'Dimension Data'!B:B,'Dimension Data'!D:D)</f>
        <v>8.2200000000000006</v>
      </c>
      <c r="K4033">
        <f>shipments[[#This Row],[Total cost]]*shipments[[#This Row],[Boxes]]</f>
        <v>4422.3600000000006</v>
      </c>
      <c r="L4033">
        <f>shipments[[#This Row],[Sale for 1 box]]-shipments[[#This Row],[Total cost]]</f>
        <v>-5.4932342007434949</v>
      </c>
      <c r="M4033">
        <f>shipments[[#This Row],[Profit]]*5%</f>
        <v>-0.27466171003717477</v>
      </c>
      <c r="N4033">
        <f>shipments[[#This Row],[Profit]]-shipments[[#This Row],[Tax]]</f>
        <v>-5.21857249070632</v>
      </c>
    </row>
    <row r="4034" spans="3:14" x14ac:dyDescent="0.35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  <c r="I4034">
        <f>IFERROR(shipments[[#This Row],[Sales]]/shipments[[#This Row],[Boxes]], 0)</f>
        <v>18.041977611940297</v>
      </c>
      <c r="J4034">
        <f>_xlfn.XLOOKUP(shipments[[#This Row],[Product]],'Dimension Data'!B:B,'Dimension Data'!D:D)</f>
        <v>5.15</v>
      </c>
      <c r="K4034">
        <f>shipments[[#This Row],[Total cost]]*shipments[[#This Row],[Boxes]]</f>
        <v>1380.2</v>
      </c>
      <c r="L4034">
        <f>shipments[[#This Row],[Sale for 1 box]]-shipments[[#This Row],[Total cost]]</f>
        <v>12.891977611940296</v>
      </c>
      <c r="M4034">
        <f>shipments[[#This Row],[Profit]]*5%</f>
        <v>0.64459888059701487</v>
      </c>
      <c r="N4034">
        <f>shipments[[#This Row],[Profit]]-shipments[[#This Row],[Tax]]</f>
        <v>12.247378731343282</v>
      </c>
    </row>
    <row r="4035" spans="3:14" x14ac:dyDescent="0.35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  <c r="I4035">
        <f>IFERROR(shipments[[#This Row],[Sales]]/shipments[[#This Row],[Boxes]], 0)</f>
        <v>24.00201072386059</v>
      </c>
      <c r="J4035">
        <f>_xlfn.XLOOKUP(shipments[[#This Row],[Product]],'Dimension Data'!B:B,'Dimension Data'!D:D)</f>
        <v>6.43</v>
      </c>
      <c r="K4035">
        <f>shipments[[#This Row],[Total cost]]*shipments[[#This Row],[Boxes]]</f>
        <v>2398.39</v>
      </c>
      <c r="L4035">
        <f>shipments[[#This Row],[Sale for 1 box]]-shipments[[#This Row],[Total cost]]</f>
        <v>17.57201072386059</v>
      </c>
      <c r="M4035">
        <f>shipments[[#This Row],[Profit]]*5%</f>
        <v>0.87860053619302958</v>
      </c>
      <c r="N4035">
        <f>shipments[[#This Row],[Profit]]-shipments[[#This Row],[Tax]]</f>
        <v>16.69341018766756</v>
      </c>
    </row>
    <row r="4036" spans="3:14" x14ac:dyDescent="0.35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  <c r="I4036">
        <f>IFERROR(shipments[[#This Row],[Sales]]/shipments[[#This Row],[Boxes]], 0)</f>
        <v>28.636363636363637</v>
      </c>
      <c r="J4036">
        <f>_xlfn.XLOOKUP(shipments[[#This Row],[Product]],'Dimension Data'!B:B,'Dimension Data'!D:D)</f>
        <v>5.72</v>
      </c>
      <c r="K4036">
        <f>shipments[[#This Row],[Total cost]]*shipments[[#This Row],[Boxes]]</f>
        <v>377.52</v>
      </c>
      <c r="L4036">
        <f>shipments[[#This Row],[Sale for 1 box]]-shipments[[#This Row],[Total cost]]</f>
        <v>22.916363636363638</v>
      </c>
      <c r="M4036">
        <f>shipments[[#This Row],[Profit]]*5%</f>
        <v>1.1458181818181818</v>
      </c>
      <c r="N4036">
        <f>shipments[[#This Row],[Profit]]-shipments[[#This Row],[Tax]]</f>
        <v>21.770545454545456</v>
      </c>
    </row>
    <row r="4037" spans="3:14" x14ac:dyDescent="0.35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  <c r="I4037">
        <f>IFERROR(shipments[[#This Row],[Sales]]/shipments[[#This Row],[Boxes]], 0)</f>
        <v>389.57142857142856</v>
      </c>
      <c r="J4037">
        <f>_xlfn.XLOOKUP(shipments[[#This Row],[Product]],'Dimension Data'!B:B,'Dimension Data'!D:D)</f>
        <v>10.51</v>
      </c>
      <c r="K4037">
        <f>shipments[[#This Row],[Total cost]]*shipments[[#This Row],[Boxes]]</f>
        <v>73.569999999999993</v>
      </c>
      <c r="L4037">
        <f>shipments[[#This Row],[Sale for 1 box]]-shipments[[#This Row],[Total cost]]</f>
        <v>379.06142857142856</v>
      </c>
      <c r="M4037">
        <f>shipments[[#This Row],[Profit]]*5%</f>
        <v>18.95307142857143</v>
      </c>
      <c r="N4037">
        <f>shipments[[#This Row],[Profit]]-shipments[[#This Row],[Tax]]</f>
        <v>360.10835714285713</v>
      </c>
    </row>
    <row r="4038" spans="3:14" x14ac:dyDescent="0.35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  <c r="I4038">
        <f>IFERROR(shipments[[#This Row],[Sales]]/shipments[[#This Row],[Boxes]], 0)</f>
        <v>4.224462365591398</v>
      </c>
      <c r="J4038">
        <f>_xlfn.XLOOKUP(shipments[[#This Row],[Product]],'Dimension Data'!B:B,'Dimension Data'!D:D)</f>
        <v>6.31</v>
      </c>
      <c r="K4038">
        <f>shipments[[#This Row],[Total cost]]*shipments[[#This Row],[Boxes]]</f>
        <v>10562.939999999999</v>
      </c>
      <c r="L4038">
        <f>shipments[[#This Row],[Sale for 1 box]]-shipments[[#This Row],[Total cost]]</f>
        <v>-2.0855376344086016</v>
      </c>
      <c r="M4038">
        <f>shipments[[#This Row],[Profit]]*5%</f>
        <v>-0.10427688172043009</v>
      </c>
      <c r="N4038">
        <f>shipments[[#This Row],[Profit]]-shipments[[#This Row],[Tax]]</f>
        <v>-1.9812607526881716</v>
      </c>
    </row>
    <row r="4039" spans="3:14" x14ac:dyDescent="0.35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  <c r="I4039">
        <f>IFERROR(shipments[[#This Row],[Sales]]/shipments[[#This Row],[Boxes]], 0)</f>
        <v>20.174157303370787</v>
      </c>
      <c r="J4039">
        <f>_xlfn.XLOOKUP(shipments[[#This Row],[Product]],'Dimension Data'!B:B,'Dimension Data'!D:D)</f>
        <v>6.31</v>
      </c>
      <c r="K4039">
        <f>shipments[[#This Row],[Total cost]]*shipments[[#This Row],[Boxes]]</f>
        <v>1123.1799999999998</v>
      </c>
      <c r="L4039">
        <f>shipments[[#This Row],[Sale for 1 box]]-shipments[[#This Row],[Total cost]]</f>
        <v>13.864157303370789</v>
      </c>
      <c r="M4039">
        <f>shipments[[#This Row],[Profit]]*5%</f>
        <v>0.69320786516853949</v>
      </c>
      <c r="N4039">
        <f>shipments[[#This Row],[Profit]]-shipments[[#This Row],[Tax]]</f>
        <v>13.17094943820225</v>
      </c>
    </row>
    <row r="4040" spans="3:14" x14ac:dyDescent="0.35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  <c r="I4040">
        <f>IFERROR(shipments[[#This Row],[Sales]]/shipments[[#This Row],[Boxes]], 0)</f>
        <v>357.79017857142856</v>
      </c>
      <c r="J4040">
        <f>_xlfn.XLOOKUP(shipments[[#This Row],[Product]],'Dimension Data'!B:B,'Dimension Data'!D:D)</f>
        <v>2.76</v>
      </c>
      <c r="K4040">
        <f>shipments[[#This Row],[Total cost]]*shipments[[#This Row],[Boxes]]</f>
        <v>154.56</v>
      </c>
      <c r="L4040">
        <f>shipments[[#This Row],[Sale for 1 box]]-shipments[[#This Row],[Total cost]]</f>
        <v>355.03017857142856</v>
      </c>
      <c r="M4040">
        <f>shipments[[#This Row],[Profit]]*5%</f>
        <v>17.751508928571429</v>
      </c>
      <c r="N4040">
        <f>shipments[[#This Row],[Profit]]-shipments[[#This Row],[Tax]]</f>
        <v>337.27866964285715</v>
      </c>
    </row>
    <row r="4041" spans="3:14" x14ac:dyDescent="0.35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  <c r="I4041">
        <f>IFERROR(shipments[[#This Row],[Sales]]/shipments[[#This Row],[Boxes]], 0)</f>
        <v>5.6431940700808623</v>
      </c>
      <c r="J4041">
        <f>_xlfn.XLOOKUP(shipments[[#This Row],[Product]],'Dimension Data'!B:B,'Dimension Data'!D:D)</f>
        <v>3.32</v>
      </c>
      <c r="K4041">
        <f>shipments[[#This Row],[Total cost]]*shipments[[#This Row],[Boxes]]</f>
        <v>2463.44</v>
      </c>
      <c r="L4041">
        <f>shipments[[#This Row],[Sale for 1 box]]-shipments[[#This Row],[Total cost]]</f>
        <v>2.3231940700808624</v>
      </c>
      <c r="M4041">
        <f>shipments[[#This Row],[Profit]]*5%</f>
        <v>0.11615970350404313</v>
      </c>
      <c r="N4041">
        <f>shipments[[#This Row],[Profit]]-shipments[[#This Row],[Tax]]</f>
        <v>2.2070343665768193</v>
      </c>
    </row>
    <row r="4042" spans="3:14" x14ac:dyDescent="0.35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  <c r="I4042">
        <f>IFERROR(shipments[[#This Row],[Sales]]/shipments[[#This Row],[Boxes]], 0)</f>
        <v>4.8109212481426447</v>
      </c>
      <c r="J4042">
        <f>_xlfn.XLOOKUP(shipments[[#This Row],[Product]],'Dimension Data'!B:B,'Dimension Data'!D:D)</f>
        <v>3.68</v>
      </c>
      <c r="K4042">
        <f>shipments[[#This Row],[Total cost]]*shipments[[#This Row],[Boxes]]</f>
        <v>2476.6400000000003</v>
      </c>
      <c r="L4042">
        <f>shipments[[#This Row],[Sale for 1 box]]-shipments[[#This Row],[Total cost]]</f>
        <v>1.1309212481426445</v>
      </c>
      <c r="M4042">
        <f>shipments[[#This Row],[Profit]]*5%</f>
        <v>5.6546062407132225E-2</v>
      </c>
      <c r="N4042">
        <f>shipments[[#This Row],[Profit]]-shipments[[#This Row],[Tax]]</f>
        <v>1.0743751857355122</v>
      </c>
    </row>
    <row r="4043" spans="3:14" x14ac:dyDescent="0.35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  <c r="I4043">
        <f>IFERROR(shipments[[#This Row],[Sales]]/shipments[[#This Row],[Boxes]], 0)</f>
        <v>18.836683417085428</v>
      </c>
      <c r="J4043">
        <f>_xlfn.XLOOKUP(shipments[[#This Row],[Product]],'Dimension Data'!B:B,'Dimension Data'!D:D)</f>
        <v>6.8</v>
      </c>
      <c r="K4043">
        <f>shipments[[#This Row],[Total cost]]*shipments[[#This Row],[Boxes]]</f>
        <v>2706.4</v>
      </c>
      <c r="L4043">
        <f>shipments[[#This Row],[Sale for 1 box]]-shipments[[#This Row],[Total cost]]</f>
        <v>12.036683417085428</v>
      </c>
      <c r="M4043">
        <f>shipments[[#This Row],[Profit]]*5%</f>
        <v>0.60183417085427138</v>
      </c>
      <c r="N4043">
        <f>shipments[[#This Row],[Profit]]-shipments[[#This Row],[Tax]]</f>
        <v>11.434849246231156</v>
      </c>
    </row>
    <row r="4044" spans="3:14" x14ac:dyDescent="0.35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  <c r="I4044">
        <f>IFERROR(shipments[[#This Row],[Sales]]/shipments[[#This Row],[Boxes]], 0)</f>
        <v>2.6808510638297873</v>
      </c>
      <c r="J4044">
        <f>_xlfn.XLOOKUP(shipments[[#This Row],[Product]],'Dimension Data'!B:B,'Dimension Data'!D:D)</f>
        <v>10.51</v>
      </c>
      <c r="K4044">
        <f>shipments[[#This Row],[Total cost]]*shipments[[#This Row],[Boxes]]</f>
        <v>2469.85</v>
      </c>
      <c r="L4044">
        <f>shipments[[#This Row],[Sale for 1 box]]-shipments[[#This Row],[Total cost]]</f>
        <v>-7.8291489361702125</v>
      </c>
      <c r="M4044">
        <f>shipments[[#This Row],[Profit]]*5%</f>
        <v>-0.39145744680851063</v>
      </c>
      <c r="N4044">
        <f>shipments[[#This Row],[Profit]]-shipments[[#This Row],[Tax]]</f>
        <v>-7.4376914893617014</v>
      </c>
    </row>
    <row r="4045" spans="3:14" x14ac:dyDescent="0.35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  <c r="I4045">
        <f>IFERROR(shipments[[#This Row],[Sales]]/shipments[[#This Row],[Boxes]], 0)</f>
        <v>45.91988950276243</v>
      </c>
      <c r="J4045">
        <f>_xlfn.XLOOKUP(shipments[[#This Row],[Product]],'Dimension Data'!B:B,'Dimension Data'!D:D)</f>
        <v>7.73</v>
      </c>
      <c r="K4045">
        <f>shipments[[#This Row],[Total cost]]*shipments[[#This Row],[Boxes]]</f>
        <v>1399.13</v>
      </c>
      <c r="L4045">
        <f>shipments[[#This Row],[Sale for 1 box]]-shipments[[#This Row],[Total cost]]</f>
        <v>38.189889502762426</v>
      </c>
      <c r="M4045">
        <f>shipments[[#This Row],[Profit]]*5%</f>
        <v>1.9094944751381213</v>
      </c>
      <c r="N4045">
        <f>shipments[[#This Row],[Profit]]-shipments[[#This Row],[Tax]]</f>
        <v>36.280395027624309</v>
      </c>
    </row>
    <row r="4046" spans="3:14" x14ac:dyDescent="0.35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  <c r="I4046">
        <f>IFERROR(shipments[[#This Row],[Sales]]/shipments[[#This Row],[Boxes]], 0)</f>
        <v>2.3775773195876289</v>
      </c>
      <c r="J4046">
        <f>_xlfn.XLOOKUP(shipments[[#This Row],[Product]],'Dimension Data'!B:B,'Dimension Data'!D:D)</f>
        <v>10.51</v>
      </c>
      <c r="K4046">
        <f>shipments[[#This Row],[Total cost]]*shipments[[#This Row],[Boxes]]</f>
        <v>4077.88</v>
      </c>
      <c r="L4046">
        <f>shipments[[#This Row],[Sale for 1 box]]-shipments[[#This Row],[Total cost]]</f>
        <v>-8.1324226804123718</v>
      </c>
      <c r="M4046">
        <f>shipments[[#This Row],[Profit]]*5%</f>
        <v>-0.40662113402061861</v>
      </c>
      <c r="N4046">
        <f>shipments[[#This Row],[Profit]]-shipments[[#This Row],[Tax]]</f>
        <v>-7.7258015463917529</v>
      </c>
    </row>
    <row r="4047" spans="3:14" x14ac:dyDescent="0.35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  <c r="I4047">
        <f>IFERROR(shipments[[#This Row],[Sales]]/shipments[[#This Row],[Boxes]], 0)</f>
        <v>3.2383561643835614</v>
      </c>
      <c r="J4047">
        <f>_xlfn.XLOOKUP(shipments[[#This Row],[Product]],'Dimension Data'!B:B,'Dimension Data'!D:D)</f>
        <v>8.43</v>
      </c>
      <c r="K4047">
        <f>shipments[[#This Row],[Total cost]]*shipments[[#This Row],[Boxes]]</f>
        <v>9230.85</v>
      </c>
      <c r="L4047">
        <f>shipments[[#This Row],[Sale for 1 box]]-shipments[[#This Row],[Total cost]]</f>
        <v>-5.1916438356164383</v>
      </c>
      <c r="M4047">
        <f>shipments[[#This Row],[Profit]]*5%</f>
        <v>-0.25958219178082192</v>
      </c>
      <c r="N4047">
        <f>shipments[[#This Row],[Profit]]-shipments[[#This Row],[Tax]]</f>
        <v>-4.932061643835616</v>
      </c>
    </row>
    <row r="4048" spans="3:14" x14ac:dyDescent="0.35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  <c r="I4048">
        <f>IFERROR(shipments[[#This Row],[Sales]]/shipments[[#This Row],[Boxes]], 0)</f>
        <v>17.239864864864863</v>
      </c>
      <c r="J4048">
        <f>_xlfn.XLOOKUP(shipments[[#This Row],[Product]],'Dimension Data'!B:B,'Dimension Data'!D:D)</f>
        <v>3.68</v>
      </c>
      <c r="K4048">
        <f>shipments[[#This Row],[Total cost]]*shipments[[#This Row],[Boxes]]</f>
        <v>1089.28</v>
      </c>
      <c r="L4048">
        <f>shipments[[#This Row],[Sale for 1 box]]-shipments[[#This Row],[Total cost]]</f>
        <v>13.559864864864863</v>
      </c>
      <c r="M4048">
        <f>shipments[[#This Row],[Profit]]*5%</f>
        <v>0.67799324324324317</v>
      </c>
      <c r="N4048">
        <f>shipments[[#This Row],[Profit]]-shipments[[#This Row],[Tax]]</f>
        <v>12.88187162162162</v>
      </c>
    </row>
    <row r="4049" spans="3:14" x14ac:dyDescent="0.35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  <c r="I4049">
        <f>IFERROR(shipments[[#This Row],[Sales]]/shipments[[#This Row],[Boxes]], 0)</f>
        <v>11.338582677165354</v>
      </c>
      <c r="J4049">
        <f>_xlfn.XLOOKUP(shipments[[#This Row],[Product]],'Dimension Data'!B:B,'Dimension Data'!D:D)</f>
        <v>6.31</v>
      </c>
      <c r="K4049">
        <f>shipments[[#This Row],[Total cost]]*shipments[[#This Row],[Boxes]]</f>
        <v>2404.1099999999997</v>
      </c>
      <c r="L4049">
        <f>shipments[[#This Row],[Sale for 1 box]]-shipments[[#This Row],[Total cost]]</f>
        <v>5.0285826771653541</v>
      </c>
      <c r="M4049">
        <f>shipments[[#This Row],[Profit]]*5%</f>
        <v>0.25142913385826771</v>
      </c>
      <c r="N4049">
        <f>shipments[[#This Row],[Profit]]-shipments[[#This Row],[Tax]]</f>
        <v>4.7771535433070866</v>
      </c>
    </row>
    <row r="4050" spans="3:14" x14ac:dyDescent="0.35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  <c r="I4050">
        <f>IFERROR(shipments[[#This Row],[Sales]]/shipments[[#This Row],[Boxes]], 0)</f>
        <v>46.694117647058825</v>
      </c>
      <c r="J4050">
        <f>_xlfn.XLOOKUP(shipments[[#This Row],[Product]],'Dimension Data'!B:B,'Dimension Data'!D:D)</f>
        <v>4.74</v>
      </c>
      <c r="K4050">
        <f>shipments[[#This Row],[Total cost]]*shipments[[#This Row],[Boxes]]</f>
        <v>805.80000000000007</v>
      </c>
      <c r="L4050">
        <f>shipments[[#This Row],[Sale for 1 box]]-shipments[[#This Row],[Total cost]]</f>
        <v>41.954117647058823</v>
      </c>
      <c r="M4050">
        <f>shipments[[#This Row],[Profit]]*5%</f>
        <v>2.0977058823529413</v>
      </c>
      <c r="N4050">
        <f>shipments[[#This Row],[Profit]]-shipments[[#This Row],[Tax]]</f>
        <v>39.856411764705882</v>
      </c>
    </row>
    <row r="4051" spans="3:14" x14ac:dyDescent="0.35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  <c r="I4051">
        <f>IFERROR(shipments[[#This Row],[Sales]]/shipments[[#This Row],[Boxes]], 0)</f>
        <v>20.840163934426229</v>
      </c>
      <c r="J4051">
        <f>_xlfn.XLOOKUP(shipments[[#This Row],[Product]],'Dimension Data'!B:B,'Dimension Data'!D:D)</f>
        <v>3.68</v>
      </c>
      <c r="K4051">
        <f>shipments[[#This Row],[Total cost]]*shipments[[#This Row],[Boxes]]</f>
        <v>224.48000000000002</v>
      </c>
      <c r="L4051">
        <f>shipments[[#This Row],[Sale for 1 box]]-shipments[[#This Row],[Total cost]]</f>
        <v>17.16016393442623</v>
      </c>
      <c r="M4051">
        <f>shipments[[#This Row],[Profit]]*5%</f>
        <v>0.85800819672131157</v>
      </c>
      <c r="N4051">
        <f>shipments[[#This Row],[Profit]]-shipments[[#This Row],[Tax]]</f>
        <v>16.302155737704918</v>
      </c>
    </row>
    <row r="4052" spans="3:14" x14ac:dyDescent="0.35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  <c r="I4052">
        <f>IFERROR(shipments[[#This Row],[Sales]]/shipments[[#This Row],[Boxes]], 0)</f>
        <v>21.4</v>
      </c>
      <c r="J4052">
        <f>_xlfn.XLOOKUP(shipments[[#This Row],[Product]],'Dimension Data'!B:B,'Dimension Data'!D:D)</f>
        <v>6.8</v>
      </c>
      <c r="K4052">
        <f>shipments[[#This Row],[Total cost]]*shipments[[#This Row],[Boxes]]</f>
        <v>1224</v>
      </c>
      <c r="L4052">
        <f>shipments[[#This Row],[Sale for 1 box]]-shipments[[#This Row],[Total cost]]</f>
        <v>14.599999999999998</v>
      </c>
      <c r="M4052">
        <f>shipments[[#This Row],[Profit]]*5%</f>
        <v>0.73</v>
      </c>
      <c r="N4052">
        <f>shipments[[#This Row],[Profit]]-shipments[[#This Row],[Tax]]</f>
        <v>13.869999999999997</v>
      </c>
    </row>
    <row r="4053" spans="3:14" x14ac:dyDescent="0.35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  <c r="I4053">
        <f>IFERROR(shipments[[#This Row],[Sales]]/shipments[[#This Row],[Boxes]], 0)</f>
        <v>4.7735091743119265</v>
      </c>
      <c r="J4053">
        <f>_xlfn.XLOOKUP(shipments[[#This Row],[Product]],'Dimension Data'!B:B,'Dimension Data'!D:D)</f>
        <v>3.85</v>
      </c>
      <c r="K4053">
        <f>shipments[[#This Row],[Total cost]]*shipments[[#This Row],[Boxes]]</f>
        <v>3357.2000000000003</v>
      </c>
      <c r="L4053">
        <f>shipments[[#This Row],[Sale for 1 box]]-shipments[[#This Row],[Total cost]]</f>
        <v>0.92350917431192636</v>
      </c>
      <c r="M4053">
        <f>shipments[[#This Row],[Profit]]*5%</f>
        <v>4.6175458715596321E-2</v>
      </c>
      <c r="N4053">
        <f>shipments[[#This Row],[Profit]]-shipments[[#This Row],[Tax]]</f>
        <v>0.87733371559633</v>
      </c>
    </row>
    <row r="4054" spans="3:14" x14ac:dyDescent="0.35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  <c r="I4054">
        <f>IFERROR(shipments[[#This Row],[Sales]]/shipments[[#This Row],[Boxes]], 0)</f>
        <v>3.2946428571428572</v>
      </c>
      <c r="J4054">
        <f>_xlfn.XLOOKUP(shipments[[#This Row],[Product]],'Dimension Data'!B:B,'Dimension Data'!D:D)</f>
        <v>10.23</v>
      </c>
      <c r="K4054">
        <f>shipments[[#This Row],[Total cost]]*shipments[[#This Row],[Boxes]]</f>
        <v>1145.76</v>
      </c>
      <c r="L4054">
        <f>shipments[[#This Row],[Sale for 1 box]]-shipments[[#This Row],[Total cost]]</f>
        <v>-6.9353571428571428</v>
      </c>
      <c r="M4054">
        <f>shipments[[#This Row],[Profit]]*5%</f>
        <v>-0.34676785714285718</v>
      </c>
      <c r="N4054">
        <f>shipments[[#This Row],[Profit]]-shipments[[#This Row],[Tax]]</f>
        <v>-6.5885892857142858</v>
      </c>
    </row>
    <row r="4055" spans="3:14" x14ac:dyDescent="0.35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  <c r="I4055">
        <f>IFERROR(shipments[[#This Row],[Sales]]/shipments[[#This Row],[Boxes]], 0)</f>
        <v>13.954455445544555</v>
      </c>
      <c r="J4055">
        <f>_xlfn.XLOOKUP(shipments[[#This Row],[Product]],'Dimension Data'!B:B,'Dimension Data'!D:D)</f>
        <v>6.43</v>
      </c>
      <c r="K4055">
        <f>shipments[[#This Row],[Total cost]]*shipments[[#This Row],[Boxes]]</f>
        <v>3247.1499999999996</v>
      </c>
      <c r="L4055">
        <f>shipments[[#This Row],[Sale for 1 box]]-shipments[[#This Row],[Total cost]]</f>
        <v>7.5244554455445556</v>
      </c>
      <c r="M4055">
        <f>shipments[[#This Row],[Profit]]*5%</f>
        <v>0.37622277227722778</v>
      </c>
      <c r="N4055">
        <f>shipments[[#This Row],[Profit]]-shipments[[#This Row],[Tax]]</f>
        <v>7.1482326732673283</v>
      </c>
    </row>
    <row r="4056" spans="3:14" x14ac:dyDescent="0.35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  <c r="I4056">
        <f>IFERROR(shipments[[#This Row],[Sales]]/shipments[[#This Row],[Boxes]], 0)</f>
        <v>8.0581395348837201</v>
      </c>
      <c r="J4056">
        <f>_xlfn.XLOOKUP(shipments[[#This Row],[Product]],'Dimension Data'!B:B,'Dimension Data'!D:D)</f>
        <v>9.57</v>
      </c>
      <c r="K4056">
        <f>shipments[[#This Row],[Total cost]]*shipments[[#This Row],[Boxes]]</f>
        <v>1234.53</v>
      </c>
      <c r="L4056">
        <f>shipments[[#This Row],[Sale for 1 box]]-shipments[[#This Row],[Total cost]]</f>
        <v>-1.5118604651162801</v>
      </c>
      <c r="M4056">
        <f>shipments[[#This Row],[Profit]]*5%</f>
        <v>-7.5593023255814018E-2</v>
      </c>
      <c r="N4056">
        <f>shipments[[#This Row],[Profit]]-shipments[[#This Row],[Tax]]</f>
        <v>-1.4362674418604662</v>
      </c>
    </row>
    <row r="4057" spans="3:14" x14ac:dyDescent="0.35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  <c r="I4057">
        <f>IFERROR(shipments[[#This Row],[Sales]]/shipments[[#This Row],[Boxes]], 0)</f>
        <v>11.483160621761659</v>
      </c>
      <c r="J4057">
        <f>_xlfn.XLOOKUP(shipments[[#This Row],[Product]],'Dimension Data'!B:B,'Dimension Data'!D:D)</f>
        <v>5.26</v>
      </c>
      <c r="K4057">
        <f>shipments[[#This Row],[Total cost]]*shipments[[#This Row],[Boxes]]</f>
        <v>2030.36</v>
      </c>
      <c r="L4057">
        <f>shipments[[#This Row],[Sale for 1 box]]-shipments[[#This Row],[Total cost]]</f>
        <v>6.2231606217616591</v>
      </c>
      <c r="M4057">
        <f>shipments[[#This Row],[Profit]]*5%</f>
        <v>0.31115803108808299</v>
      </c>
      <c r="N4057">
        <f>shipments[[#This Row],[Profit]]-shipments[[#This Row],[Tax]]</f>
        <v>5.912002590673576</v>
      </c>
    </row>
    <row r="4058" spans="3:14" x14ac:dyDescent="0.35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  <c r="I4058">
        <f>IFERROR(shipments[[#This Row],[Sales]]/shipments[[#This Row],[Boxes]], 0)</f>
        <v>0.9043141592920354</v>
      </c>
      <c r="J4058">
        <f>_xlfn.XLOOKUP(shipments[[#This Row],[Product]],'Dimension Data'!B:B,'Dimension Data'!D:D)</f>
        <v>8.43</v>
      </c>
      <c r="K4058">
        <f>shipments[[#This Row],[Total cost]]*shipments[[#This Row],[Boxes]]</f>
        <v>11431.08</v>
      </c>
      <c r="L4058">
        <f>shipments[[#This Row],[Sale for 1 box]]-shipments[[#This Row],[Total cost]]</f>
        <v>-7.5256858407079648</v>
      </c>
      <c r="M4058">
        <f>shipments[[#This Row],[Profit]]*5%</f>
        <v>-0.37628429203539826</v>
      </c>
      <c r="N4058">
        <f>shipments[[#This Row],[Profit]]-shipments[[#This Row],[Tax]]</f>
        <v>-7.1494015486725662</v>
      </c>
    </row>
    <row r="4059" spans="3:14" x14ac:dyDescent="0.35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  <c r="I4059">
        <f>IFERROR(shipments[[#This Row],[Sales]]/shipments[[#This Row],[Boxes]], 0)</f>
        <v>5.4711246200607899</v>
      </c>
      <c r="J4059">
        <f>_xlfn.XLOOKUP(shipments[[#This Row],[Product]],'Dimension Data'!B:B,'Dimension Data'!D:D)</f>
        <v>2.76</v>
      </c>
      <c r="K4059">
        <f>shipments[[#This Row],[Total cost]]*shipments[[#This Row],[Boxes]]</f>
        <v>908.04</v>
      </c>
      <c r="L4059">
        <f>shipments[[#This Row],[Sale for 1 box]]-shipments[[#This Row],[Total cost]]</f>
        <v>2.7111246200607901</v>
      </c>
      <c r="M4059">
        <f>shipments[[#This Row],[Profit]]*5%</f>
        <v>0.13555623100303951</v>
      </c>
      <c r="N4059">
        <f>shipments[[#This Row],[Profit]]-shipments[[#This Row],[Tax]]</f>
        <v>2.5755683890577505</v>
      </c>
    </row>
    <row r="4060" spans="3:14" x14ac:dyDescent="0.35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  <c r="I4060">
        <f>IFERROR(shipments[[#This Row],[Sales]]/shipments[[#This Row],[Boxes]], 0)</f>
        <v>39.181318681318679</v>
      </c>
      <c r="J4060">
        <f>_xlfn.XLOOKUP(shipments[[#This Row],[Product]],'Dimension Data'!B:B,'Dimension Data'!D:D)</f>
        <v>7.73</v>
      </c>
      <c r="K4060">
        <f>shipments[[#This Row],[Total cost]]*shipments[[#This Row],[Boxes]]</f>
        <v>2110.29</v>
      </c>
      <c r="L4060">
        <f>shipments[[#This Row],[Sale for 1 box]]-shipments[[#This Row],[Total cost]]</f>
        <v>31.451318681318678</v>
      </c>
      <c r="M4060">
        <f>shipments[[#This Row],[Profit]]*5%</f>
        <v>1.5725659340659339</v>
      </c>
      <c r="N4060">
        <f>shipments[[#This Row],[Profit]]-shipments[[#This Row],[Tax]]</f>
        <v>29.878752747252744</v>
      </c>
    </row>
    <row r="4061" spans="3:14" x14ac:dyDescent="0.35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  <c r="I4061">
        <f>IFERROR(shipments[[#This Row],[Sales]]/shipments[[#This Row],[Boxes]], 0)</f>
        <v>20.986363636363638</v>
      </c>
      <c r="J4061">
        <f>_xlfn.XLOOKUP(shipments[[#This Row],[Product]],'Dimension Data'!B:B,'Dimension Data'!D:D)</f>
        <v>5.15</v>
      </c>
      <c r="K4061">
        <f>shipments[[#This Row],[Total cost]]*shipments[[#This Row],[Boxes]]</f>
        <v>2832.5</v>
      </c>
      <c r="L4061">
        <f>shipments[[#This Row],[Sale for 1 box]]-shipments[[#This Row],[Total cost]]</f>
        <v>15.836363636363638</v>
      </c>
      <c r="M4061">
        <f>shipments[[#This Row],[Profit]]*5%</f>
        <v>0.79181818181818198</v>
      </c>
      <c r="N4061">
        <f>shipments[[#This Row],[Profit]]-shipments[[#This Row],[Tax]]</f>
        <v>15.044545454545457</v>
      </c>
    </row>
    <row r="4062" spans="3:14" x14ac:dyDescent="0.35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  <c r="I4062">
        <f>IFERROR(shipments[[#This Row],[Sales]]/shipments[[#This Row],[Boxes]], 0)</f>
        <v>1.3598901098901099</v>
      </c>
      <c r="J4062">
        <f>_xlfn.XLOOKUP(shipments[[#This Row],[Product]],'Dimension Data'!B:B,'Dimension Data'!D:D)</f>
        <v>5.04</v>
      </c>
      <c r="K4062">
        <f>shipments[[#This Row],[Total cost]]*shipments[[#This Row],[Boxes]]</f>
        <v>1834.56</v>
      </c>
      <c r="L4062">
        <f>shipments[[#This Row],[Sale for 1 box]]-shipments[[#This Row],[Total cost]]</f>
        <v>-3.6801098901098901</v>
      </c>
      <c r="M4062">
        <f>shipments[[#This Row],[Profit]]*5%</f>
        <v>-0.18400549450549453</v>
      </c>
      <c r="N4062">
        <f>shipments[[#This Row],[Profit]]-shipments[[#This Row],[Tax]]</f>
        <v>-3.4961043956043953</v>
      </c>
    </row>
    <row r="4063" spans="3:14" x14ac:dyDescent="0.35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  <c r="I4063">
        <f>IFERROR(shipments[[#This Row],[Sales]]/shipments[[#This Row],[Boxes]], 0)</f>
        <v>3.6153028692879916</v>
      </c>
      <c r="J4063">
        <f>_xlfn.XLOOKUP(shipments[[#This Row],[Product]],'Dimension Data'!B:B,'Dimension Data'!D:D)</f>
        <v>12.41</v>
      </c>
      <c r="K4063">
        <f>shipments[[#This Row],[Total cost]]*shipments[[#This Row],[Boxes]]</f>
        <v>11677.81</v>
      </c>
      <c r="L4063">
        <f>shipments[[#This Row],[Sale for 1 box]]-shipments[[#This Row],[Total cost]]</f>
        <v>-8.7946971307120094</v>
      </c>
      <c r="M4063">
        <f>shipments[[#This Row],[Profit]]*5%</f>
        <v>-0.43973485653560052</v>
      </c>
      <c r="N4063">
        <f>shipments[[#This Row],[Profit]]-shipments[[#This Row],[Tax]]</f>
        <v>-8.3549622741764082</v>
      </c>
    </row>
    <row r="4064" spans="3:14" x14ac:dyDescent="0.35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  <c r="I4064">
        <f>IFERROR(shipments[[#This Row],[Sales]]/shipments[[#This Row],[Boxes]], 0)</f>
        <v>124.06395348837209</v>
      </c>
      <c r="J4064">
        <f>_xlfn.XLOOKUP(shipments[[#This Row],[Product]],'Dimension Data'!B:B,'Dimension Data'!D:D)</f>
        <v>7.48</v>
      </c>
      <c r="K4064">
        <f>shipments[[#This Row],[Total cost]]*shipments[[#This Row],[Boxes]]</f>
        <v>643.28000000000009</v>
      </c>
      <c r="L4064">
        <f>shipments[[#This Row],[Sale for 1 box]]-shipments[[#This Row],[Total cost]]</f>
        <v>116.58395348837209</v>
      </c>
      <c r="M4064">
        <f>shipments[[#This Row],[Profit]]*5%</f>
        <v>5.8291976744186051</v>
      </c>
      <c r="N4064">
        <f>shipments[[#This Row],[Profit]]-shipments[[#This Row],[Tax]]</f>
        <v>110.75475581395348</v>
      </c>
    </row>
    <row r="4065" spans="3:14" x14ac:dyDescent="0.35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  <c r="I4065">
        <f>IFERROR(shipments[[#This Row],[Sales]]/shipments[[#This Row],[Boxes]], 0)</f>
        <v>64.75</v>
      </c>
      <c r="J4065">
        <f>_xlfn.XLOOKUP(shipments[[#This Row],[Product]],'Dimension Data'!B:B,'Dimension Data'!D:D)</f>
        <v>2.65</v>
      </c>
      <c r="K4065">
        <f>shipments[[#This Row],[Total cost]]*shipments[[#This Row],[Boxes]]</f>
        <v>214.65</v>
      </c>
      <c r="L4065">
        <f>shipments[[#This Row],[Sale for 1 box]]-shipments[[#This Row],[Total cost]]</f>
        <v>62.1</v>
      </c>
      <c r="M4065">
        <f>shipments[[#This Row],[Profit]]*5%</f>
        <v>3.1050000000000004</v>
      </c>
      <c r="N4065">
        <f>shipments[[#This Row],[Profit]]-shipments[[#This Row],[Tax]]</f>
        <v>58.995000000000005</v>
      </c>
    </row>
    <row r="4066" spans="3:14" x14ac:dyDescent="0.35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  <c r="I4066">
        <f>IFERROR(shipments[[#This Row],[Sales]]/shipments[[#This Row],[Boxes]], 0)</f>
        <v>1.4699477351916377</v>
      </c>
      <c r="J4066">
        <f>_xlfn.XLOOKUP(shipments[[#This Row],[Product]],'Dimension Data'!B:B,'Dimension Data'!D:D)</f>
        <v>3.32</v>
      </c>
      <c r="K4066">
        <f>shipments[[#This Row],[Total cost]]*shipments[[#This Row],[Boxes]]</f>
        <v>1905.6799999999998</v>
      </c>
      <c r="L4066">
        <f>shipments[[#This Row],[Sale for 1 box]]-shipments[[#This Row],[Total cost]]</f>
        <v>-1.8500522648083622</v>
      </c>
      <c r="M4066">
        <f>shipments[[#This Row],[Profit]]*5%</f>
        <v>-9.2502613240418113E-2</v>
      </c>
      <c r="N4066">
        <f>shipments[[#This Row],[Profit]]-shipments[[#This Row],[Tax]]</f>
        <v>-1.7575496515679441</v>
      </c>
    </row>
    <row r="4067" spans="3:14" x14ac:dyDescent="0.35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  <c r="I4067">
        <f>IFERROR(shipments[[#This Row],[Sales]]/shipments[[#This Row],[Boxes]], 0)</f>
        <v>67.84375</v>
      </c>
      <c r="J4067">
        <f>_xlfn.XLOOKUP(shipments[[#This Row],[Product]],'Dimension Data'!B:B,'Dimension Data'!D:D)</f>
        <v>6.31</v>
      </c>
      <c r="K4067">
        <f>shipments[[#This Row],[Total cost]]*shipments[[#This Row],[Boxes]]</f>
        <v>454.32</v>
      </c>
      <c r="L4067">
        <f>shipments[[#This Row],[Sale for 1 box]]-shipments[[#This Row],[Total cost]]</f>
        <v>61.533749999999998</v>
      </c>
      <c r="M4067">
        <f>shipments[[#This Row],[Profit]]*5%</f>
        <v>3.0766875000000002</v>
      </c>
      <c r="N4067">
        <f>shipments[[#This Row],[Profit]]-shipments[[#This Row],[Tax]]</f>
        <v>58.457062499999999</v>
      </c>
    </row>
    <row r="4068" spans="3:14" x14ac:dyDescent="0.35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  <c r="I4068">
        <f>IFERROR(shipments[[#This Row],[Sales]]/shipments[[#This Row],[Boxes]], 0)</f>
        <v>24.695783132530121</v>
      </c>
      <c r="J4068">
        <f>_xlfn.XLOOKUP(shipments[[#This Row],[Product]],'Dimension Data'!B:B,'Dimension Data'!D:D)</f>
        <v>6.8</v>
      </c>
      <c r="K4068">
        <f>shipments[[#This Row],[Total cost]]*shipments[[#This Row],[Boxes]]</f>
        <v>1693.2</v>
      </c>
      <c r="L4068">
        <f>shipments[[#This Row],[Sale for 1 box]]-shipments[[#This Row],[Total cost]]</f>
        <v>17.89578313253012</v>
      </c>
      <c r="M4068">
        <f>shipments[[#This Row],[Profit]]*5%</f>
        <v>0.89478915662650604</v>
      </c>
      <c r="N4068">
        <f>shipments[[#This Row],[Profit]]-shipments[[#This Row],[Tax]]</f>
        <v>17.000993975903615</v>
      </c>
    </row>
    <row r="4069" spans="3:14" x14ac:dyDescent="0.35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  <c r="I4069">
        <f>IFERROR(shipments[[#This Row],[Sales]]/shipments[[#This Row],[Boxes]], 0)</f>
        <v>28.353896103896105</v>
      </c>
      <c r="J4069">
        <f>_xlfn.XLOOKUP(shipments[[#This Row],[Product]],'Dimension Data'!B:B,'Dimension Data'!D:D)</f>
        <v>5.15</v>
      </c>
      <c r="K4069">
        <f>shipments[[#This Row],[Total cost]]*shipments[[#This Row],[Boxes]]</f>
        <v>1189.6500000000001</v>
      </c>
      <c r="L4069">
        <f>shipments[[#This Row],[Sale for 1 box]]-shipments[[#This Row],[Total cost]]</f>
        <v>23.203896103896106</v>
      </c>
      <c r="M4069">
        <f>shipments[[#This Row],[Profit]]*5%</f>
        <v>1.1601948051948054</v>
      </c>
      <c r="N4069">
        <f>shipments[[#This Row],[Profit]]-shipments[[#This Row],[Tax]]</f>
        <v>22.043701298701301</v>
      </c>
    </row>
    <row r="4070" spans="3:14" x14ac:dyDescent="0.35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  <c r="I4070">
        <f>IFERROR(shipments[[#This Row],[Sales]]/shipments[[#This Row],[Boxes]], 0)</f>
        <v>25.769784172661872</v>
      </c>
      <c r="J4070">
        <f>_xlfn.XLOOKUP(shipments[[#This Row],[Product]],'Dimension Data'!B:B,'Dimension Data'!D:D)</f>
        <v>10.51</v>
      </c>
      <c r="K4070">
        <f>shipments[[#This Row],[Total cost]]*shipments[[#This Row],[Boxes]]</f>
        <v>1460.8899999999999</v>
      </c>
      <c r="L4070">
        <f>shipments[[#This Row],[Sale for 1 box]]-shipments[[#This Row],[Total cost]]</f>
        <v>15.259784172661872</v>
      </c>
      <c r="M4070">
        <f>shipments[[#This Row],[Profit]]*5%</f>
        <v>0.76298920863309361</v>
      </c>
      <c r="N4070">
        <f>shipments[[#This Row],[Profit]]-shipments[[#This Row],[Tax]]</f>
        <v>14.496794964028778</v>
      </c>
    </row>
    <row r="4071" spans="3:14" x14ac:dyDescent="0.35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  <c r="I4071">
        <f>IFERROR(shipments[[#This Row],[Sales]]/shipments[[#This Row],[Boxes]], 0)</f>
        <v>2.6124161073825505</v>
      </c>
      <c r="J4071">
        <f>_xlfn.XLOOKUP(shipments[[#This Row],[Product]],'Dimension Data'!B:B,'Dimension Data'!D:D)</f>
        <v>2.76</v>
      </c>
      <c r="K4071">
        <f>shipments[[#This Row],[Total cost]]*shipments[[#This Row],[Boxes]]</f>
        <v>411.23999999999995</v>
      </c>
      <c r="L4071">
        <f>shipments[[#This Row],[Sale for 1 box]]-shipments[[#This Row],[Total cost]]</f>
        <v>-0.14758389261744931</v>
      </c>
      <c r="M4071">
        <f>shipments[[#This Row],[Profit]]*5%</f>
        <v>-7.3791946308724658E-3</v>
      </c>
      <c r="N4071">
        <f>shipments[[#This Row],[Profit]]-shipments[[#This Row],[Tax]]</f>
        <v>-0.14020469798657684</v>
      </c>
    </row>
    <row r="4072" spans="3:14" x14ac:dyDescent="0.35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  <c r="I4072">
        <f>IFERROR(shipments[[#This Row],[Sales]]/shipments[[#This Row],[Boxes]], 0)</f>
        <v>57.923553719008261</v>
      </c>
      <c r="J4072">
        <f>_xlfn.XLOOKUP(shipments[[#This Row],[Product]],'Dimension Data'!B:B,'Dimension Data'!D:D)</f>
        <v>3.68</v>
      </c>
      <c r="K4072">
        <f>shipments[[#This Row],[Total cost]]*shipments[[#This Row],[Boxes]]</f>
        <v>445.28000000000003</v>
      </c>
      <c r="L4072">
        <f>shipments[[#This Row],[Sale for 1 box]]-shipments[[#This Row],[Total cost]]</f>
        <v>54.243553719008261</v>
      </c>
      <c r="M4072">
        <f>shipments[[#This Row],[Profit]]*5%</f>
        <v>2.7121776859504134</v>
      </c>
      <c r="N4072">
        <f>shipments[[#This Row],[Profit]]-shipments[[#This Row],[Tax]]</f>
        <v>51.531376033057846</v>
      </c>
    </row>
    <row r="4073" spans="3:14" x14ac:dyDescent="0.35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  <c r="I4073">
        <f>IFERROR(shipments[[#This Row],[Sales]]/shipments[[#This Row],[Boxes]], 0)</f>
        <v>3.1744186046511627</v>
      </c>
      <c r="J4073">
        <f>_xlfn.XLOOKUP(shipments[[#This Row],[Product]],'Dimension Data'!B:B,'Dimension Data'!D:D)</f>
        <v>3.32</v>
      </c>
      <c r="K4073">
        <f>shipments[[#This Row],[Total cost]]*shipments[[#This Row],[Boxes]]</f>
        <v>2141.4</v>
      </c>
      <c r="L4073">
        <f>shipments[[#This Row],[Sale for 1 box]]-shipments[[#This Row],[Total cost]]</f>
        <v>-0.14558139534883718</v>
      </c>
      <c r="M4073">
        <f>shipments[[#This Row],[Profit]]*5%</f>
        <v>-7.2790697674418592E-3</v>
      </c>
      <c r="N4073">
        <f>shipments[[#This Row],[Profit]]-shipments[[#This Row],[Tax]]</f>
        <v>-0.13830232558139532</v>
      </c>
    </row>
    <row r="4074" spans="3:14" x14ac:dyDescent="0.35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  <c r="I4074">
        <f>IFERROR(shipments[[#This Row],[Sales]]/shipments[[#This Row],[Boxes]], 0)</f>
        <v>12.010452961672474</v>
      </c>
      <c r="J4074">
        <f>_xlfn.XLOOKUP(shipments[[#This Row],[Product]],'Dimension Data'!B:B,'Dimension Data'!D:D)</f>
        <v>5.04</v>
      </c>
      <c r="K4074">
        <f>shipments[[#This Row],[Total cost]]*shipments[[#This Row],[Boxes]]</f>
        <v>1446.48</v>
      </c>
      <c r="L4074">
        <f>shipments[[#This Row],[Sale for 1 box]]-shipments[[#This Row],[Total cost]]</f>
        <v>6.970452961672474</v>
      </c>
      <c r="M4074">
        <f>shipments[[#This Row],[Profit]]*5%</f>
        <v>0.34852264808362371</v>
      </c>
      <c r="N4074">
        <f>shipments[[#This Row],[Profit]]-shipments[[#This Row],[Tax]]</f>
        <v>6.6219303135888499</v>
      </c>
    </row>
    <row r="4075" spans="3:14" x14ac:dyDescent="0.35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  <c r="I4075">
        <f>IFERROR(shipments[[#This Row],[Sales]]/shipments[[#This Row],[Boxes]], 0)</f>
        <v>48.716960352422909</v>
      </c>
      <c r="J4075">
        <f>_xlfn.XLOOKUP(shipments[[#This Row],[Product]],'Dimension Data'!B:B,'Dimension Data'!D:D)</f>
        <v>10.23</v>
      </c>
      <c r="K4075">
        <f>shipments[[#This Row],[Total cost]]*shipments[[#This Row],[Boxes]]</f>
        <v>2322.21</v>
      </c>
      <c r="L4075">
        <f>shipments[[#This Row],[Sale for 1 box]]-shipments[[#This Row],[Total cost]]</f>
        <v>38.486960352422912</v>
      </c>
      <c r="M4075">
        <f>shipments[[#This Row],[Profit]]*5%</f>
        <v>1.9243480176211456</v>
      </c>
      <c r="N4075">
        <f>shipments[[#This Row],[Profit]]-shipments[[#This Row],[Tax]]</f>
        <v>36.56261233480177</v>
      </c>
    </row>
    <row r="4076" spans="3:14" x14ac:dyDescent="0.35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  <c r="I4076">
        <f>IFERROR(shipments[[#This Row],[Sales]]/shipments[[#This Row],[Boxes]], 0)</f>
        <v>17.498007968127489</v>
      </c>
      <c r="J4076">
        <f>_xlfn.XLOOKUP(shipments[[#This Row],[Product]],'Dimension Data'!B:B,'Dimension Data'!D:D)</f>
        <v>5.72</v>
      </c>
      <c r="K4076">
        <f>shipments[[#This Row],[Total cost]]*shipments[[#This Row],[Boxes]]</f>
        <v>1435.72</v>
      </c>
      <c r="L4076">
        <f>shipments[[#This Row],[Sale for 1 box]]-shipments[[#This Row],[Total cost]]</f>
        <v>11.77800796812749</v>
      </c>
      <c r="M4076">
        <f>shipments[[#This Row],[Profit]]*5%</f>
        <v>0.58890039840637454</v>
      </c>
      <c r="N4076">
        <f>shipments[[#This Row],[Profit]]-shipments[[#This Row],[Tax]]</f>
        <v>11.189107569721115</v>
      </c>
    </row>
    <row r="4077" spans="3:14" x14ac:dyDescent="0.35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  <c r="I4077">
        <f>IFERROR(shipments[[#This Row],[Sales]]/shipments[[#This Row],[Boxes]], 0)</f>
        <v>11.175451807228916</v>
      </c>
      <c r="J4077">
        <f>_xlfn.XLOOKUP(shipments[[#This Row],[Product]],'Dimension Data'!B:B,'Dimension Data'!D:D)</f>
        <v>8.2200000000000006</v>
      </c>
      <c r="K4077">
        <f>shipments[[#This Row],[Total cost]]*shipments[[#This Row],[Boxes]]</f>
        <v>2729.0400000000004</v>
      </c>
      <c r="L4077">
        <f>shipments[[#This Row],[Sale for 1 box]]-shipments[[#This Row],[Total cost]]</f>
        <v>2.9554518072289149</v>
      </c>
      <c r="M4077">
        <f>shipments[[#This Row],[Profit]]*5%</f>
        <v>0.14777259036144574</v>
      </c>
      <c r="N4077">
        <f>shipments[[#This Row],[Profit]]-shipments[[#This Row],[Tax]]</f>
        <v>2.8076792168674691</v>
      </c>
    </row>
    <row r="4078" spans="3:14" x14ac:dyDescent="0.35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  <c r="I4078">
        <f>IFERROR(shipments[[#This Row],[Sales]]/shipments[[#This Row],[Boxes]], 0)</f>
        <v>2.2034883720930232</v>
      </c>
      <c r="J4078">
        <f>_xlfn.XLOOKUP(shipments[[#This Row],[Product]],'Dimension Data'!B:B,'Dimension Data'!D:D)</f>
        <v>12.41</v>
      </c>
      <c r="K4078">
        <f>shipments[[#This Row],[Total cost]]*shipments[[#This Row],[Boxes]]</f>
        <v>4802.67</v>
      </c>
      <c r="L4078">
        <f>shipments[[#This Row],[Sale for 1 box]]-shipments[[#This Row],[Total cost]]</f>
        <v>-10.206511627906977</v>
      </c>
      <c r="M4078">
        <f>shipments[[#This Row],[Profit]]*5%</f>
        <v>-0.51032558139534889</v>
      </c>
      <c r="N4078">
        <f>shipments[[#This Row],[Profit]]-shipments[[#This Row],[Tax]]</f>
        <v>-9.6961860465116274</v>
      </c>
    </row>
    <row r="4079" spans="3:14" x14ac:dyDescent="0.35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  <c r="I4079">
        <f>IFERROR(shipments[[#This Row],[Sales]]/shipments[[#This Row],[Boxes]], 0)</f>
        <v>70.545112781954884</v>
      </c>
      <c r="J4079">
        <f>_xlfn.XLOOKUP(shipments[[#This Row],[Product]],'Dimension Data'!B:B,'Dimension Data'!D:D)</f>
        <v>8.43</v>
      </c>
      <c r="K4079">
        <f>shipments[[#This Row],[Total cost]]*shipments[[#This Row],[Boxes]]</f>
        <v>1121.19</v>
      </c>
      <c r="L4079">
        <f>shipments[[#This Row],[Sale for 1 box]]-shipments[[#This Row],[Total cost]]</f>
        <v>62.115112781954885</v>
      </c>
      <c r="M4079">
        <f>shipments[[#This Row],[Profit]]*5%</f>
        <v>3.1057556390977443</v>
      </c>
      <c r="N4079">
        <f>shipments[[#This Row],[Profit]]-shipments[[#This Row],[Tax]]</f>
        <v>59.009357142857141</v>
      </c>
    </row>
    <row r="4080" spans="3:14" x14ac:dyDescent="0.35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  <c r="I4080">
        <f>IFERROR(shipments[[#This Row],[Sales]]/shipments[[#This Row],[Boxes]], 0)</f>
        <v>1.5449999999999999</v>
      </c>
      <c r="J4080">
        <f>_xlfn.XLOOKUP(shipments[[#This Row],[Product]],'Dimension Data'!B:B,'Dimension Data'!D:D)</f>
        <v>10.51</v>
      </c>
      <c r="K4080">
        <f>shipments[[#This Row],[Total cost]]*shipments[[#This Row],[Boxes]]</f>
        <v>1576.5</v>
      </c>
      <c r="L4080">
        <f>shipments[[#This Row],[Sale for 1 box]]-shipments[[#This Row],[Total cost]]</f>
        <v>-8.9649999999999999</v>
      </c>
      <c r="M4080">
        <f>shipments[[#This Row],[Profit]]*5%</f>
        <v>-0.44825000000000004</v>
      </c>
      <c r="N4080">
        <f>shipments[[#This Row],[Profit]]-shipments[[#This Row],[Tax]]</f>
        <v>-8.51675</v>
      </c>
    </row>
    <row r="4081" spans="3:14" x14ac:dyDescent="0.35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  <c r="I4081">
        <f>IFERROR(shipments[[#This Row],[Sales]]/shipments[[#This Row],[Boxes]], 0)</f>
        <v>162.53225806451613</v>
      </c>
      <c r="J4081">
        <f>_xlfn.XLOOKUP(shipments[[#This Row],[Product]],'Dimension Data'!B:B,'Dimension Data'!D:D)</f>
        <v>2.76</v>
      </c>
      <c r="K4081">
        <f>shipments[[#This Row],[Total cost]]*shipments[[#This Row],[Boxes]]</f>
        <v>513.36</v>
      </c>
      <c r="L4081">
        <f>shipments[[#This Row],[Sale for 1 box]]-shipments[[#This Row],[Total cost]]</f>
        <v>159.77225806451614</v>
      </c>
      <c r="M4081">
        <f>shipments[[#This Row],[Profit]]*5%</f>
        <v>7.9886129032258069</v>
      </c>
      <c r="N4081">
        <f>shipments[[#This Row],[Profit]]-shipments[[#This Row],[Tax]]</f>
        <v>151.78364516129034</v>
      </c>
    </row>
    <row r="4082" spans="3:14" x14ac:dyDescent="0.35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  <c r="I4082">
        <f>IFERROR(shipments[[#This Row],[Sales]]/shipments[[#This Row],[Boxes]], 0)</f>
        <v>10.237876254180602</v>
      </c>
      <c r="J4082">
        <f>_xlfn.XLOOKUP(shipments[[#This Row],[Product]],'Dimension Data'!B:B,'Dimension Data'!D:D)</f>
        <v>3.68</v>
      </c>
      <c r="K4082">
        <f>shipments[[#This Row],[Total cost]]*shipments[[#This Row],[Boxes]]</f>
        <v>2200.64</v>
      </c>
      <c r="L4082">
        <f>shipments[[#This Row],[Sale for 1 box]]-shipments[[#This Row],[Total cost]]</f>
        <v>6.5578762541806022</v>
      </c>
      <c r="M4082">
        <f>shipments[[#This Row],[Profit]]*5%</f>
        <v>0.32789381270903012</v>
      </c>
      <c r="N4082">
        <f>shipments[[#This Row],[Profit]]-shipments[[#This Row],[Tax]]</f>
        <v>6.2299824414715719</v>
      </c>
    </row>
    <row r="4083" spans="3:14" x14ac:dyDescent="0.35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  <c r="I4083">
        <f>IFERROR(shipments[[#This Row],[Sales]]/shipments[[#This Row],[Boxes]], 0)</f>
        <v>53.53846153846154</v>
      </c>
      <c r="J4083">
        <f>_xlfn.XLOOKUP(shipments[[#This Row],[Product]],'Dimension Data'!B:B,'Dimension Data'!D:D)</f>
        <v>2.76</v>
      </c>
      <c r="K4083">
        <f>shipments[[#This Row],[Total cost]]*shipments[[#This Row],[Boxes]]</f>
        <v>430.55999999999995</v>
      </c>
      <c r="L4083">
        <f>shipments[[#This Row],[Sale for 1 box]]-shipments[[#This Row],[Total cost]]</f>
        <v>50.778461538461542</v>
      </c>
      <c r="M4083">
        <f>shipments[[#This Row],[Profit]]*5%</f>
        <v>2.5389230769230773</v>
      </c>
      <c r="N4083">
        <f>shipments[[#This Row],[Profit]]-shipments[[#This Row],[Tax]]</f>
        <v>48.239538461538466</v>
      </c>
    </row>
    <row r="4084" spans="3:14" x14ac:dyDescent="0.35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  <c r="I4084">
        <f>IFERROR(shipments[[#This Row],[Sales]]/shipments[[#This Row],[Boxes]], 0)</f>
        <v>18.972972972972972</v>
      </c>
      <c r="J4084">
        <f>_xlfn.XLOOKUP(shipments[[#This Row],[Product]],'Dimension Data'!B:B,'Dimension Data'!D:D)</f>
        <v>10.23</v>
      </c>
      <c r="K4084">
        <f>shipments[[#This Row],[Total cost]]*shipments[[#This Row],[Boxes]]</f>
        <v>2649.57</v>
      </c>
      <c r="L4084">
        <f>shipments[[#This Row],[Sale for 1 box]]-shipments[[#This Row],[Total cost]]</f>
        <v>8.7429729729729715</v>
      </c>
      <c r="M4084">
        <f>shipments[[#This Row],[Profit]]*5%</f>
        <v>0.43714864864864861</v>
      </c>
      <c r="N4084">
        <f>shipments[[#This Row],[Profit]]-shipments[[#This Row],[Tax]]</f>
        <v>8.3058243243243233</v>
      </c>
    </row>
    <row r="4085" spans="3:14" x14ac:dyDescent="0.35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  <c r="I4085">
        <f>IFERROR(shipments[[#This Row],[Sales]]/shipments[[#This Row],[Boxes]], 0)</f>
        <v>2.4573262839879155</v>
      </c>
      <c r="J4085">
        <f>_xlfn.XLOOKUP(shipments[[#This Row],[Product]],'Dimension Data'!B:B,'Dimension Data'!D:D)</f>
        <v>3.85</v>
      </c>
      <c r="K4085">
        <f>shipments[[#This Row],[Total cost]]*shipments[[#This Row],[Boxes]]</f>
        <v>2548.7000000000003</v>
      </c>
      <c r="L4085">
        <f>shipments[[#This Row],[Sale for 1 box]]-shipments[[#This Row],[Total cost]]</f>
        <v>-1.3926737160120846</v>
      </c>
      <c r="M4085">
        <f>shipments[[#This Row],[Profit]]*5%</f>
        <v>-6.9633685800604236E-2</v>
      </c>
      <c r="N4085">
        <f>shipments[[#This Row],[Profit]]-shipments[[#This Row],[Tax]]</f>
        <v>-1.3230400302114804</v>
      </c>
    </row>
    <row r="4086" spans="3:14" x14ac:dyDescent="0.35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  <c r="I4086">
        <f>IFERROR(shipments[[#This Row],[Sales]]/shipments[[#This Row],[Boxes]], 0)</f>
        <v>37.933884297520663</v>
      </c>
      <c r="J4086">
        <f>_xlfn.XLOOKUP(shipments[[#This Row],[Product]],'Dimension Data'!B:B,'Dimension Data'!D:D)</f>
        <v>2.76</v>
      </c>
      <c r="K4086">
        <f>shipments[[#This Row],[Total cost]]*shipments[[#This Row],[Boxes]]</f>
        <v>333.96</v>
      </c>
      <c r="L4086">
        <f>shipments[[#This Row],[Sale for 1 box]]-shipments[[#This Row],[Total cost]]</f>
        <v>35.173884297520665</v>
      </c>
      <c r="M4086">
        <f>shipments[[#This Row],[Profit]]*5%</f>
        <v>1.7586942148760334</v>
      </c>
      <c r="N4086">
        <f>shipments[[#This Row],[Profit]]-shipments[[#This Row],[Tax]]</f>
        <v>33.415190082644635</v>
      </c>
    </row>
    <row r="4087" spans="3:14" x14ac:dyDescent="0.35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  <c r="I4087">
        <f>IFERROR(shipments[[#This Row],[Sales]]/shipments[[#This Row],[Boxes]], 0)</f>
        <v>163.375</v>
      </c>
      <c r="J4087">
        <f>_xlfn.XLOOKUP(shipments[[#This Row],[Product]],'Dimension Data'!B:B,'Dimension Data'!D:D)</f>
        <v>12.41</v>
      </c>
      <c r="K4087">
        <f>shipments[[#This Row],[Total cost]]*shipments[[#This Row],[Boxes]]</f>
        <v>223.38</v>
      </c>
      <c r="L4087">
        <f>shipments[[#This Row],[Sale for 1 box]]-shipments[[#This Row],[Total cost]]</f>
        <v>150.965</v>
      </c>
      <c r="M4087">
        <f>shipments[[#This Row],[Profit]]*5%</f>
        <v>7.5482500000000003</v>
      </c>
      <c r="N4087">
        <f>shipments[[#This Row],[Profit]]-shipments[[#This Row],[Tax]]</f>
        <v>143.41675000000001</v>
      </c>
    </row>
    <row r="4088" spans="3:14" x14ac:dyDescent="0.35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  <c r="I4088">
        <f>IFERROR(shipments[[#This Row],[Sales]]/shipments[[#This Row],[Boxes]], 0)</f>
        <v>7.9872798434442274</v>
      </c>
      <c r="J4088">
        <f>_xlfn.XLOOKUP(shipments[[#This Row],[Product]],'Dimension Data'!B:B,'Dimension Data'!D:D)</f>
        <v>3.32</v>
      </c>
      <c r="K4088">
        <f>shipments[[#This Row],[Total cost]]*shipments[[#This Row],[Boxes]]</f>
        <v>1696.52</v>
      </c>
      <c r="L4088">
        <f>shipments[[#This Row],[Sale for 1 box]]-shipments[[#This Row],[Total cost]]</f>
        <v>4.6672798434442271</v>
      </c>
      <c r="M4088">
        <f>shipments[[#This Row],[Profit]]*5%</f>
        <v>0.23336399217221138</v>
      </c>
      <c r="N4088">
        <f>shipments[[#This Row],[Profit]]-shipments[[#This Row],[Tax]]</f>
        <v>4.4339158512720154</v>
      </c>
    </row>
    <row r="4089" spans="3:14" x14ac:dyDescent="0.35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  <c r="I4089">
        <f>IFERROR(shipments[[#This Row],[Sales]]/shipments[[#This Row],[Boxes]], 0)</f>
        <v>26.63677130044843</v>
      </c>
      <c r="J4089">
        <f>_xlfn.XLOOKUP(shipments[[#This Row],[Product]],'Dimension Data'!B:B,'Dimension Data'!D:D)</f>
        <v>2.65</v>
      </c>
      <c r="K4089">
        <f>shipments[[#This Row],[Total cost]]*shipments[[#This Row],[Boxes]]</f>
        <v>590.94999999999993</v>
      </c>
      <c r="L4089">
        <f>shipments[[#This Row],[Sale for 1 box]]-shipments[[#This Row],[Total cost]]</f>
        <v>23.986771300448432</v>
      </c>
      <c r="M4089">
        <f>shipments[[#This Row],[Profit]]*5%</f>
        <v>1.1993385650224218</v>
      </c>
      <c r="N4089">
        <f>shipments[[#This Row],[Profit]]-shipments[[#This Row],[Tax]]</f>
        <v>22.787432735426009</v>
      </c>
    </row>
    <row r="4090" spans="3:14" x14ac:dyDescent="0.35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  <c r="I4090">
        <f>IFERROR(shipments[[#This Row],[Sales]]/shipments[[#This Row],[Boxes]], 0)</f>
        <v>12.718596059113301</v>
      </c>
      <c r="J4090">
        <f>_xlfn.XLOOKUP(shipments[[#This Row],[Product]],'Dimension Data'!B:B,'Dimension Data'!D:D)</f>
        <v>6.43</v>
      </c>
      <c r="K4090">
        <f>shipments[[#This Row],[Total cost]]*shipments[[#This Row],[Boxes]]</f>
        <v>2610.58</v>
      </c>
      <c r="L4090">
        <f>shipments[[#This Row],[Sale for 1 box]]-shipments[[#This Row],[Total cost]]</f>
        <v>6.288596059113301</v>
      </c>
      <c r="M4090">
        <f>shipments[[#This Row],[Profit]]*5%</f>
        <v>0.31442980295566508</v>
      </c>
      <c r="N4090">
        <f>shipments[[#This Row],[Profit]]-shipments[[#This Row],[Tax]]</f>
        <v>5.9741662561576359</v>
      </c>
    </row>
    <row r="4091" spans="3:14" x14ac:dyDescent="0.35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  <c r="I4091">
        <f>IFERROR(shipments[[#This Row],[Sales]]/shipments[[#This Row],[Boxes]], 0)</f>
        <v>17.655241935483872</v>
      </c>
      <c r="J4091">
        <f>_xlfn.XLOOKUP(shipments[[#This Row],[Product]],'Dimension Data'!B:B,'Dimension Data'!D:D)</f>
        <v>7.48</v>
      </c>
      <c r="K4091">
        <f>shipments[[#This Row],[Total cost]]*shipments[[#This Row],[Boxes]]</f>
        <v>927.5200000000001</v>
      </c>
      <c r="L4091">
        <f>shipments[[#This Row],[Sale for 1 box]]-shipments[[#This Row],[Total cost]]</f>
        <v>10.175241935483871</v>
      </c>
      <c r="M4091">
        <f>shipments[[#This Row],[Profit]]*5%</f>
        <v>0.5087620967741936</v>
      </c>
      <c r="N4091">
        <f>shipments[[#This Row],[Profit]]-shipments[[#This Row],[Tax]]</f>
        <v>9.6664798387096784</v>
      </c>
    </row>
    <row r="4092" spans="3:14" x14ac:dyDescent="0.35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  <c r="I4092">
        <f>IFERROR(shipments[[#This Row],[Sales]]/shipments[[#This Row],[Boxes]], 0)</f>
        <v>12.142351274787535</v>
      </c>
      <c r="J4092">
        <f>_xlfn.XLOOKUP(shipments[[#This Row],[Product]],'Dimension Data'!B:B,'Dimension Data'!D:D)</f>
        <v>3.68</v>
      </c>
      <c r="K4092">
        <f>shipments[[#This Row],[Total cost]]*shipments[[#This Row],[Boxes]]</f>
        <v>2598.08</v>
      </c>
      <c r="L4092">
        <f>shipments[[#This Row],[Sale for 1 box]]-shipments[[#This Row],[Total cost]]</f>
        <v>8.4623512747875349</v>
      </c>
      <c r="M4092">
        <f>shipments[[#This Row],[Profit]]*5%</f>
        <v>0.42311756373937676</v>
      </c>
      <c r="N4092">
        <f>shipments[[#This Row],[Profit]]-shipments[[#This Row],[Tax]]</f>
        <v>8.0392337110481584</v>
      </c>
    </row>
    <row r="4093" spans="3:14" x14ac:dyDescent="0.35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  <c r="I4093">
        <f>IFERROR(shipments[[#This Row],[Sales]]/shipments[[#This Row],[Boxes]], 0)</f>
        <v>67.785447761194035</v>
      </c>
      <c r="J4093">
        <f>_xlfn.XLOOKUP(shipments[[#This Row],[Product]],'Dimension Data'!B:B,'Dimension Data'!D:D)</f>
        <v>3.68</v>
      </c>
      <c r="K4093">
        <f>shipments[[#This Row],[Total cost]]*shipments[[#This Row],[Boxes]]</f>
        <v>493.12</v>
      </c>
      <c r="L4093">
        <f>shipments[[#This Row],[Sale for 1 box]]-shipments[[#This Row],[Total cost]]</f>
        <v>64.105447761194029</v>
      </c>
      <c r="M4093">
        <f>shipments[[#This Row],[Profit]]*5%</f>
        <v>3.2052723880597016</v>
      </c>
      <c r="N4093">
        <f>shipments[[#This Row],[Profit]]-shipments[[#This Row],[Tax]]</f>
        <v>60.900175373134324</v>
      </c>
    </row>
    <row r="4094" spans="3:14" x14ac:dyDescent="0.35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  <c r="I4094">
        <f>IFERROR(shipments[[#This Row],[Sales]]/shipments[[#This Row],[Boxes]], 0)</f>
        <v>12.295454545454545</v>
      </c>
      <c r="J4094">
        <f>_xlfn.XLOOKUP(shipments[[#This Row],[Product]],'Dimension Data'!B:B,'Dimension Data'!D:D)</f>
        <v>6.43</v>
      </c>
      <c r="K4094">
        <f>shipments[[#This Row],[Total cost]]*shipments[[#This Row],[Boxes]]</f>
        <v>2546.2799999999997</v>
      </c>
      <c r="L4094">
        <f>shipments[[#This Row],[Sale for 1 box]]-shipments[[#This Row],[Total cost]]</f>
        <v>5.8654545454545453</v>
      </c>
      <c r="M4094">
        <f>shipments[[#This Row],[Profit]]*5%</f>
        <v>0.2932727272727273</v>
      </c>
      <c r="N4094">
        <f>shipments[[#This Row],[Profit]]-shipments[[#This Row],[Tax]]</f>
        <v>5.5721818181818179</v>
      </c>
    </row>
    <row r="4095" spans="3:14" x14ac:dyDescent="0.35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  <c r="I4095">
        <f>IFERROR(shipments[[#This Row],[Sales]]/shipments[[#This Row],[Boxes]], 0)</f>
        <v>6.4454887218045114</v>
      </c>
      <c r="J4095">
        <f>_xlfn.XLOOKUP(shipments[[#This Row],[Product]],'Dimension Data'!B:B,'Dimension Data'!D:D)</f>
        <v>5.04</v>
      </c>
      <c r="K4095">
        <f>shipments[[#This Row],[Total cost]]*shipments[[#This Row],[Boxes]]</f>
        <v>670.32</v>
      </c>
      <c r="L4095">
        <f>shipments[[#This Row],[Sale for 1 box]]-shipments[[#This Row],[Total cost]]</f>
        <v>1.4054887218045113</v>
      </c>
      <c r="M4095">
        <f>shipments[[#This Row],[Profit]]*5%</f>
        <v>7.0274436090225573E-2</v>
      </c>
      <c r="N4095">
        <f>shipments[[#This Row],[Profit]]-shipments[[#This Row],[Tax]]</f>
        <v>1.3352142857142857</v>
      </c>
    </row>
    <row r="4096" spans="3:14" x14ac:dyDescent="0.35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  <c r="I4096">
        <f>IFERROR(shipments[[#This Row],[Sales]]/shipments[[#This Row],[Boxes]], 0)</f>
        <v>115.68103448275862</v>
      </c>
      <c r="J4096">
        <f>_xlfn.XLOOKUP(shipments[[#This Row],[Product]],'Dimension Data'!B:B,'Dimension Data'!D:D)</f>
        <v>3.32</v>
      </c>
      <c r="K4096">
        <f>shipments[[#This Row],[Total cost]]*shipments[[#This Row],[Boxes]]</f>
        <v>385.12</v>
      </c>
      <c r="L4096">
        <f>shipments[[#This Row],[Sale for 1 box]]-shipments[[#This Row],[Total cost]]</f>
        <v>112.36103448275863</v>
      </c>
      <c r="M4096">
        <f>shipments[[#This Row],[Profit]]*5%</f>
        <v>5.6180517241379313</v>
      </c>
      <c r="N4096">
        <f>shipments[[#This Row],[Profit]]-shipments[[#This Row],[Tax]]</f>
        <v>106.7429827586207</v>
      </c>
    </row>
    <row r="4097" spans="3:14" x14ac:dyDescent="0.35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  <c r="I4097">
        <f>IFERROR(shipments[[#This Row],[Sales]]/shipments[[#This Row],[Boxes]], 0)</f>
        <v>85.61440677966101</v>
      </c>
      <c r="J4097">
        <f>_xlfn.XLOOKUP(shipments[[#This Row],[Product]],'Dimension Data'!B:B,'Dimension Data'!D:D)</f>
        <v>10.23</v>
      </c>
      <c r="K4097">
        <f>shipments[[#This Row],[Total cost]]*shipments[[#This Row],[Boxes]]</f>
        <v>1207.1400000000001</v>
      </c>
      <c r="L4097">
        <f>shipments[[#This Row],[Sale for 1 box]]-shipments[[#This Row],[Total cost]]</f>
        <v>75.384406779661006</v>
      </c>
      <c r="M4097">
        <f>shipments[[#This Row],[Profit]]*5%</f>
        <v>3.7692203389830503</v>
      </c>
      <c r="N4097">
        <f>shipments[[#This Row],[Profit]]-shipments[[#This Row],[Tax]]</f>
        <v>71.615186440677959</v>
      </c>
    </row>
    <row r="4098" spans="3:14" x14ac:dyDescent="0.35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  <c r="I4098">
        <f>IFERROR(shipments[[#This Row],[Sales]]/shipments[[#This Row],[Boxes]], 0)</f>
        <v>15.63508064516129</v>
      </c>
      <c r="J4098">
        <f>_xlfn.XLOOKUP(shipments[[#This Row],[Product]],'Dimension Data'!B:B,'Dimension Data'!D:D)</f>
        <v>5.26</v>
      </c>
      <c r="K4098">
        <f>shipments[[#This Row],[Total cost]]*shipments[[#This Row],[Boxes]]</f>
        <v>3913.44</v>
      </c>
      <c r="L4098">
        <f>shipments[[#This Row],[Sale for 1 box]]-shipments[[#This Row],[Total cost]]</f>
        <v>10.37508064516129</v>
      </c>
      <c r="M4098">
        <f>shipments[[#This Row],[Profit]]*5%</f>
        <v>0.51875403225806449</v>
      </c>
      <c r="N4098">
        <f>shipments[[#This Row],[Profit]]-shipments[[#This Row],[Tax]]</f>
        <v>9.8563266129032261</v>
      </c>
    </row>
    <row r="4099" spans="3:14" x14ac:dyDescent="0.35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  <c r="I4099">
        <f>IFERROR(shipments[[#This Row],[Sales]]/shipments[[#This Row],[Boxes]], 0)</f>
        <v>46.060344827586206</v>
      </c>
      <c r="J4099">
        <f>_xlfn.XLOOKUP(shipments[[#This Row],[Product]],'Dimension Data'!B:B,'Dimension Data'!D:D)</f>
        <v>6.8</v>
      </c>
      <c r="K4099">
        <f>shipments[[#This Row],[Total cost]]*shipments[[#This Row],[Boxes]]</f>
        <v>1183.2</v>
      </c>
      <c r="L4099">
        <f>shipments[[#This Row],[Sale for 1 box]]-shipments[[#This Row],[Total cost]]</f>
        <v>39.260344827586209</v>
      </c>
      <c r="M4099">
        <f>shipments[[#This Row],[Profit]]*5%</f>
        <v>1.9630172413793106</v>
      </c>
      <c r="N4099">
        <f>shipments[[#This Row],[Profit]]-shipments[[#This Row],[Tax]]</f>
        <v>37.297327586206897</v>
      </c>
    </row>
    <row r="4100" spans="3:14" x14ac:dyDescent="0.35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  <c r="I4100">
        <f>IFERROR(shipments[[#This Row],[Sales]]/shipments[[#This Row],[Boxes]], 0)</f>
        <v>24.399350649350648</v>
      </c>
      <c r="J4100">
        <f>_xlfn.XLOOKUP(shipments[[#This Row],[Product]],'Dimension Data'!B:B,'Dimension Data'!D:D)</f>
        <v>6.31</v>
      </c>
      <c r="K4100">
        <f>shipments[[#This Row],[Total cost]]*shipments[[#This Row],[Boxes]]</f>
        <v>1943.4799999999998</v>
      </c>
      <c r="L4100">
        <f>shipments[[#This Row],[Sale for 1 box]]-shipments[[#This Row],[Total cost]]</f>
        <v>18.089350649350649</v>
      </c>
      <c r="M4100">
        <f>shipments[[#This Row],[Profit]]*5%</f>
        <v>0.90446753246753253</v>
      </c>
      <c r="N4100">
        <f>shipments[[#This Row],[Profit]]-shipments[[#This Row],[Tax]]</f>
        <v>17.184883116883118</v>
      </c>
    </row>
    <row r="4101" spans="3:14" x14ac:dyDescent="0.35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  <c r="I4101">
        <f>IFERROR(shipments[[#This Row],[Sales]]/shipments[[#This Row],[Boxes]], 0)</f>
        <v>9.2010456273764252</v>
      </c>
      <c r="J4101">
        <f>_xlfn.XLOOKUP(shipments[[#This Row],[Product]],'Dimension Data'!B:B,'Dimension Data'!D:D)</f>
        <v>7.73</v>
      </c>
      <c r="K4101">
        <f>shipments[[#This Row],[Total cost]]*shipments[[#This Row],[Boxes]]</f>
        <v>4065.98</v>
      </c>
      <c r="L4101">
        <f>shipments[[#This Row],[Sale for 1 box]]-shipments[[#This Row],[Total cost]]</f>
        <v>1.4710456273764247</v>
      </c>
      <c r="M4101">
        <f>shipments[[#This Row],[Profit]]*5%</f>
        <v>7.3552281368821235E-2</v>
      </c>
      <c r="N4101">
        <f>shipments[[#This Row],[Profit]]-shipments[[#This Row],[Tax]]</f>
        <v>1.3974933460076036</v>
      </c>
    </row>
    <row r="4102" spans="3:14" x14ac:dyDescent="0.35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  <c r="I4102">
        <f>IFERROR(shipments[[#This Row],[Sales]]/shipments[[#This Row],[Boxes]], 0)</f>
        <v>313.03125</v>
      </c>
      <c r="J4102">
        <f>_xlfn.XLOOKUP(shipments[[#This Row],[Product]],'Dimension Data'!B:B,'Dimension Data'!D:D)</f>
        <v>2.65</v>
      </c>
      <c r="K4102">
        <f>shipments[[#This Row],[Total cost]]*shipments[[#This Row],[Boxes]]</f>
        <v>106</v>
      </c>
      <c r="L4102">
        <f>shipments[[#This Row],[Sale for 1 box]]-shipments[[#This Row],[Total cost]]</f>
        <v>310.38125000000002</v>
      </c>
      <c r="M4102">
        <f>shipments[[#This Row],[Profit]]*5%</f>
        <v>15.519062500000002</v>
      </c>
      <c r="N4102">
        <f>shipments[[#This Row],[Profit]]-shipments[[#This Row],[Tax]]</f>
        <v>294.8621875</v>
      </c>
    </row>
    <row r="4103" spans="3:14" x14ac:dyDescent="0.35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  <c r="I4103">
        <f>IFERROR(shipments[[#This Row],[Sales]]/shipments[[#This Row],[Boxes]], 0)</f>
        <v>50.74640287769784</v>
      </c>
      <c r="J4103">
        <f>_xlfn.XLOOKUP(shipments[[#This Row],[Product]],'Dimension Data'!B:B,'Dimension Data'!D:D)</f>
        <v>8.43</v>
      </c>
      <c r="K4103">
        <f>shipments[[#This Row],[Total cost]]*shipments[[#This Row],[Boxes]]</f>
        <v>1171.77</v>
      </c>
      <c r="L4103">
        <f>shipments[[#This Row],[Sale for 1 box]]-shipments[[#This Row],[Total cost]]</f>
        <v>42.31640287769784</v>
      </c>
      <c r="M4103">
        <f>shipments[[#This Row],[Profit]]*5%</f>
        <v>2.1158201438848923</v>
      </c>
      <c r="N4103">
        <f>shipments[[#This Row],[Profit]]-shipments[[#This Row],[Tax]]</f>
        <v>40.200582733812951</v>
      </c>
    </row>
    <row r="4104" spans="3:14" x14ac:dyDescent="0.35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  <c r="I4104">
        <f>IFERROR(shipments[[#This Row],[Sales]]/shipments[[#This Row],[Boxes]], 0)</f>
        <v>8.3180147058823533</v>
      </c>
      <c r="J4104">
        <f>_xlfn.XLOOKUP(shipments[[#This Row],[Product]],'Dimension Data'!B:B,'Dimension Data'!D:D)</f>
        <v>5.04</v>
      </c>
      <c r="K4104">
        <f>shipments[[#This Row],[Total cost]]*shipments[[#This Row],[Boxes]]</f>
        <v>6168.96</v>
      </c>
      <c r="L4104">
        <f>shipments[[#This Row],[Sale for 1 box]]-shipments[[#This Row],[Total cost]]</f>
        <v>3.2780147058823532</v>
      </c>
      <c r="M4104">
        <f>shipments[[#This Row],[Profit]]*5%</f>
        <v>0.16390073529411767</v>
      </c>
      <c r="N4104">
        <f>shipments[[#This Row],[Profit]]-shipments[[#This Row],[Tax]]</f>
        <v>3.1141139705882357</v>
      </c>
    </row>
    <row r="4105" spans="3:14" x14ac:dyDescent="0.35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  <c r="I4105">
        <f>IFERROR(shipments[[#This Row],[Sales]]/shipments[[#This Row],[Boxes]], 0)</f>
        <v>132.5625</v>
      </c>
      <c r="J4105">
        <f>_xlfn.XLOOKUP(shipments[[#This Row],[Product]],'Dimension Data'!B:B,'Dimension Data'!D:D)</f>
        <v>10.23</v>
      </c>
      <c r="K4105">
        <f>shipments[[#This Row],[Total cost]]*shipments[[#This Row],[Boxes]]</f>
        <v>736.56000000000006</v>
      </c>
      <c r="L4105">
        <f>shipments[[#This Row],[Sale for 1 box]]-shipments[[#This Row],[Total cost]]</f>
        <v>122.3325</v>
      </c>
      <c r="M4105">
        <f>shipments[[#This Row],[Profit]]*5%</f>
        <v>6.116625</v>
      </c>
      <c r="N4105">
        <f>shipments[[#This Row],[Profit]]-shipments[[#This Row],[Tax]]</f>
        <v>116.215875</v>
      </c>
    </row>
    <row r="4106" spans="3:14" x14ac:dyDescent="0.35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  <c r="I4106">
        <f>IFERROR(shipments[[#This Row],[Sales]]/shipments[[#This Row],[Boxes]], 0)</f>
        <v>42.670212765957444</v>
      </c>
      <c r="J4106">
        <f>_xlfn.XLOOKUP(shipments[[#This Row],[Product]],'Dimension Data'!B:B,'Dimension Data'!D:D)</f>
        <v>5.26</v>
      </c>
      <c r="K4106">
        <f>shipments[[#This Row],[Total cost]]*shipments[[#This Row],[Boxes]]</f>
        <v>741.66</v>
      </c>
      <c r="L4106">
        <f>shipments[[#This Row],[Sale for 1 box]]-shipments[[#This Row],[Total cost]]</f>
        <v>37.410212765957446</v>
      </c>
      <c r="M4106">
        <f>shipments[[#This Row],[Profit]]*5%</f>
        <v>1.8705106382978725</v>
      </c>
      <c r="N4106">
        <f>shipments[[#This Row],[Profit]]-shipments[[#This Row],[Tax]]</f>
        <v>35.539702127659574</v>
      </c>
    </row>
    <row r="4107" spans="3:14" x14ac:dyDescent="0.35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  <c r="I4107">
        <f>IFERROR(shipments[[#This Row],[Sales]]/shipments[[#This Row],[Boxes]], 0)</f>
        <v>68.055194805194802</v>
      </c>
      <c r="J4107">
        <f>_xlfn.XLOOKUP(shipments[[#This Row],[Product]],'Dimension Data'!B:B,'Dimension Data'!D:D)</f>
        <v>7.48</v>
      </c>
      <c r="K4107">
        <f>shipments[[#This Row],[Total cost]]*shipments[[#This Row],[Boxes]]</f>
        <v>1151.92</v>
      </c>
      <c r="L4107">
        <f>shipments[[#This Row],[Sale for 1 box]]-shipments[[#This Row],[Total cost]]</f>
        <v>60.575194805194798</v>
      </c>
      <c r="M4107">
        <f>shipments[[#This Row],[Profit]]*5%</f>
        <v>3.0287597402597402</v>
      </c>
      <c r="N4107">
        <f>shipments[[#This Row],[Profit]]-shipments[[#This Row],[Tax]]</f>
        <v>57.546435064935061</v>
      </c>
    </row>
    <row r="4108" spans="3:14" x14ac:dyDescent="0.35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  <c r="I4108">
        <f>IFERROR(shipments[[#This Row],[Sales]]/shipments[[#This Row],[Boxes]], 0)</f>
        <v>3.0973201692524683</v>
      </c>
      <c r="J4108">
        <f>_xlfn.XLOOKUP(shipments[[#This Row],[Product]],'Dimension Data'!B:B,'Dimension Data'!D:D)</f>
        <v>3.32</v>
      </c>
      <c r="K4108">
        <f>shipments[[#This Row],[Total cost]]*shipments[[#This Row],[Boxes]]</f>
        <v>2353.88</v>
      </c>
      <c r="L4108">
        <f>shipments[[#This Row],[Sale for 1 box]]-shipments[[#This Row],[Total cost]]</f>
        <v>-0.2226798307475315</v>
      </c>
      <c r="M4108">
        <f>shipments[[#This Row],[Profit]]*5%</f>
        <v>-1.1133991537376577E-2</v>
      </c>
      <c r="N4108">
        <f>shipments[[#This Row],[Profit]]-shipments[[#This Row],[Tax]]</f>
        <v>-0.21154583921015493</v>
      </c>
    </row>
    <row r="4109" spans="3:14" x14ac:dyDescent="0.35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  <c r="I4109">
        <f>IFERROR(shipments[[#This Row],[Sales]]/shipments[[#This Row],[Boxes]], 0)</f>
        <v>2.0957820738137083</v>
      </c>
      <c r="J4109">
        <f>_xlfn.XLOOKUP(shipments[[#This Row],[Product]],'Dimension Data'!B:B,'Dimension Data'!D:D)</f>
        <v>6.43</v>
      </c>
      <c r="K4109">
        <f>shipments[[#This Row],[Total cost]]*shipments[[#This Row],[Boxes]]</f>
        <v>3658.6699999999996</v>
      </c>
      <c r="L4109">
        <f>shipments[[#This Row],[Sale for 1 box]]-shipments[[#This Row],[Total cost]]</f>
        <v>-4.334217926186291</v>
      </c>
      <c r="M4109">
        <f>shipments[[#This Row],[Profit]]*5%</f>
        <v>-0.21671089630931456</v>
      </c>
      <c r="N4109">
        <f>shipments[[#This Row],[Profit]]-shipments[[#This Row],[Tax]]</f>
        <v>-4.1175070298769763</v>
      </c>
    </row>
    <row r="4110" spans="3:14" x14ac:dyDescent="0.35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  <c r="I4110">
        <f>IFERROR(shipments[[#This Row],[Sales]]/shipments[[#This Row],[Boxes]], 0)</f>
        <v>54.523972602739725</v>
      </c>
      <c r="J4110">
        <f>_xlfn.XLOOKUP(shipments[[#This Row],[Product]],'Dimension Data'!B:B,'Dimension Data'!D:D)</f>
        <v>3.85</v>
      </c>
      <c r="K4110">
        <f>shipments[[#This Row],[Total cost]]*shipments[[#This Row],[Boxes]]</f>
        <v>281.05</v>
      </c>
      <c r="L4110">
        <f>shipments[[#This Row],[Sale for 1 box]]-shipments[[#This Row],[Total cost]]</f>
        <v>50.673972602739724</v>
      </c>
      <c r="M4110">
        <f>shipments[[#This Row],[Profit]]*5%</f>
        <v>2.5336986301369864</v>
      </c>
      <c r="N4110">
        <f>shipments[[#This Row],[Profit]]-shipments[[#This Row],[Tax]]</f>
        <v>48.140273972602735</v>
      </c>
    </row>
    <row r="4111" spans="3:14" x14ac:dyDescent="0.35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  <c r="I4111">
        <f>IFERROR(shipments[[#This Row],[Sales]]/shipments[[#This Row],[Boxes]], 0)</f>
        <v>49.463114754098363</v>
      </c>
      <c r="J4111">
        <f>_xlfn.XLOOKUP(shipments[[#This Row],[Product]],'Dimension Data'!B:B,'Dimension Data'!D:D)</f>
        <v>6.31</v>
      </c>
      <c r="K4111">
        <f>shipments[[#This Row],[Total cost]]*shipments[[#This Row],[Boxes]]</f>
        <v>384.90999999999997</v>
      </c>
      <c r="L4111">
        <f>shipments[[#This Row],[Sale for 1 box]]-shipments[[#This Row],[Total cost]]</f>
        <v>43.153114754098361</v>
      </c>
      <c r="M4111">
        <f>shipments[[#This Row],[Profit]]*5%</f>
        <v>2.1576557377049181</v>
      </c>
      <c r="N4111">
        <f>shipments[[#This Row],[Profit]]-shipments[[#This Row],[Tax]]</f>
        <v>40.99545901639344</v>
      </c>
    </row>
    <row r="4112" spans="3:14" x14ac:dyDescent="0.35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  <c r="I4112">
        <f>IFERROR(shipments[[#This Row],[Sales]]/shipments[[#This Row],[Boxes]], 0)</f>
        <v>4.8982758620689655</v>
      </c>
      <c r="J4112">
        <f>_xlfn.XLOOKUP(shipments[[#This Row],[Product]],'Dimension Data'!B:B,'Dimension Data'!D:D)</f>
        <v>5.15</v>
      </c>
      <c r="K4112">
        <f>shipments[[#This Row],[Total cost]]*shipments[[#This Row],[Boxes]]</f>
        <v>2240.25</v>
      </c>
      <c r="L4112">
        <f>shipments[[#This Row],[Sale for 1 box]]-shipments[[#This Row],[Total cost]]</f>
        <v>-0.25172413793103487</v>
      </c>
      <c r="M4112">
        <f>shipments[[#This Row],[Profit]]*5%</f>
        <v>-1.2586206896551745E-2</v>
      </c>
      <c r="N4112">
        <f>shipments[[#This Row],[Profit]]-shipments[[#This Row],[Tax]]</f>
        <v>-0.23913793103448314</v>
      </c>
    </row>
    <row r="4113" spans="3:14" x14ac:dyDescent="0.35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  <c r="I4113">
        <f>IFERROR(shipments[[#This Row],[Sales]]/shipments[[#This Row],[Boxes]], 0)</f>
        <v>8.7668067226890756</v>
      </c>
      <c r="J4113">
        <f>_xlfn.XLOOKUP(shipments[[#This Row],[Product]],'Dimension Data'!B:B,'Dimension Data'!D:D)</f>
        <v>2.76</v>
      </c>
      <c r="K4113">
        <f>shipments[[#This Row],[Total cost]]*shipments[[#This Row],[Boxes]]</f>
        <v>985.31999999999994</v>
      </c>
      <c r="L4113">
        <f>shipments[[#This Row],[Sale for 1 box]]-shipments[[#This Row],[Total cost]]</f>
        <v>6.0068067226890758</v>
      </c>
      <c r="M4113">
        <f>shipments[[#This Row],[Profit]]*5%</f>
        <v>0.30034033613445382</v>
      </c>
      <c r="N4113">
        <f>shipments[[#This Row],[Profit]]-shipments[[#This Row],[Tax]]</f>
        <v>5.7064663865546219</v>
      </c>
    </row>
    <row r="4114" spans="3:14" x14ac:dyDescent="0.35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  <c r="I4114">
        <f>IFERROR(shipments[[#This Row],[Sales]]/shipments[[#This Row],[Boxes]], 0)</f>
        <v>0.75258620689655176</v>
      </c>
      <c r="J4114">
        <f>_xlfn.XLOOKUP(shipments[[#This Row],[Product]],'Dimension Data'!B:B,'Dimension Data'!D:D)</f>
        <v>6.31</v>
      </c>
      <c r="K4114">
        <f>shipments[[#This Row],[Total cost]]*shipments[[#This Row],[Boxes]]</f>
        <v>3659.7999999999997</v>
      </c>
      <c r="L4114">
        <f>shipments[[#This Row],[Sale for 1 box]]-shipments[[#This Row],[Total cost]]</f>
        <v>-5.5574137931034482</v>
      </c>
      <c r="M4114">
        <f>shipments[[#This Row],[Profit]]*5%</f>
        <v>-0.27787068965517242</v>
      </c>
      <c r="N4114">
        <f>shipments[[#This Row],[Profit]]-shipments[[#This Row],[Tax]]</f>
        <v>-5.279543103448276</v>
      </c>
    </row>
    <row r="4115" spans="3:14" x14ac:dyDescent="0.35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  <c r="I4115">
        <f>IFERROR(shipments[[#This Row],[Sales]]/shipments[[#This Row],[Boxes]], 0)</f>
        <v>24.331395348837209</v>
      </c>
      <c r="J4115">
        <f>_xlfn.XLOOKUP(shipments[[#This Row],[Product]],'Dimension Data'!B:B,'Dimension Data'!D:D)</f>
        <v>4.74</v>
      </c>
      <c r="K4115">
        <f>shipments[[#This Row],[Total cost]]*shipments[[#This Row],[Boxes]]</f>
        <v>1019.1</v>
      </c>
      <c r="L4115">
        <f>shipments[[#This Row],[Sale for 1 box]]-shipments[[#This Row],[Total cost]]</f>
        <v>19.59139534883721</v>
      </c>
      <c r="M4115">
        <f>shipments[[#This Row],[Profit]]*5%</f>
        <v>0.97956976744186053</v>
      </c>
      <c r="N4115">
        <f>shipments[[#This Row],[Profit]]-shipments[[#This Row],[Tax]]</f>
        <v>18.611825581395351</v>
      </c>
    </row>
    <row r="4116" spans="3:14" x14ac:dyDescent="0.35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  <c r="I4116">
        <f>IFERROR(shipments[[#This Row],[Sales]]/shipments[[#This Row],[Boxes]], 0)</f>
        <v>5.270833333333333</v>
      </c>
      <c r="J4116">
        <f>_xlfn.XLOOKUP(shipments[[#This Row],[Product]],'Dimension Data'!B:B,'Dimension Data'!D:D)</f>
        <v>5.72</v>
      </c>
      <c r="K4116">
        <f>shipments[[#This Row],[Total cost]]*shipments[[#This Row],[Boxes]]</f>
        <v>3706.56</v>
      </c>
      <c r="L4116">
        <f>shipments[[#This Row],[Sale for 1 box]]-shipments[[#This Row],[Total cost]]</f>
        <v>-0.44916666666666671</v>
      </c>
      <c r="M4116">
        <f>shipments[[#This Row],[Profit]]*5%</f>
        <v>-2.2458333333333337E-2</v>
      </c>
      <c r="N4116">
        <f>shipments[[#This Row],[Profit]]-shipments[[#This Row],[Tax]]</f>
        <v>-0.42670833333333336</v>
      </c>
    </row>
    <row r="4117" spans="3:14" x14ac:dyDescent="0.35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  <c r="I4117">
        <f>IFERROR(shipments[[#This Row],[Sales]]/shipments[[#This Row],[Boxes]], 0)</f>
        <v>182.61486486486487</v>
      </c>
      <c r="J4117">
        <f>_xlfn.XLOOKUP(shipments[[#This Row],[Product]],'Dimension Data'!B:B,'Dimension Data'!D:D)</f>
        <v>7.48</v>
      </c>
      <c r="K4117">
        <f>shipments[[#This Row],[Total cost]]*shipments[[#This Row],[Boxes]]</f>
        <v>276.76</v>
      </c>
      <c r="L4117">
        <f>shipments[[#This Row],[Sale for 1 box]]-shipments[[#This Row],[Total cost]]</f>
        <v>175.13486486486488</v>
      </c>
      <c r="M4117">
        <f>shipments[[#This Row],[Profit]]*5%</f>
        <v>8.7567432432432444</v>
      </c>
      <c r="N4117">
        <f>shipments[[#This Row],[Profit]]-shipments[[#This Row],[Tax]]</f>
        <v>166.37812162162163</v>
      </c>
    </row>
    <row r="4118" spans="3:14" x14ac:dyDescent="0.35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  <c r="I4118">
        <f>IFERROR(shipments[[#This Row],[Sales]]/shipments[[#This Row],[Boxes]], 0)</f>
        <v>33.494075829383888</v>
      </c>
      <c r="J4118">
        <f>_xlfn.XLOOKUP(shipments[[#This Row],[Product]],'Dimension Data'!B:B,'Dimension Data'!D:D)</f>
        <v>5.15</v>
      </c>
      <c r="K4118">
        <f>shipments[[#This Row],[Total cost]]*shipments[[#This Row],[Boxes]]</f>
        <v>1086.6500000000001</v>
      </c>
      <c r="L4118">
        <f>shipments[[#This Row],[Sale for 1 box]]-shipments[[#This Row],[Total cost]]</f>
        <v>28.34407582938389</v>
      </c>
      <c r="M4118">
        <f>shipments[[#This Row],[Profit]]*5%</f>
        <v>1.4172037914691946</v>
      </c>
      <c r="N4118">
        <f>shipments[[#This Row],[Profit]]-shipments[[#This Row],[Tax]]</f>
        <v>26.926872037914695</v>
      </c>
    </row>
    <row r="4119" spans="3:14" x14ac:dyDescent="0.35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  <c r="I4119">
        <f>IFERROR(shipments[[#This Row],[Sales]]/shipments[[#This Row],[Boxes]], 0)</f>
        <v>32.94140625</v>
      </c>
      <c r="J4119">
        <f>_xlfn.XLOOKUP(shipments[[#This Row],[Product]],'Dimension Data'!B:B,'Dimension Data'!D:D)</f>
        <v>9.57</v>
      </c>
      <c r="K4119">
        <f>shipments[[#This Row],[Total cost]]*shipments[[#This Row],[Boxes]]</f>
        <v>2449.92</v>
      </c>
      <c r="L4119">
        <f>shipments[[#This Row],[Sale for 1 box]]-shipments[[#This Row],[Total cost]]</f>
        <v>23.37140625</v>
      </c>
      <c r="M4119">
        <f>shipments[[#This Row],[Profit]]*5%</f>
        <v>1.1685703125</v>
      </c>
      <c r="N4119">
        <f>shipments[[#This Row],[Profit]]-shipments[[#This Row],[Tax]]</f>
        <v>22.202835937499998</v>
      </c>
    </row>
    <row r="4120" spans="3:14" x14ac:dyDescent="0.35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  <c r="I4120">
        <f>IFERROR(shipments[[#This Row],[Sales]]/shipments[[#This Row],[Boxes]], 0)</f>
        <v>15.991071428571429</v>
      </c>
      <c r="J4120">
        <f>_xlfn.XLOOKUP(shipments[[#This Row],[Product]],'Dimension Data'!B:B,'Dimension Data'!D:D)</f>
        <v>5.26</v>
      </c>
      <c r="K4120">
        <f>shipments[[#This Row],[Total cost]]*shipments[[#This Row],[Boxes]]</f>
        <v>1472.8</v>
      </c>
      <c r="L4120">
        <f>shipments[[#This Row],[Sale for 1 box]]-shipments[[#This Row],[Total cost]]</f>
        <v>10.731071428571429</v>
      </c>
      <c r="M4120">
        <f>shipments[[#This Row],[Profit]]*5%</f>
        <v>0.53655357142857152</v>
      </c>
      <c r="N4120">
        <f>shipments[[#This Row],[Profit]]-shipments[[#This Row],[Tax]]</f>
        <v>10.194517857142857</v>
      </c>
    </row>
    <row r="4121" spans="3:14" x14ac:dyDescent="0.35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  <c r="I4121">
        <f>IFERROR(shipments[[#This Row],[Sales]]/shipments[[#This Row],[Boxes]], 0)</f>
        <v>16.9375</v>
      </c>
      <c r="J4121">
        <f>_xlfn.XLOOKUP(shipments[[#This Row],[Product]],'Dimension Data'!B:B,'Dimension Data'!D:D)</f>
        <v>3.32</v>
      </c>
      <c r="K4121">
        <f>shipments[[#This Row],[Total cost]]*shipments[[#This Row],[Boxes]]</f>
        <v>836.64</v>
      </c>
      <c r="L4121">
        <f>shipments[[#This Row],[Sale for 1 box]]-shipments[[#This Row],[Total cost]]</f>
        <v>13.6175</v>
      </c>
      <c r="M4121">
        <f>shipments[[#This Row],[Profit]]*5%</f>
        <v>0.68087500000000001</v>
      </c>
      <c r="N4121">
        <f>shipments[[#This Row],[Profit]]-shipments[[#This Row],[Tax]]</f>
        <v>12.936624999999999</v>
      </c>
    </row>
    <row r="4122" spans="3:14" x14ac:dyDescent="0.35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  <c r="I4122">
        <f>IFERROR(shipments[[#This Row],[Sales]]/shipments[[#This Row],[Boxes]], 0)</f>
        <v>9.1451612903225801</v>
      </c>
      <c r="J4122">
        <f>_xlfn.XLOOKUP(shipments[[#This Row],[Product]],'Dimension Data'!B:B,'Dimension Data'!D:D)</f>
        <v>8.43</v>
      </c>
      <c r="K4122">
        <f>shipments[[#This Row],[Total cost]]*shipments[[#This Row],[Boxes]]</f>
        <v>1045.32</v>
      </c>
      <c r="L4122">
        <f>shipments[[#This Row],[Sale for 1 box]]-shipments[[#This Row],[Total cost]]</f>
        <v>0.71516129032258036</v>
      </c>
      <c r="M4122">
        <f>shipments[[#This Row],[Profit]]*5%</f>
        <v>3.5758064516129021E-2</v>
      </c>
      <c r="N4122">
        <f>shipments[[#This Row],[Profit]]-shipments[[#This Row],[Tax]]</f>
        <v>0.67940322580645129</v>
      </c>
    </row>
    <row r="4123" spans="3:14" x14ac:dyDescent="0.35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  <c r="I4123">
        <f>IFERROR(shipments[[#This Row],[Sales]]/shipments[[#This Row],[Boxes]], 0)</f>
        <v>1.4014285714285715</v>
      </c>
      <c r="J4123">
        <f>_xlfn.XLOOKUP(shipments[[#This Row],[Product]],'Dimension Data'!B:B,'Dimension Data'!D:D)</f>
        <v>9.57</v>
      </c>
      <c r="K4123">
        <f>shipments[[#This Row],[Total cost]]*shipments[[#This Row],[Boxes]]</f>
        <v>1674.75</v>
      </c>
      <c r="L4123">
        <f>shipments[[#This Row],[Sale for 1 box]]-shipments[[#This Row],[Total cost]]</f>
        <v>-8.168571428571429</v>
      </c>
      <c r="M4123">
        <f>shipments[[#This Row],[Profit]]*5%</f>
        <v>-0.40842857142857147</v>
      </c>
      <c r="N4123">
        <f>shipments[[#This Row],[Profit]]-shipments[[#This Row],[Tax]]</f>
        <v>-7.7601428571428572</v>
      </c>
    </row>
    <row r="4124" spans="3:14" x14ac:dyDescent="0.35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  <c r="I4124">
        <f>IFERROR(shipments[[#This Row],[Sales]]/shipments[[#This Row],[Boxes]], 0)</f>
        <v>65.602611940298502</v>
      </c>
      <c r="J4124">
        <f>_xlfn.XLOOKUP(shipments[[#This Row],[Product]],'Dimension Data'!B:B,'Dimension Data'!D:D)</f>
        <v>10.23</v>
      </c>
      <c r="K4124">
        <f>shipments[[#This Row],[Total cost]]*shipments[[#This Row],[Boxes]]</f>
        <v>1370.8200000000002</v>
      </c>
      <c r="L4124">
        <f>shipments[[#This Row],[Sale for 1 box]]-shipments[[#This Row],[Total cost]]</f>
        <v>55.372611940298498</v>
      </c>
      <c r="M4124">
        <f>shipments[[#This Row],[Profit]]*5%</f>
        <v>2.768630597014925</v>
      </c>
      <c r="N4124">
        <f>shipments[[#This Row],[Profit]]-shipments[[#This Row],[Tax]]</f>
        <v>52.603981343283571</v>
      </c>
    </row>
    <row r="4125" spans="3:14" x14ac:dyDescent="0.35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  <c r="I4125">
        <f>IFERROR(shipments[[#This Row],[Sales]]/shipments[[#This Row],[Boxes]], 0)</f>
        <v>3.4488899167437559</v>
      </c>
      <c r="J4125">
        <f>_xlfn.XLOOKUP(shipments[[#This Row],[Product]],'Dimension Data'!B:B,'Dimension Data'!D:D)</f>
        <v>5.04</v>
      </c>
      <c r="K4125">
        <f>shipments[[#This Row],[Total cost]]*shipments[[#This Row],[Boxes]]</f>
        <v>5448.24</v>
      </c>
      <c r="L4125">
        <f>shipments[[#This Row],[Sale for 1 box]]-shipments[[#This Row],[Total cost]]</f>
        <v>-1.5911100832562441</v>
      </c>
      <c r="M4125">
        <f>shipments[[#This Row],[Profit]]*5%</f>
        <v>-7.9555504162812207E-2</v>
      </c>
      <c r="N4125">
        <f>shipments[[#This Row],[Profit]]-shipments[[#This Row],[Tax]]</f>
        <v>-1.5115545790934319</v>
      </c>
    </row>
    <row r="4126" spans="3:14" x14ac:dyDescent="0.35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  <c r="I4126">
        <f>IFERROR(shipments[[#This Row],[Sales]]/shipments[[#This Row],[Boxes]], 0)</f>
        <v>13.474137931034482</v>
      </c>
      <c r="J4126">
        <f>_xlfn.XLOOKUP(shipments[[#This Row],[Product]],'Dimension Data'!B:B,'Dimension Data'!D:D)</f>
        <v>6.31</v>
      </c>
      <c r="K4126">
        <f>shipments[[#This Row],[Total cost]]*shipments[[#This Row],[Boxes]]</f>
        <v>548.96999999999991</v>
      </c>
      <c r="L4126">
        <f>shipments[[#This Row],[Sale for 1 box]]-shipments[[#This Row],[Total cost]]</f>
        <v>7.1641379310344826</v>
      </c>
      <c r="M4126">
        <f>shipments[[#This Row],[Profit]]*5%</f>
        <v>0.35820689655172416</v>
      </c>
      <c r="N4126">
        <f>shipments[[#This Row],[Profit]]-shipments[[#This Row],[Tax]]</f>
        <v>6.8059310344827582</v>
      </c>
    </row>
    <row r="4127" spans="3:14" x14ac:dyDescent="0.35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  <c r="I4127">
        <f>IFERROR(shipments[[#This Row],[Sales]]/shipments[[#This Row],[Boxes]], 0)</f>
        <v>30.823891625615765</v>
      </c>
      <c r="J4127">
        <f>_xlfn.XLOOKUP(shipments[[#This Row],[Product]],'Dimension Data'!B:B,'Dimension Data'!D:D)</f>
        <v>2.65</v>
      </c>
      <c r="K4127">
        <f>shipments[[#This Row],[Total cost]]*shipments[[#This Row],[Boxes]]</f>
        <v>537.94999999999993</v>
      </c>
      <c r="L4127">
        <f>shipments[[#This Row],[Sale for 1 box]]-shipments[[#This Row],[Total cost]]</f>
        <v>28.173891625615767</v>
      </c>
      <c r="M4127">
        <f>shipments[[#This Row],[Profit]]*5%</f>
        <v>1.4086945812807885</v>
      </c>
      <c r="N4127">
        <f>shipments[[#This Row],[Profit]]-shipments[[#This Row],[Tax]]</f>
        <v>26.765197044334979</v>
      </c>
    </row>
    <row r="4128" spans="3:14" x14ac:dyDescent="0.35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  <c r="I4128">
        <f>IFERROR(shipments[[#This Row],[Sales]]/shipments[[#This Row],[Boxes]], 0)</f>
        <v>8.4181451612903224</v>
      </c>
      <c r="J4128">
        <f>_xlfn.XLOOKUP(shipments[[#This Row],[Product]],'Dimension Data'!B:B,'Dimension Data'!D:D)</f>
        <v>12.41</v>
      </c>
      <c r="K4128">
        <f>shipments[[#This Row],[Total cost]]*shipments[[#This Row],[Boxes]]</f>
        <v>23082.6</v>
      </c>
      <c r="L4128">
        <f>shipments[[#This Row],[Sale for 1 box]]-shipments[[#This Row],[Total cost]]</f>
        <v>-3.9918548387096777</v>
      </c>
      <c r="M4128">
        <f>shipments[[#This Row],[Profit]]*5%</f>
        <v>-0.1995927419354839</v>
      </c>
      <c r="N4128">
        <f>shipments[[#This Row],[Profit]]-shipments[[#This Row],[Tax]]</f>
        <v>-3.792262096774194</v>
      </c>
    </row>
    <row r="4129" spans="3:14" x14ac:dyDescent="0.35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  <c r="I4129">
        <f>IFERROR(shipments[[#This Row],[Sales]]/shipments[[#This Row],[Boxes]], 0)</f>
        <v>141.80000000000001</v>
      </c>
      <c r="J4129">
        <f>_xlfn.XLOOKUP(shipments[[#This Row],[Product]],'Dimension Data'!B:B,'Dimension Data'!D:D)</f>
        <v>5.26</v>
      </c>
      <c r="K4129">
        <f>shipments[[#This Row],[Total cost]]*shipments[[#This Row],[Boxes]]</f>
        <v>710.1</v>
      </c>
      <c r="L4129">
        <f>shipments[[#This Row],[Sale for 1 box]]-shipments[[#This Row],[Total cost]]</f>
        <v>136.54000000000002</v>
      </c>
      <c r="M4129">
        <f>shipments[[#This Row],[Profit]]*5%</f>
        <v>6.8270000000000017</v>
      </c>
      <c r="N4129">
        <f>shipments[[#This Row],[Profit]]-shipments[[#This Row],[Tax]]</f>
        <v>129.71300000000002</v>
      </c>
    </row>
    <row r="4130" spans="3:14" x14ac:dyDescent="0.35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  <c r="I4130">
        <f>IFERROR(shipments[[#This Row],[Sales]]/shipments[[#This Row],[Boxes]], 0)</f>
        <v>33.428571428571431</v>
      </c>
      <c r="J4130">
        <f>_xlfn.XLOOKUP(shipments[[#This Row],[Product]],'Dimension Data'!B:B,'Dimension Data'!D:D)</f>
        <v>3.68</v>
      </c>
      <c r="K4130">
        <f>shipments[[#This Row],[Total cost]]*shipments[[#This Row],[Boxes]]</f>
        <v>1339.52</v>
      </c>
      <c r="L4130">
        <f>shipments[[#This Row],[Sale for 1 box]]-shipments[[#This Row],[Total cost]]</f>
        <v>29.748571428571431</v>
      </c>
      <c r="M4130">
        <f>shipments[[#This Row],[Profit]]*5%</f>
        <v>1.4874285714285715</v>
      </c>
      <c r="N4130">
        <f>shipments[[#This Row],[Profit]]-shipments[[#This Row],[Tax]]</f>
        <v>28.261142857142858</v>
      </c>
    </row>
    <row r="4131" spans="3:14" x14ac:dyDescent="0.35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  <c r="I4131">
        <f>IFERROR(shipments[[#This Row],[Sales]]/shipments[[#This Row],[Boxes]], 0)</f>
        <v>4.73840027700831</v>
      </c>
      <c r="J4131">
        <f>_xlfn.XLOOKUP(shipments[[#This Row],[Product]],'Dimension Data'!B:B,'Dimension Data'!D:D)</f>
        <v>5.15</v>
      </c>
      <c r="K4131">
        <f>shipments[[#This Row],[Total cost]]*shipments[[#This Row],[Boxes]]</f>
        <v>7436.6</v>
      </c>
      <c r="L4131">
        <f>shipments[[#This Row],[Sale for 1 box]]-shipments[[#This Row],[Total cost]]</f>
        <v>-0.41159972299169034</v>
      </c>
      <c r="M4131">
        <f>shipments[[#This Row],[Profit]]*5%</f>
        <v>-2.057998614958452E-2</v>
      </c>
      <c r="N4131">
        <f>shipments[[#This Row],[Profit]]-shipments[[#This Row],[Tax]]</f>
        <v>-0.39101973684210584</v>
      </c>
    </row>
    <row r="4132" spans="3:14" x14ac:dyDescent="0.35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  <c r="I4132">
        <f>IFERROR(shipments[[#This Row],[Sales]]/shipments[[#This Row],[Boxes]], 0)</f>
        <v>9.7791044776119396</v>
      </c>
      <c r="J4132">
        <f>_xlfn.XLOOKUP(shipments[[#This Row],[Product]],'Dimension Data'!B:B,'Dimension Data'!D:D)</f>
        <v>6.31</v>
      </c>
      <c r="K4132">
        <f>shipments[[#This Row],[Total cost]]*shipments[[#This Row],[Boxes]]</f>
        <v>4227.7</v>
      </c>
      <c r="L4132">
        <f>shipments[[#This Row],[Sale for 1 box]]-shipments[[#This Row],[Total cost]]</f>
        <v>3.46910447761194</v>
      </c>
      <c r="M4132">
        <f>shipments[[#This Row],[Profit]]*5%</f>
        <v>0.173455223880597</v>
      </c>
      <c r="N4132">
        <f>shipments[[#This Row],[Profit]]-shipments[[#This Row],[Tax]]</f>
        <v>3.2956492537313431</v>
      </c>
    </row>
    <row r="4133" spans="3:14" x14ac:dyDescent="0.35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  <c r="I4133">
        <f>IFERROR(shipments[[#This Row],[Sales]]/shipments[[#This Row],[Boxes]], 0)</f>
        <v>19.882470119521912</v>
      </c>
      <c r="J4133">
        <f>_xlfn.XLOOKUP(shipments[[#This Row],[Product]],'Dimension Data'!B:B,'Dimension Data'!D:D)</f>
        <v>5.04</v>
      </c>
      <c r="K4133">
        <f>shipments[[#This Row],[Total cost]]*shipments[[#This Row],[Boxes]]</f>
        <v>1265.04</v>
      </c>
      <c r="L4133">
        <f>shipments[[#This Row],[Sale for 1 box]]-shipments[[#This Row],[Total cost]]</f>
        <v>14.842470119521913</v>
      </c>
      <c r="M4133">
        <f>shipments[[#This Row],[Profit]]*5%</f>
        <v>0.74212350597609567</v>
      </c>
      <c r="N4133">
        <f>shipments[[#This Row],[Profit]]-shipments[[#This Row],[Tax]]</f>
        <v>14.100346613545817</v>
      </c>
    </row>
    <row r="4134" spans="3:14" x14ac:dyDescent="0.35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  <c r="I4134">
        <f>IFERROR(shipments[[#This Row],[Sales]]/shipments[[#This Row],[Boxes]], 0)</f>
        <v>5.1167953667953672</v>
      </c>
      <c r="J4134">
        <f>_xlfn.XLOOKUP(shipments[[#This Row],[Product]],'Dimension Data'!B:B,'Dimension Data'!D:D)</f>
        <v>8.43</v>
      </c>
      <c r="K4134">
        <f>shipments[[#This Row],[Total cost]]*shipments[[#This Row],[Boxes]]</f>
        <v>8733.48</v>
      </c>
      <c r="L4134">
        <f>shipments[[#This Row],[Sale for 1 box]]-shipments[[#This Row],[Total cost]]</f>
        <v>-3.3132046332046325</v>
      </c>
      <c r="M4134">
        <f>shipments[[#This Row],[Profit]]*5%</f>
        <v>-0.16566023166023164</v>
      </c>
      <c r="N4134">
        <f>shipments[[#This Row],[Profit]]-shipments[[#This Row],[Tax]]</f>
        <v>-3.1475444015444007</v>
      </c>
    </row>
    <row r="4135" spans="3:14" x14ac:dyDescent="0.35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  <c r="I4135">
        <f>IFERROR(shipments[[#This Row],[Sales]]/shipments[[#This Row],[Boxes]], 0)</f>
        <v>56.348901098901102</v>
      </c>
      <c r="J4135">
        <f>_xlfn.XLOOKUP(shipments[[#This Row],[Product]],'Dimension Data'!B:B,'Dimension Data'!D:D)</f>
        <v>7.73</v>
      </c>
      <c r="K4135">
        <f>shipments[[#This Row],[Total cost]]*shipments[[#This Row],[Boxes]]</f>
        <v>1406.8600000000001</v>
      </c>
      <c r="L4135">
        <f>shipments[[#This Row],[Sale for 1 box]]-shipments[[#This Row],[Total cost]]</f>
        <v>48.618901098901105</v>
      </c>
      <c r="M4135">
        <f>shipments[[#This Row],[Profit]]*5%</f>
        <v>2.4309450549450555</v>
      </c>
      <c r="N4135">
        <f>shipments[[#This Row],[Profit]]-shipments[[#This Row],[Tax]]</f>
        <v>46.187956043956049</v>
      </c>
    </row>
    <row r="4136" spans="3:14" x14ac:dyDescent="0.35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  <c r="I4136">
        <f>IFERROR(shipments[[#This Row],[Sales]]/shipments[[#This Row],[Boxes]], 0)</f>
        <v>16.487007874015749</v>
      </c>
      <c r="J4136">
        <f>_xlfn.XLOOKUP(shipments[[#This Row],[Product]],'Dimension Data'!B:B,'Dimension Data'!D:D)</f>
        <v>3.85</v>
      </c>
      <c r="K4136">
        <f>shipments[[#This Row],[Total cost]]*shipments[[#This Row],[Boxes]]</f>
        <v>2444.75</v>
      </c>
      <c r="L4136">
        <f>shipments[[#This Row],[Sale for 1 box]]-shipments[[#This Row],[Total cost]]</f>
        <v>12.637007874015749</v>
      </c>
      <c r="M4136">
        <f>shipments[[#This Row],[Profit]]*5%</f>
        <v>0.63185039370078755</v>
      </c>
      <c r="N4136">
        <f>shipments[[#This Row],[Profit]]-shipments[[#This Row],[Tax]]</f>
        <v>12.005157480314962</v>
      </c>
    </row>
    <row r="4137" spans="3:14" x14ac:dyDescent="0.35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  <c r="I4137">
        <f>IFERROR(shipments[[#This Row],[Sales]]/shipments[[#This Row],[Boxes]], 0)</f>
        <v>11.79709748083242</v>
      </c>
      <c r="J4137">
        <f>_xlfn.XLOOKUP(shipments[[#This Row],[Product]],'Dimension Data'!B:B,'Dimension Data'!D:D)</f>
        <v>3.85</v>
      </c>
      <c r="K4137">
        <f>shipments[[#This Row],[Total cost]]*shipments[[#This Row],[Boxes]]</f>
        <v>3515.05</v>
      </c>
      <c r="L4137">
        <f>shipments[[#This Row],[Sale for 1 box]]-shipments[[#This Row],[Total cost]]</f>
        <v>7.9470974808324204</v>
      </c>
      <c r="M4137">
        <f>shipments[[#This Row],[Profit]]*5%</f>
        <v>0.39735487404162106</v>
      </c>
      <c r="N4137">
        <f>shipments[[#This Row],[Profit]]-shipments[[#This Row],[Tax]]</f>
        <v>7.5497426067907991</v>
      </c>
    </row>
    <row r="4138" spans="3:14" x14ac:dyDescent="0.35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  <c r="I4138">
        <f>IFERROR(shipments[[#This Row],[Sales]]/shipments[[#This Row],[Boxes]], 0)</f>
        <v>3.4375</v>
      </c>
      <c r="J4138">
        <f>_xlfn.XLOOKUP(shipments[[#This Row],[Product]],'Dimension Data'!B:B,'Dimension Data'!D:D)</f>
        <v>3.32</v>
      </c>
      <c r="K4138">
        <f>shipments[[#This Row],[Total cost]]*shipments[[#This Row],[Boxes]]</f>
        <v>1075.6799999999998</v>
      </c>
      <c r="L4138">
        <f>shipments[[#This Row],[Sale for 1 box]]-shipments[[#This Row],[Total cost]]</f>
        <v>0.11750000000000016</v>
      </c>
      <c r="M4138">
        <f>shipments[[#This Row],[Profit]]*5%</f>
        <v>5.8750000000000087E-3</v>
      </c>
      <c r="N4138">
        <f>shipments[[#This Row],[Profit]]-shipments[[#This Row],[Tax]]</f>
        <v>0.11162500000000015</v>
      </c>
    </row>
    <row r="4139" spans="3:14" x14ac:dyDescent="0.35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  <c r="I4139">
        <f>IFERROR(shipments[[#This Row],[Sales]]/shipments[[#This Row],[Boxes]], 0)</f>
        <v>284.15454545454543</v>
      </c>
      <c r="J4139">
        <f>_xlfn.XLOOKUP(shipments[[#This Row],[Product]],'Dimension Data'!B:B,'Dimension Data'!D:D)</f>
        <v>6.8</v>
      </c>
      <c r="K4139">
        <f>shipments[[#This Row],[Total cost]]*shipments[[#This Row],[Boxes]]</f>
        <v>374</v>
      </c>
      <c r="L4139">
        <f>shipments[[#This Row],[Sale for 1 box]]-shipments[[#This Row],[Total cost]]</f>
        <v>277.35454545454542</v>
      </c>
      <c r="M4139">
        <f>shipments[[#This Row],[Profit]]*5%</f>
        <v>13.867727272727272</v>
      </c>
      <c r="N4139">
        <f>shipments[[#This Row],[Profit]]-shipments[[#This Row],[Tax]]</f>
        <v>263.48681818181814</v>
      </c>
    </row>
    <row r="4140" spans="3:14" x14ac:dyDescent="0.35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  <c r="I4140">
        <f>IFERROR(shipments[[#This Row],[Sales]]/shipments[[#This Row],[Boxes]], 0)</f>
        <v>101.75624999999999</v>
      </c>
      <c r="J4140">
        <f>_xlfn.XLOOKUP(shipments[[#This Row],[Product]],'Dimension Data'!B:B,'Dimension Data'!D:D)</f>
        <v>5.26</v>
      </c>
      <c r="K4140">
        <f>shipments[[#This Row],[Total cost]]*shipments[[#This Row],[Boxes]]</f>
        <v>210.39999999999998</v>
      </c>
      <c r="L4140">
        <f>shipments[[#This Row],[Sale for 1 box]]-shipments[[#This Row],[Total cost]]</f>
        <v>96.496249999999989</v>
      </c>
      <c r="M4140">
        <f>shipments[[#This Row],[Profit]]*5%</f>
        <v>4.8248125000000002</v>
      </c>
      <c r="N4140">
        <f>shipments[[#This Row],[Profit]]-shipments[[#This Row],[Tax]]</f>
        <v>91.671437499999996</v>
      </c>
    </row>
    <row r="4141" spans="3:14" x14ac:dyDescent="0.35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  <c r="I4141">
        <f>IFERROR(shipments[[#This Row],[Sales]]/shipments[[#This Row],[Boxes]], 0)</f>
        <v>2.0198863636363638</v>
      </c>
      <c r="J4141">
        <f>_xlfn.XLOOKUP(shipments[[#This Row],[Product]],'Dimension Data'!B:B,'Dimension Data'!D:D)</f>
        <v>8.43</v>
      </c>
      <c r="K4141">
        <f>shipments[[#This Row],[Total cost]]*shipments[[#This Row],[Boxes]]</f>
        <v>5192.88</v>
      </c>
      <c r="L4141">
        <f>shipments[[#This Row],[Sale for 1 box]]-shipments[[#This Row],[Total cost]]</f>
        <v>-6.4101136363636364</v>
      </c>
      <c r="M4141">
        <f>shipments[[#This Row],[Profit]]*5%</f>
        <v>-0.32050568181818184</v>
      </c>
      <c r="N4141">
        <f>shipments[[#This Row],[Profit]]-shipments[[#This Row],[Tax]]</f>
        <v>-6.0896079545454542</v>
      </c>
    </row>
    <row r="4142" spans="3:14" x14ac:dyDescent="0.35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  <c r="I4142">
        <f>IFERROR(shipments[[#This Row],[Sales]]/shipments[[#This Row],[Boxes]], 0)</f>
        <v>25.414772727272727</v>
      </c>
      <c r="J4142">
        <f>_xlfn.XLOOKUP(shipments[[#This Row],[Product]],'Dimension Data'!B:B,'Dimension Data'!D:D)</f>
        <v>3.32</v>
      </c>
      <c r="K4142">
        <f>shipments[[#This Row],[Total cost]]*shipments[[#This Row],[Boxes]]</f>
        <v>1752.9599999999998</v>
      </c>
      <c r="L4142">
        <f>shipments[[#This Row],[Sale for 1 box]]-shipments[[#This Row],[Total cost]]</f>
        <v>22.094772727272726</v>
      </c>
      <c r="M4142">
        <f>shipments[[#This Row],[Profit]]*5%</f>
        <v>1.1047386363636365</v>
      </c>
      <c r="N4142">
        <f>shipments[[#This Row],[Profit]]-shipments[[#This Row],[Tax]]</f>
        <v>20.990034090909091</v>
      </c>
    </row>
    <row r="4143" spans="3:14" x14ac:dyDescent="0.35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  <c r="I4143">
        <f>IFERROR(shipments[[#This Row],[Sales]]/shipments[[#This Row],[Boxes]], 0)</f>
        <v>8014.5</v>
      </c>
      <c r="J4143">
        <f>_xlfn.XLOOKUP(shipments[[#This Row],[Product]],'Dimension Data'!B:B,'Dimension Data'!D:D)</f>
        <v>7.73</v>
      </c>
      <c r="K4143">
        <f>shipments[[#This Row],[Total cost]]*shipments[[#This Row],[Boxes]]</f>
        <v>7.73</v>
      </c>
      <c r="L4143">
        <f>shipments[[#This Row],[Sale for 1 box]]-shipments[[#This Row],[Total cost]]</f>
        <v>8006.77</v>
      </c>
      <c r="M4143">
        <f>shipments[[#This Row],[Profit]]*5%</f>
        <v>400.33850000000007</v>
      </c>
      <c r="N4143">
        <f>shipments[[#This Row],[Profit]]-shipments[[#This Row],[Tax]]</f>
        <v>7606.4315000000006</v>
      </c>
    </row>
    <row r="4144" spans="3:14" x14ac:dyDescent="0.35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  <c r="I4144">
        <f>IFERROR(shipments[[#This Row],[Sales]]/shipments[[#This Row],[Boxes]], 0)</f>
        <v>14.189516129032258</v>
      </c>
      <c r="J4144">
        <f>_xlfn.XLOOKUP(shipments[[#This Row],[Product]],'Dimension Data'!B:B,'Dimension Data'!D:D)</f>
        <v>9.94</v>
      </c>
      <c r="K4144">
        <f>shipments[[#This Row],[Total cost]]*shipments[[#This Row],[Boxes]]</f>
        <v>2465.12</v>
      </c>
      <c r="L4144">
        <f>shipments[[#This Row],[Sale for 1 box]]-shipments[[#This Row],[Total cost]]</f>
        <v>4.2495161290322585</v>
      </c>
      <c r="M4144">
        <f>shipments[[#This Row],[Profit]]*5%</f>
        <v>0.21247580645161293</v>
      </c>
      <c r="N4144">
        <f>shipments[[#This Row],[Profit]]-shipments[[#This Row],[Tax]]</f>
        <v>4.0370403225806459</v>
      </c>
    </row>
    <row r="4145" spans="3:14" x14ac:dyDescent="0.35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  <c r="I4145">
        <f>IFERROR(shipments[[#This Row],[Sales]]/shipments[[#This Row],[Boxes]], 0)</f>
        <v>23.510204081632654</v>
      </c>
      <c r="J4145">
        <f>_xlfn.XLOOKUP(shipments[[#This Row],[Product]],'Dimension Data'!B:B,'Dimension Data'!D:D)</f>
        <v>6.31</v>
      </c>
      <c r="K4145">
        <f>shipments[[#This Row],[Total cost]]*shipments[[#This Row],[Boxes]]</f>
        <v>618.38</v>
      </c>
      <c r="L4145">
        <f>shipments[[#This Row],[Sale for 1 box]]-shipments[[#This Row],[Total cost]]</f>
        <v>17.200204081632656</v>
      </c>
      <c r="M4145">
        <f>shipments[[#This Row],[Profit]]*5%</f>
        <v>0.86001020408163287</v>
      </c>
      <c r="N4145">
        <f>shipments[[#This Row],[Profit]]-shipments[[#This Row],[Tax]]</f>
        <v>16.340193877551023</v>
      </c>
    </row>
    <row r="4146" spans="3:14" x14ac:dyDescent="0.35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  <c r="I4146">
        <f>IFERROR(shipments[[#This Row],[Sales]]/shipments[[#This Row],[Boxes]], 0)</f>
        <v>2.2720588235294117</v>
      </c>
      <c r="J4146">
        <f>_xlfn.XLOOKUP(shipments[[#This Row],[Product]],'Dimension Data'!B:B,'Dimension Data'!D:D)</f>
        <v>4.74</v>
      </c>
      <c r="K4146">
        <f>shipments[[#This Row],[Total cost]]*shipments[[#This Row],[Boxes]]</f>
        <v>2900.88</v>
      </c>
      <c r="L4146">
        <f>shipments[[#This Row],[Sale for 1 box]]-shipments[[#This Row],[Total cost]]</f>
        <v>-2.4679411764705885</v>
      </c>
      <c r="M4146">
        <f>shipments[[#This Row],[Profit]]*5%</f>
        <v>-0.12339705882352943</v>
      </c>
      <c r="N4146">
        <f>shipments[[#This Row],[Profit]]-shipments[[#This Row],[Tax]]</f>
        <v>-2.3445441176470592</v>
      </c>
    </row>
    <row r="4147" spans="3:14" x14ac:dyDescent="0.35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  <c r="I4147">
        <f>IFERROR(shipments[[#This Row],[Sales]]/shipments[[#This Row],[Boxes]], 0)</f>
        <v>22.722457627118644</v>
      </c>
      <c r="J4147">
        <f>_xlfn.XLOOKUP(shipments[[#This Row],[Product]],'Dimension Data'!B:B,'Dimension Data'!D:D)</f>
        <v>6.8</v>
      </c>
      <c r="K4147">
        <f>shipments[[#This Row],[Total cost]]*shipments[[#This Row],[Boxes]]</f>
        <v>2407.1999999999998</v>
      </c>
      <c r="L4147">
        <f>shipments[[#This Row],[Sale for 1 box]]-shipments[[#This Row],[Total cost]]</f>
        <v>15.922457627118643</v>
      </c>
      <c r="M4147">
        <f>shipments[[#This Row],[Profit]]*5%</f>
        <v>0.79612288135593223</v>
      </c>
      <c r="N4147">
        <f>shipments[[#This Row],[Profit]]-shipments[[#This Row],[Tax]]</f>
        <v>15.12633474576271</v>
      </c>
    </row>
    <row r="4148" spans="3:14" x14ac:dyDescent="0.35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  <c r="I4148">
        <f>IFERROR(shipments[[#This Row],[Sales]]/shipments[[#This Row],[Boxes]], 0)</f>
        <v>34.352678571428569</v>
      </c>
      <c r="J4148">
        <f>_xlfn.XLOOKUP(shipments[[#This Row],[Product]],'Dimension Data'!B:B,'Dimension Data'!D:D)</f>
        <v>4.74</v>
      </c>
      <c r="K4148">
        <f>shipments[[#This Row],[Total cost]]*shipments[[#This Row],[Boxes]]</f>
        <v>1327.2</v>
      </c>
      <c r="L4148">
        <f>shipments[[#This Row],[Sale for 1 box]]-shipments[[#This Row],[Total cost]]</f>
        <v>29.612678571428567</v>
      </c>
      <c r="M4148">
        <f>shipments[[#This Row],[Profit]]*5%</f>
        <v>1.4806339285714285</v>
      </c>
      <c r="N4148">
        <f>shipments[[#This Row],[Profit]]-shipments[[#This Row],[Tax]]</f>
        <v>28.132044642857139</v>
      </c>
    </row>
    <row r="4149" spans="3:14" x14ac:dyDescent="0.35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  <c r="I4149">
        <f>IFERROR(shipments[[#This Row],[Sales]]/shipments[[#This Row],[Boxes]], 0)</f>
        <v>23.619458128078819</v>
      </c>
      <c r="J4149">
        <f>_xlfn.XLOOKUP(shipments[[#This Row],[Product]],'Dimension Data'!B:B,'Dimension Data'!D:D)</f>
        <v>6.31</v>
      </c>
      <c r="K4149">
        <f>shipments[[#This Row],[Total cost]]*shipments[[#This Row],[Boxes]]</f>
        <v>1280.9299999999998</v>
      </c>
      <c r="L4149">
        <f>shipments[[#This Row],[Sale for 1 box]]-shipments[[#This Row],[Total cost]]</f>
        <v>17.30945812807882</v>
      </c>
      <c r="M4149">
        <f>shipments[[#This Row],[Profit]]*5%</f>
        <v>0.86547290640394103</v>
      </c>
      <c r="N4149">
        <f>shipments[[#This Row],[Profit]]-shipments[[#This Row],[Tax]]</f>
        <v>16.443985221674879</v>
      </c>
    </row>
    <row r="4150" spans="3:14" x14ac:dyDescent="0.35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  <c r="I4150">
        <f>IFERROR(shipments[[#This Row],[Sales]]/shipments[[#This Row],[Boxes]], 0)</f>
        <v>29.669594594594596</v>
      </c>
      <c r="J4150">
        <f>_xlfn.XLOOKUP(shipments[[#This Row],[Product]],'Dimension Data'!B:B,'Dimension Data'!D:D)</f>
        <v>3.68</v>
      </c>
      <c r="K4150">
        <f>shipments[[#This Row],[Total cost]]*shipments[[#This Row],[Boxes]]</f>
        <v>1361.6000000000001</v>
      </c>
      <c r="L4150">
        <f>shipments[[#This Row],[Sale for 1 box]]-shipments[[#This Row],[Total cost]]</f>
        <v>25.989594594594596</v>
      </c>
      <c r="M4150">
        <f>shipments[[#This Row],[Profit]]*5%</f>
        <v>1.2994797297297298</v>
      </c>
      <c r="N4150">
        <f>shipments[[#This Row],[Profit]]-shipments[[#This Row],[Tax]]</f>
        <v>24.690114864864867</v>
      </c>
    </row>
    <row r="4151" spans="3:14" x14ac:dyDescent="0.35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  <c r="I4151">
        <f>IFERROR(shipments[[#This Row],[Sales]]/shipments[[#This Row],[Boxes]], 0)</f>
        <v>59.127906976744185</v>
      </c>
      <c r="J4151">
        <f>_xlfn.XLOOKUP(shipments[[#This Row],[Product]],'Dimension Data'!B:B,'Dimension Data'!D:D)</f>
        <v>7.73</v>
      </c>
      <c r="K4151">
        <f>shipments[[#This Row],[Total cost]]*shipments[[#This Row],[Boxes]]</f>
        <v>1661.95</v>
      </c>
      <c r="L4151">
        <f>shipments[[#This Row],[Sale for 1 box]]-shipments[[#This Row],[Total cost]]</f>
        <v>51.397906976744181</v>
      </c>
      <c r="M4151">
        <f>shipments[[#This Row],[Profit]]*5%</f>
        <v>2.5698953488372092</v>
      </c>
      <c r="N4151">
        <f>shipments[[#This Row],[Profit]]-shipments[[#This Row],[Tax]]</f>
        <v>48.828011627906974</v>
      </c>
    </row>
    <row r="4152" spans="3:14" x14ac:dyDescent="0.35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  <c r="I4152">
        <f>IFERROR(shipments[[#This Row],[Sales]]/shipments[[#This Row],[Boxes]], 0)</f>
        <v>9.4841188524590159</v>
      </c>
      <c r="J4152">
        <f>_xlfn.XLOOKUP(shipments[[#This Row],[Product]],'Dimension Data'!B:B,'Dimension Data'!D:D)</f>
        <v>9.94</v>
      </c>
      <c r="K4152">
        <f>shipments[[#This Row],[Total cost]]*shipments[[#This Row],[Boxes]]</f>
        <v>4850.7199999999993</v>
      </c>
      <c r="L4152">
        <f>shipments[[#This Row],[Sale for 1 box]]-shipments[[#This Row],[Total cost]]</f>
        <v>-0.45588114754098363</v>
      </c>
      <c r="M4152">
        <f>shipments[[#This Row],[Profit]]*5%</f>
        <v>-2.2794057377049183E-2</v>
      </c>
      <c r="N4152">
        <f>shipments[[#This Row],[Profit]]-shipments[[#This Row],[Tax]]</f>
        <v>-0.43308709016393443</v>
      </c>
    </row>
    <row r="4153" spans="3:14" x14ac:dyDescent="0.35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  <c r="I4153">
        <f>IFERROR(shipments[[#This Row],[Sales]]/shipments[[#This Row],[Boxes]], 0)</f>
        <v>18.923541247484909</v>
      </c>
      <c r="J4153">
        <f>_xlfn.XLOOKUP(shipments[[#This Row],[Product]],'Dimension Data'!B:B,'Dimension Data'!D:D)</f>
        <v>5.26</v>
      </c>
      <c r="K4153">
        <f>shipments[[#This Row],[Total cost]]*shipments[[#This Row],[Boxes]]</f>
        <v>2614.2199999999998</v>
      </c>
      <c r="L4153">
        <f>shipments[[#This Row],[Sale for 1 box]]-shipments[[#This Row],[Total cost]]</f>
        <v>13.663541247484909</v>
      </c>
      <c r="M4153">
        <f>shipments[[#This Row],[Profit]]*5%</f>
        <v>0.68317706237424547</v>
      </c>
      <c r="N4153">
        <f>shipments[[#This Row],[Profit]]-shipments[[#This Row],[Tax]]</f>
        <v>12.980364185110664</v>
      </c>
    </row>
    <row r="4154" spans="3:14" x14ac:dyDescent="0.35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  <c r="I4154">
        <f>IFERROR(shipments[[#This Row],[Sales]]/shipments[[#This Row],[Boxes]], 0)</f>
        <v>7.8929712460063897</v>
      </c>
      <c r="J4154">
        <f>_xlfn.XLOOKUP(shipments[[#This Row],[Product]],'Dimension Data'!B:B,'Dimension Data'!D:D)</f>
        <v>10.23</v>
      </c>
      <c r="K4154">
        <f>shipments[[#This Row],[Total cost]]*shipments[[#This Row],[Boxes]]</f>
        <v>3201.9900000000002</v>
      </c>
      <c r="L4154">
        <f>shipments[[#This Row],[Sale for 1 box]]-shipments[[#This Row],[Total cost]]</f>
        <v>-2.3370287539936108</v>
      </c>
      <c r="M4154">
        <f>shipments[[#This Row],[Profit]]*5%</f>
        <v>-0.11685143769968054</v>
      </c>
      <c r="N4154">
        <f>shipments[[#This Row],[Profit]]-shipments[[#This Row],[Tax]]</f>
        <v>-2.2201773162939302</v>
      </c>
    </row>
    <row r="4155" spans="3:14" x14ac:dyDescent="0.35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  <c r="I4155">
        <f>IFERROR(shipments[[#This Row],[Sales]]/shipments[[#This Row],[Boxes]], 0)</f>
        <v>24.056603773584907</v>
      </c>
      <c r="J4155">
        <f>_xlfn.XLOOKUP(shipments[[#This Row],[Product]],'Dimension Data'!B:B,'Dimension Data'!D:D)</f>
        <v>9.94</v>
      </c>
      <c r="K4155">
        <f>shipments[[#This Row],[Total cost]]*shipments[[#This Row],[Boxes]]</f>
        <v>1580.4599999999998</v>
      </c>
      <c r="L4155">
        <f>shipments[[#This Row],[Sale for 1 box]]-shipments[[#This Row],[Total cost]]</f>
        <v>14.116603773584908</v>
      </c>
      <c r="M4155">
        <f>shipments[[#This Row],[Profit]]*5%</f>
        <v>0.70583018867924541</v>
      </c>
      <c r="N4155">
        <f>shipments[[#This Row],[Profit]]-shipments[[#This Row],[Tax]]</f>
        <v>13.410773584905662</v>
      </c>
    </row>
    <row r="4156" spans="3:14" x14ac:dyDescent="0.35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  <c r="I4156">
        <f>IFERROR(shipments[[#This Row],[Sales]]/shipments[[#This Row],[Boxes]], 0)</f>
        <v>71.357142857142861</v>
      </c>
      <c r="J4156">
        <f>_xlfn.XLOOKUP(shipments[[#This Row],[Product]],'Dimension Data'!B:B,'Dimension Data'!D:D)</f>
        <v>10.51</v>
      </c>
      <c r="K4156">
        <f>shipments[[#This Row],[Total cost]]*shipments[[#This Row],[Boxes]]</f>
        <v>662.13</v>
      </c>
      <c r="L4156">
        <f>shipments[[#This Row],[Sale for 1 box]]-shipments[[#This Row],[Total cost]]</f>
        <v>60.847142857142863</v>
      </c>
      <c r="M4156">
        <f>shipments[[#This Row],[Profit]]*5%</f>
        <v>3.0423571428571434</v>
      </c>
      <c r="N4156">
        <f>shipments[[#This Row],[Profit]]-shipments[[#This Row],[Tax]]</f>
        <v>57.804785714285721</v>
      </c>
    </row>
    <row r="4157" spans="3:14" x14ac:dyDescent="0.35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  <c r="I4157">
        <f>IFERROR(shipments[[#This Row],[Sales]]/shipments[[#This Row],[Boxes]], 0)</f>
        <v>54.010273972602739</v>
      </c>
      <c r="J4157">
        <f>_xlfn.XLOOKUP(shipments[[#This Row],[Product]],'Dimension Data'!B:B,'Dimension Data'!D:D)</f>
        <v>7.73</v>
      </c>
      <c r="K4157">
        <f>shipments[[#This Row],[Total cost]]*shipments[[#This Row],[Boxes]]</f>
        <v>1692.8700000000001</v>
      </c>
      <c r="L4157">
        <f>shipments[[#This Row],[Sale for 1 box]]-shipments[[#This Row],[Total cost]]</f>
        <v>46.280273972602743</v>
      </c>
      <c r="M4157">
        <f>shipments[[#This Row],[Profit]]*5%</f>
        <v>2.3140136986301374</v>
      </c>
      <c r="N4157">
        <f>shipments[[#This Row],[Profit]]-shipments[[#This Row],[Tax]]</f>
        <v>43.966260273972608</v>
      </c>
    </row>
    <row r="4158" spans="3:14" x14ac:dyDescent="0.35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  <c r="I4158">
        <f>IFERROR(shipments[[#This Row],[Sales]]/shipments[[#This Row],[Boxes]], 0)</f>
        <v>59.266483516483518</v>
      </c>
      <c r="J4158">
        <f>_xlfn.XLOOKUP(shipments[[#This Row],[Product]],'Dimension Data'!B:B,'Dimension Data'!D:D)</f>
        <v>5.26</v>
      </c>
      <c r="K4158">
        <f>shipments[[#This Row],[Total cost]]*shipments[[#This Row],[Boxes]]</f>
        <v>478.65999999999997</v>
      </c>
      <c r="L4158">
        <f>shipments[[#This Row],[Sale for 1 box]]-shipments[[#This Row],[Total cost]]</f>
        <v>54.00648351648352</v>
      </c>
      <c r="M4158">
        <f>shipments[[#This Row],[Profit]]*5%</f>
        <v>2.7003241758241763</v>
      </c>
      <c r="N4158">
        <f>shipments[[#This Row],[Profit]]-shipments[[#This Row],[Tax]]</f>
        <v>51.306159340659342</v>
      </c>
    </row>
    <row r="4159" spans="3:14" x14ac:dyDescent="0.35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  <c r="I4159">
        <f>IFERROR(shipments[[#This Row],[Sales]]/shipments[[#This Row],[Boxes]], 0)</f>
        <v>40.526946107784433</v>
      </c>
      <c r="J4159">
        <f>_xlfn.XLOOKUP(shipments[[#This Row],[Product]],'Dimension Data'!B:B,'Dimension Data'!D:D)</f>
        <v>10.23</v>
      </c>
      <c r="K4159">
        <f>shipments[[#This Row],[Total cost]]*shipments[[#This Row],[Boxes]]</f>
        <v>1708.41</v>
      </c>
      <c r="L4159">
        <f>shipments[[#This Row],[Sale for 1 box]]-shipments[[#This Row],[Total cost]]</f>
        <v>30.296946107784432</v>
      </c>
      <c r="M4159">
        <f>shipments[[#This Row],[Profit]]*5%</f>
        <v>1.5148473053892217</v>
      </c>
      <c r="N4159">
        <f>shipments[[#This Row],[Profit]]-shipments[[#This Row],[Tax]]</f>
        <v>28.782098802395211</v>
      </c>
    </row>
    <row r="4160" spans="3:14" x14ac:dyDescent="0.35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  <c r="I4160">
        <f>IFERROR(shipments[[#This Row],[Sales]]/shipments[[#This Row],[Boxes]], 0)</f>
        <v>13.774809160305344</v>
      </c>
      <c r="J4160">
        <f>_xlfn.XLOOKUP(shipments[[#This Row],[Product]],'Dimension Data'!B:B,'Dimension Data'!D:D)</f>
        <v>8.43</v>
      </c>
      <c r="K4160">
        <f>shipments[[#This Row],[Total cost]]*shipments[[#This Row],[Boxes]]</f>
        <v>1104.33</v>
      </c>
      <c r="L4160">
        <f>shipments[[#This Row],[Sale for 1 box]]-shipments[[#This Row],[Total cost]]</f>
        <v>5.3448091603053438</v>
      </c>
      <c r="M4160">
        <f>shipments[[#This Row],[Profit]]*5%</f>
        <v>0.26724045801526719</v>
      </c>
      <c r="N4160">
        <f>shipments[[#This Row],[Profit]]-shipments[[#This Row],[Tax]]</f>
        <v>5.0775687022900762</v>
      </c>
    </row>
    <row r="4161" spans="3:14" x14ac:dyDescent="0.35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  <c r="I4161">
        <f>IFERROR(shipments[[#This Row],[Sales]]/shipments[[#This Row],[Boxes]], 0)</f>
        <v>938.25</v>
      </c>
      <c r="J4161">
        <f>_xlfn.XLOOKUP(shipments[[#This Row],[Product]],'Dimension Data'!B:B,'Dimension Data'!D:D)</f>
        <v>9.57</v>
      </c>
      <c r="K4161">
        <f>shipments[[#This Row],[Total cost]]*shipments[[#This Row],[Boxes]]</f>
        <v>133.98000000000002</v>
      </c>
      <c r="L4161">
        <f>shipments[[#This Row],[Sale for 1 box]]-shipments[[#This Row],[Total cost]]</f>
        <v>928.68</v>
      </c>
      <c r="M4161">
        <f>shipments[[#This Row],[Profit]]*5%</f>
        <v>46.433999999999997</v>
      </c>
      <c r="N4161">
        <f>shipments[[#This Row],[Profit]]-shipments[[#This Row],[Tax]]</f>
        <v>882.24599999999998</v>
      </c>
    </row>
    <row r="4162" spans="3:14" x14ac:dyDescent="0.35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  <c r="I4162">
        <f>IFERROR(shipments[[#This Row],[Sales]]/shipments[[#This Row],[Boxes]], 0)</f>
        <v>7.5370879120879124</v>
      </c>
      <c r="J4162">
        <f>_xlfn.XLOOKUP(shipments[[#This Row],[Product]],'Dimension Data'!B:B,'Dimension Data'!D:D)</f>
        <v>8.2200000000000006</v>
      </c>
      <c r="K4162">
        <f>shipments[[#This Row],[Total cost]]*shipments[[#This Row],[Boxes]]</f>
        <v>4488.1200000000008</v>
      </c>
      <c r="L4162">
        <f>shipments[[#This Row],[Sale for 1 box]]-shipments[[#This Row],[Total cost]]</f>
        <v>-0.68291208791208824</v>
      </c>
      <c r="M4162">
        <f>shipments[[#This Row],[Profit]]*5%</f>
        <v>-3.4145604395604413E-2</v>
      </c>
      <c r="N4162">
        <f>shipments[[#This Row],[Profit]]-shipments[[#This Row],[Tax]]</f>
        <v>-0.64876648351648381</v>
      </c>
    </row>
    <row r="4163" spans="3:14" x14ac:dyDescent="0.35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  <c r="I4163">
        <f>IFERROR(shipments[[#This Row],[Sales]]/shipments[[#This Row],[Boxes]], 0)</f>
        <v>79.31643356643356</v>
      </c>
      <c r="J4163">
        <f>_xlfn.XLOOKUP(shipments[[#This Row],[Product]],'Dimension Data'!B:B,'Dimension Data'!D:D)</f>
        <v>7.48</v>
      </c>
      <c r="K4163">
        <f>shipments[[#This Row],[Total cost]]*shipments[[#This Row],[Boxes]]</f>
        <v>1069.6400000000001</v>
      </c>
      <c r="L4163">
        <f>shipments[[#This Row],[Sale for 1 box]]-shipments[[#This Row],[Total cost]]</f>
        <v>71.836433566433556</v>
      </c>
      <c r="M4163">
        <f>shipments[[#This Row],[Profit]]*5%</f>
        <v>3.5918216783216779</v>
      </c>
      <c r="N4163">
        <f>shipments[[#This Row],[Profit]]-shipments[[#This Row],[Tax]]</f>
        <v>68.244611888111876</v>
      </c>
    </row>
    <row r="4164" spans="3:14" x14ac:dyDescent="0.35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  <c r="I4164">
        <f>IFERROR(shipments[[#This Row],[Sales]]/shipments[[#This Row],[Boxes]], 0)</f>
        <v>52.955357142857146</v>
      </c>
      <c r="J4164">
        <f>_xlfn.XLOOKUP(shipments[[#This Row],[Product]],'Dimension Data'!B:B,'Dimension Data'!D:D)</f>
        <v>8.2200000000000006</v>
      </c>
      <c r="K4164">
        <f>shipments[[#This Row],[Total cost]]*shipments[[#This Row],[Boxes]]</f>
        <v>920.6400000000001</v>
      </c>
      <c r="L4164">
        <f>shipments[[#This Row],[Sale for 1 box]]-shipments[[#This Row],[Total cost]]</f>
        <v>44.735357142857147</v>
      </c>
      <c r="M4164">
        <f>shipments[[#This Row],[Profit]]*5%</f>
        <v>2.2367678571428575</v>
      </c>
      <c r="N4164">
        <f>shipments[[#This Row],[Profit]]-shipments[[#This Row],[Tax]]</f>
        <v>42.498589285714289</v>
      </c>
    </row>
    <row r="4165" spans="3:14" x14ac:dyDescent="0.35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  <c r="I4165">
        <f>IFERROR(shipments[[#This Row],[Sales]]/shipments[[#This Row],[Boxes]], 0)</f>
        <v>5.9489999999999998</v>
      </c>
      <c r="J4165">
        <f>_xlfn.XLOOKUP(shipments[[#This Row],[Product]],'Dimension Data'!B:B,'Dimension Data'!D:D)</f>
        <v>5.72</v>
      </c>
      <c r="K4165">
        <f>shipments[[#This Row],[Total cost]]*shipments[[#This Row],[Boxes]]</f>
        <v>1430</v>
      </c>
      <c r="L4165">
        <f>shipments[[#This Row],[Sale for 1 box]]-shipments[[#This Row],[Total cost]]</f>
        <v>0.22900000000000009</v>
      </c>
      <c r="M4165">
        <f>shipments[[#This Row],[Profit]]*5%</f>
        <v>1.1450000000000005E-2</v>
      </c>
      <c r="N4165">
        <f>shipments[[#This Row],[Profit]]-shipments[[#This Row],[Tax]]</f>
        <v>0.21755000000000008</v>
      </c>
    </row>
    <row r="4166" spans="3:14" x14ac:dyDescent="0.35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  <c r="I4166">
        <f>IFERROR(shipments[[#This Row],[Sales]]/shipments[[#This Row],[Boxes]], 0)</f>
        <v>2.686893203883495</v>
      </c>
      <c r="J4166">
        <f>_xlfn.XLOOKUP(shipments[[#This Row],[Product]],'Dimension Data'!B:B,'Dimension Data'!D:D)</f>
        <v>8.2200000000000006</v>
      </c>
      <c r="K4166">
        <f>shipments[[#This Row],[Total cost]]*shipments[[#This Row],[Boxes]]</f>
        <v>2539.98</v>
      </c>
      <c r="L4166">
        <f>shipments[[#This Row],[Sale for 1 box]]-shipments[[#This Row],[Total cost]]</f>
        <v>-5.5331067961165061</v>
      </c>
      <c r="M4166">
        <f>shipments[[#This Row],[Profit]]*5%</f>
        <v>-0.2766553398058253</v>
      </c>
      <c r="N4166">
        <f>shipments[[#This Row],[Profit]]-shipments[[#This Row],[Tax]]</f>
        <v>-5.256451456310681</v>
      </c>
    </row>
    <row r="4167" spans="3:14" x14ac:dyDescent="0.35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  <c r="I4167">
        <f>IFERROR(shipments[[#This Row],[Sales]]/shipments[[#This Row],[Boxes]], 0)</f>
        <v>5.3804347826086953</v>
      </c>
      <c r="J4167">
        <f>_xlfn.XLOOKUP(shipments[[#This Row],[Product]],'Dimension Data'!B:B,'Dimension Data'!D:D)</f>
        <v>2.76</v>
      </c>
      <c r="K4167">
        <f>shipments[[#This Row],[Total cost]]*shipments[[#This Row],[Boxes]]</f>
        <v>1269.5999999999999</v>
      </c>
      <c r="L4167">
        <f>shipments[[#This Row],[Sale for 1 box]]-shipments[[#This Row],[Total cost]]</f>
        <v>2.6204347826086956</v>
      </c>
      <c r="M4167">
        <f>shipments[[#This Row],[Profit]]*5%</f>
        <v>0.13102173913043477</v>
      </c>
      <c r="N4167">
        <f>shipments[[#This Row],[Profit]]-shipments[[#This Row],[Tax]]</f>
        <v>2.4894130434782609</v>
      </c>
    </row>
    <row r="4168" spans="3:14" x14ac:dyDescent="0.35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  <c r="I4168">
        <f>IFERROR(shipments[[#This Row],[Sales]]/shipments[[#This Row],[Boxes]], 0)</f>
        <v>8.3370535714285712</v>
      </c>
      <c r="J4168">
        <f>_xlfn.XLOOKUP(shipments[[#This Row],[Product]],'Dimension Data'!B:B,'Dimension Data'!D:D)</f>
        <v>5.72</v>
      </c>
      <c r="K4168">
        <f>shipments[[#This Row],[Total cost]]*shipments[[#This Row],[Boxes]]</f>
        <v>1281.28</v>
      </c>
      <c r="L4168">
        <f>shipments[[#This Row],[Sale for 1 box]]-shipments[[#This Row],[Total cost]]</f>
        <v>2.6170535714285714</v>
      </c>
      <c r="M4168">
        <f>shipments[[#This Row],[Profit]]*5%</f>
        <v>0.13085267857142857</v>
      </c>
      <c r="N4168">
        <f>shipments[[#This Row],[Profit]]-shipments[[#This Row],[Tax]]</f>
        <v>2.4862008928571431</v>
      </c>
    </row>
    <row r="4169" spans="3:14" x14ac:dyDescent="0.35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  <c r="I4169">
        <f>IFERROR(shipments[[#This Row],[Sales]]/shipments[[#This Row],[Boxes]], 0)</f>
        <v>8.3802816901408459</v>
      </c>
      <c r="J4169">
        <f>_xlfn.XLOOKUP(shipments[[#This Row],[Product]],'Dimension Data'!B:B,'Dimension Data'!D:D)</f>
        <v>9.94</v>
      </c>
      <c r="K4169">
        <f>shipments[[#This Row],[Total cost]]*shipments[[#This Row],[Boxes]]</f>
        <v>6351.66</v>
      </c>
      <c r="L4169">
        <f>shipments[[#This Row],[Sale for 1 box]]-shipments[[#This Row],[Total cost]]</f>
        <v>-1.5597183098591536</v>
      </c>
      <c r="M4169">
        <f>shipments[[#This Row],[Profit]]*5%</f>
        <v>-7.7985915492957691E-2</v>
      </c>
      <c r="N4169">
        <f>shipments[[#This Row],[Profit]]-shipments[[#This Row],[Tax]]</f>
        <v>-1.481732394366196</v>
      </c>
    </row>
    <row r="4170" spans="3:14" x14ac:dyDescent="0.35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  <c r="I4170">
        <f>IFERROR(shipments[[#This Row],[Sales]]/shipments[[#This Row],[Boxes]], 0)</f>
        <v>16.600806451612904</v>
      </c>
      <c r="J4170">
        <f>_xlfn.XLOOKUP(shipments[[#This Row],[Product]],'Dimension Data'!B:B,'Dimension Data'!D:D)</f>
        <v>6.8</v>
      </c>
      <c r="K4170">
        <f>shipments[[#This Row],[Total cost]]*shipments[[#This Row],[Boxes]]</f>
        <v>3794.4</v>
      </c>
      <c r="L4170">
        <f>shipments[[#This Row],[Sale for 1 box]]-shipments[[#This Row],[Total cost]]</f>
        <v>9.8008064516129032</v>
      </c>
      <c r="M4170">
        <f>shipments[[#This Row],[Profit]]*5%</f>
        <v>0.49004032258064517</v>
      </c>
      <c r="N4170">
        <f>shipments[[#This Row],[Profit]]-shipments[[#This Row],[Tax]]</f>
        <v>9.3107661290322579</v>
      </c>
    </row>
    <row r="4171" spans="3:14" x14ac:dyDescent="0.35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  <c r="I4171">
        <f>IFERROR(shipments[[#This Row],[Sales]]/shipments[[#This Row],[Boxes]], 0)</f>
        <v>4.1328451882845192</v>
      </c>
      <c r="J4171">
        <f>_xlfn.XLOOKUP(shipments[[#This Row],[Product]],'Dimension Data'!B:B,'Dimension Data'!D:D)</f>
        <v>10.51</v>
      </c>
      <c r="K4171">
        <f>shipments[[#This Row],[Total cost]]*shipments[[#This Row],[Boxes]]</f>
        <v>2511.89</v>
      </c>
      <c r="L4171">
        <f>shipments[[#This Row],[Sale for 1 box]]-shipments[[#This Row],[Total cost]]</f>
        <v>-6.3771548117154806</v>
      </c>
      <c r="M4171">
        <f>shipments[[#This Row],[Profit]]*5%</f>
        <v>-0.31885774058577404</v>
      </c>
      <c r="N4171">
        <f>shipments[[#This Row],[Profit]]-shipments[[#This Row],[Tax]]</f>
        <v>-6.0582970711297062</v>
      </c>
    </row>
    <row r="4172" spans="3:14" x14ac:dyDescent="0.35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  <c r="I4172">
        <f>IFERROR(shipments[[#This Row],[Sales]]/shipments[[#This Row],[Boxes]], 0)</f>
        <v>27.702631578947368</v>
      </c>
      <c r="J4172">
        <f>_xlfn.XLOOKUP(shipments[[#This Row],[Product]],'Dimension Data'!B:B,'Dimension Data'!D:D)</f>
        <v>9.57</v>
      </c>
      <c r="K4172">
        <f>shipments[[#This Row],[Total cost]]*shipments[[#This Row],[Boxes]]</f>
        <v>2727.4500000000003</v>
      </c>
      <c r="L4172">
        <f>shipments[[#This Row],[Sale for 1 box]]-shipments[[#This Row],[Total cost]]</f>
        <v>18.132631578947368</v>
      </c>
      <c r="M4172">
        <f>shipments[[#This Row],[Profit]]*5%</f>
        <v>0.90663157894736845</v>
      </c>
      <c r="N4172">
        <f>shipments[[#This Row],[Profit]]-shipments[[#This Row],[Tax]]</f>
        <v>17.225999999999999</v>
      </c>
    </row>
    <row r="4173" spans="3:14" x14ac:dyDescent="0.35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  <c r="I4173">
        <f>IFERROR(shipments[[#This Row],[Sales]]/shipments[[#This Row],[Boxes]], 0)</f>
        <v>68.554054054054049</v>
      </c>
      <c r="J4173">
        <f>_xlfn.XLOOKUP(shipments[[#This Row],[Product]],'Dimension Data'!B:B,'Dimension Data'!D:D)</f>
        <v>10.23</v>
      </c>
      <c r="K4173">
        <f>shipments[[#This Row],[Total cost]]*shipments[[#This Row],[Boxes]]</f>
        <v>1135.53</v>
      </c>
      <c r="L4173">
        <f>shipments[[#This Row],[Sale for 1 box]]-shipments[[#This Row],[Total cost]]</f>
        <v>58.324054054054045</v>
      </c>
      <c r="M4173">
        <f>shipments[[#This Row],[Profit]]*5%</f>
        <v>2.9162027027027024</v>
      </c>
      <c r="N4173">
        <f>shipments[[#This Row],[Profit]]-shipments[[#This Row],[Tax]]</f>
        <v>55.40785135135134</v>
      </c>
    </row>
    <row r="4174" spans="3:14" x14ac:dyDescent="0.35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  <c r="I4174">
        <f>IFERROR(shipments[[#This Row],[Sales]]/shipments[[#This Row],[Boxes]], 0)</f>
        <v>12.907500000000001</v>
      </c>
      <c r="J4174">
        <f>_xlfn.XLOOKUP(shipments[[#This Row],[Product]],'Dimension Data'!B:B,'Dimension Data'!D:D)</f>
        <v>3.85</v>
      </c>
      <c r="K4174">
        <f>shipments[[#This Row],[Total cost]]*shipments[[#This Row],[Boxes]]</f>
        <v>1155</v>
      </c>
      <c r="L4174">
        <f>shipments[[#This Row],[Sale for 1 box]]-shipments[[#This Row],[Total cost]]</f>
        <v>9.057500000000001</v>
      </c>
      <c r="M4174">
        <f>shipments[[#This Row],[Profit]]*5%</f>
        <v>0.45287500000000008</v>
      </c>
      <c r="N4174">
        <f>shipments[[#This Row],[Profit]]-shipments[[#This Row],[Tax]]</f>
        <v>8.6046250000000004</v>
      </c>
    </row>
    <row r="4175" spans="3:14" x14ac:dyDescent="0.35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  <c r="I4175">
        <f>IFERROR(shipments[[#This Row],[Sales]]/shipments[[#This Row],[Boxes]], 0)</f>
        <v>1919.25</v>
      </c>
      <c r="J4175">
        <f>_xlfn.XLOOKUP(shipments[[#This Row],[Product]],'Dimension Data'!B:B,'Dimension Data'!D:D)</f>
        <v>5.72</v>
      </c>
      <c r="K4175">
        <f>shipments[[#This Row],[Total cost]]*shipments[[#This Row],[Boxes]]</f>
        <v>5.72</v>
      </c>
      <c r="L4175">
        <f>shipments[[#This Row],[Sale for 1 box]]-shipments[[#This Row],[Total cost]]</f>
        <v>1913.53</v>
      </c>
      <c r="M4175">
        <f>shipments[[#This Row],[Profit]]*5%</f>
        <v>95.676500000000004</v>
      </c>
      <c r="N4175">
        <f>shipments[[#This Row],[Profit]]-shipments[[#This Row],[Tax]]</f>
        <v>1817.8534999999999</v>
      </c>
    </row>
    <row r="4176" spans="3:14" x14ac:dyDescent="0.35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  <c r="I4176">
        <f>IFERROR(shipments[[#This Row],[Sales]]/shipments[[#This Row],[Boxes]], 0)</f>
        <v>0.47911051212938005</v>
      </c>
      <c r="J4176">
        <f>_xlfn.XLOOKUP(shipments[[#This Row],[Product]],'Dimension Data'!B:B,'Dimension Data'!D:D)</f>
        <v>3.68</v>
      </c>
      <c r="K4176">
        <f>shipments[[#This Row],[Total cost]]*shipments[[#This Row],[Boxes]]</f>
        <v>2730.56</v>
      </c>
      <c r="L4176">
        <f>shipments[[#This Row],[Sale for 1 box]]-shipments[[#This Row],[Total cost]]</f>
        <v>-3.20088948787062</v>
      </c>
      <c r="M4176">
        <f>shipments[[#This Row],[Profit]]*5%</f>
        <v>-0.16004447439353101</v>
      </c>
      <c r="N4176">
        <f>shipments[[#This Row],[Profit]]-shipments[[#This Row],[Tax]]</f>
        <v>-3.0408450134770888</v>
      </c>
    </row>
    <row r="4177" spans="3:14" x14ac:dyDescent="0.35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  <c r="I4177">
        <f>IFERROR(shipments[[#This Row],[Sales]]/shipments[[#This Row],[Boxes]], 0)</f>
        <v>0.28329864724245579</v>
      </c>
      <c r="J4177">
        <f>_xlfn.XLOOKUP(shipments[[#This Row],[Product]],'Dimension Data'!B:B,'Dimension Data'!D:D)</f>
        <v>6.31</v>
      </c>
      <c r="K4177">
        <f>shipments[[#This Row],[Total cost]]*shipments[[#This Row],[Boxes]]</f>
        <v>6063.91</v>
      </c>
      <c r="L4177">
        <f>shipments[[#This Row],[Sale for 1 box]]-shipments[[#This Row],[Total cost]]</f>
        <v>-6.0267013527575442</v>
      </c>
      <c r="M4177">
        <f>shipments[[#This Row],[Profit]]*5%</f>
        <v>-0.30133506763787721</v>
      </c>
      <c r="N4177">
        <f>shipments[[#This Row],[Profit]]-shipments[[#This Row],[Tax]]</f>
        <v>-5.7253662851196667</v>
      </c>
    </row>
    <row r="4178" spans="3:14" x14ac:dyDescent="0.35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  <c r="I4178">
        <f>IFERROR(shipments[[#This Row],[Sales]]/shipments[[#This Row],[Boxes]], 0)</f>
        <v>54.634615384615387</v>
      </c>
      <c r="J4178">
        <f>_xlfn.XLOOKUP(shipments[[#This Row],[Product]],'Dimension Data'!B:B,'Dimension Data'!D:D)</f>
        <v>7.48</v>
      </c>
      <c r="K4178">
        <f>shipments[[#This Row],[Total cost]]*shipments[[#This Row],[Boxes]]</f>
        <v>1458.6000000000001</v>
      </c>
      <c r="L4178">
        <f>shipments[[#This Row],[Sale for 1 box]]-shipments[[#This Row],[Total cost]]</f>
        <v>47.154615384615383</v>
      </c>
      <c r="M4178">
        <f>shipments[[#This Row],[Profit]]*5%</f>
        <v>2.3577307692307694</v>
      </c>
      <c r="N4178">
        <f>shipments[[#This Row],[Profit]]-shipments[[#This Row],[Tax]]</f>
        <v>44.796884615384613</v>
      </c>
    </row>
    <row r="4179" spans="3:14" x14ac:dyDescent="0.35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  <c r="I4179">
        <f>IFERROR(shipments[[#This Row],[Sales]]/shipments[[#This Row],[Boxes]], 0)</f>
        <v>23.078947368421051</v>
      </c>
      <c r="J4179">
        <f>_xlfn.XLOOKUP(shipments[[#This Row],[Product]],'Dimension Data'!B:B,'Dimension Data'!D:D)</f>
        <v>10.51</v>
      </c>
      <c r="K4179">
        <f>shipments[[#This Row],[Total cost]]*shipments[[#This Row],[Boxes]]</f>
        <v>3594.42</v>
      </c>
      <c r="L4179">
        <f>shipments[[#This Row],[Sale for 1 box]]-shipments[[#This Row],[Total cost]]</f>
        <v>12.568947368421052</v>
      </c>
      <c r="M4179">
        <f>shipments[[#This Row],[Profit]]*5%</f>
        <v>0.62844736842105264</v>
      </c>
      <c r="N4179">
        <f>shipments[[#This Row],[Profit]]-shipments[[#This Row],[Tax]]</f>
        <v>11.940499999999998</v>
      </c>
    </row>
    <row r="4180" spans="3:14" x14ac:dyDescent="0.35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  <c r="I4180">
        <f>IFERROR(shipments[[#This Row],[Sales]]/shipments[[#This Row],[Boxes]], 0)</f>
        <v>10.366071428571429</v>
      </c>
      <c r="J4180">
        <f>_xlfn.XLOOKUP(shipments[[#This Row],[Product]],'Dimension Data'!B:B,'Dimension Data'!D:D)</f>
        <v>5.72</v>
      </c>
      <c r="K4180">
        <f>shipments[[#This Row],[Total cost]]*shipments[[#This Row],[Boxes]]</f>
        <v>2082.08</v>
      </c>
      <c r="L4180">
        <f>shipments[[#This Row],[Sale for 1 box]]-shipments[[#This Row],[Total cost]]</f>
        <v>4.6460714285714291</v>
      </c>
      <c r="M4180">
        <f>shipments[[#This Row],[Profit]]*5%</f>
        <v>0.23230357142857147</v>
      </c>
      <c r="N4180">
        <f>shipments[[#This Row],[Profit]]-shipments[[#This Row],[Tax]]</f>
        <v>4.413767857142858</v>
      </c>
    </row>
    <row r="4181" spans="3:14" x14ac:dyDescent="0.35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  <c r="I4181">
        <f>IFERROR(shipments[[#This Row],[Sales]]/shipments[[#This Row],[Boxes]], 0)</f>
        <v>22.263157894736842</v>
      </c>
      <c r="J4181">
        <f>_xlfn.XLOOKUP(shipments[[#This Row],[Product]],'Dimension Data'!B:B,'Dimension Data'!D:D)</f>
        <v>5.72</v>
      </c>
      <c r="K4181">
        <f>shipments[[#This Row],[Total cost]]*shipments[[#This Row],[Boxes]]</f>
        <v>1086.8</v>
      </c>
      <c r="L4181">
        <f>shipments[[#This Row],[Sale for 1 box]]-shipments[[#This Row],[Total cost]]</f>
        <v>16.543157894736844</v>
      </c>
      <c r="M4181">
        <f>shipments[[#This Row],[Profit]]*5%</f>
        <v>0.8271578947368422</v>
      </c>
      <c r="N4181">
        <f>shipments[[#This Row],[Profit]]-shipments[[#This Row],[Tax]]</f>
        <v>15.716000000000001</v>
      </c>
    </row>
    <row r="4182" spans="3:14" x14ac:dyDescent="0.35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  <c r="I4182">
        <f>IFERROR(shipments[[#This Row],[Sales]]/shipments[[#This Row],[Boxes]], 0)</f>
        <v>6.5487132352941178</v>
      </c>
      <c r="J4182">
        <f>_xlfn.XLOOKUP(shipments[[#This Row],[Product]],'Dimension Data'!B:B,'Dimension Data'!D:D)</f>
        <v>12.41</v>
      </c>
      <c r="K4182">
        <f>shipments[[#This Row],[Total cost]]*shipments[[#This Row],[Boxes]]</f>
        <v>10126.56</v>
      </c>
      <c r="L4182">
        <f>shipments[[#This Row],[Sale for 1 box]]-shipments[[#This Row],[Total cost]]</f>
        <v>-5.8612867647058824</v>
      </c>
      <c r="M4182">
        <f>shipments[[#This Row],[Profit]]*5%</f>
        <v>-0.29306433823529415</v>
      </c>
      <c r="N4182">
        <f>shipments[[#This Row],[Profit]]-shipments[[#This Row],[Tax]]</f>
        <v>-5.5682224264705882</v>
      </c>
    </row>
    <row r="4183" spans="3:14" x14ac:dyDescent="0.35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  <c r="I4183">
        <f>IFERROR(shipments[[#This Row],[Sales]]/shipments[[#This Row],[Boxes]], 0)</f>
        <v>17.678571428571427</v>
      </c>
      <c r="J4183">
        <f>_xlfn.XLOOKUP(shipments[[#This Row],[Product]],'Dimension Data'!B:B,'Dimension Data'!D:D)</f>
        <v>6.31</v>
      </c>
      <c r="K4183">
        <f>shipments[[#This Row],[Total cost]]*shipments[[#This Row],[Boxes]]</f>
        <v>1766.8</v>
      </c>
      <c r="L4183">
        <f>shipments[[#This Row],[Sale for 1 box]]-shipments[[#This Row],[Total cost]]</f>
        <v>11.368571428571428</v>
      </c>
      <c r="M4183">
        <f>shipments[[#This Row],[Profit]]*5%</f>
        <v>0.56842857142857139</v>
      </c>
      <c r="N4183">
        <f>shipments[[#This Row],[Profit]]-shipments[[#This Row],[Tax]]</f>
        <v>10.800142857142857</v>
      </c>
    </row>
    <row r="4184" spans="3:14" x14ac:dyDescent="0.35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  <c r="I4184">
        <f>IFERROR(shipments[[#This Row],[Sales]]/shipments[[#This Row],[Boxes]], 0)</f>
        <v>8.8762500000000006</v>
      </c>
      <c r="J4184">
        <f>_xlfn.XLOOKUP(shipments[[#This Row],[Product]],'Dimension Data'!B:B,'Dimension Data'!D:D)</f>
        <v>6.31</v>
      </c>
      <c r="K4184">
        <f>shipments[[#This Row],[Total cost]]*shipments[[#This Row],[Boxes]]</f>
        <v>2524</v>
      </c>
      <c r="L4184">
        <f>shipments[[#This Row],[Sale for 1 box]]-shipments[[#This Row],[Total cost]]</f>
        <v>2.566250000000001</v>
      </c>
      <c r="M4184">
        <f>shipments[[#This Row],[Profit]]*5%</f>
        <v>0.12831250000000005</v>
      </c>
      <c r="N4184">
        <f>shipments[[#This Row],[Profit]]-shipments[[#This Row],[Tax]]</f>
        <v>2.4379375000000012</v>
      </c>
    </row>
    <row r="4185" spans="3:14" x14ac:dyDescent="0.35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  <c r="I4185">
        <f>IFERROR(shipments[[#This Row],[Sales]]/shipments[[#This Row],[Boxes]], 0)</f>
        <v>31.62</v>
      </c>
      <c r="J4185">
        <f>_xlfn.XLOOKUP(shipments[[#This Row],[Product]],'Dimension Data'!B:B,'Dimension Data'!D:D)</f>
        <v>12.41</v>
      </c>
      <c r="K4185">
        <f>shipments[[#This Row],[Total cost]]*shipments[[#This Row],[Boxes]]</f>
        <v>1861.5</v>
      </c>
      <c r="L4185">
        <f>shipments[[#This Row],[Sale for 1 box]]-shipments[[#This Row],[Total cost]]</f>
        <v>19.21</v>
      </c>
      <c r="M4185">
        <f>shipments[[#This Row],[Profit]]*5%</f>
        <v>0.96050000000000013</v>
      </c>
      <c r="N4185">
        <f>shipments[[#This Row],[Profit]]-shipments[[#This Row],[Tax]]</f>
        <v>18.249500000000001</v>
      </c>
    </row>
    <row r="4186" spans="3:14" x14ac:dyDescent="0.35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  <c r="I4186">
        <f>IFERROR(shipments[[#This Row],[Sales]]/shipments[[#This Row],[Boxes]], 0)</f>
        <v>401.71875</v>
      </c>
      <c r="J4186">
        <f>_xlfn.XLOOKUP(shipments[[#This Row],[Product]],'Dimension Data'!B:B,'Dimension Data'!D:D)</f>
        <v>3.32</v>
      </c>
      <c r="K4186">
        <f>shipments[[#This Row],[Total cost]]*shipments[[#This Row],[Boxes]]</f>
        <v>79.679999999999993</v>
      </c>
      <c r="L4186">
        <f>shipments[[#This Row],[Sale for 1 box]]-shipments[[#This Row],[Total cost]]</f>
        <v>398.39875000000001</v>
      </c>
      <c r="M4186">
        <f>shipments[[#This Row],[Profit]]*5%</f>
        <v>19.919937500000003</v>
      </c>
      <c r="N4186">
        <f>shipments[[#This Row],[Profit]]-shipments[[#This Row],[Tax]]</f>
        <v>378.4788125</v>
      </c>
    </row>
    <row r="4187" spans="3:14" x14ac:dyDescent="0.35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  <c r="I4187">
        <f>IFERROR(shipments[[#This Row],[Sales]]/shipments[[#This Row],[Boxes]], 0)</f>
        <v>11.297872340425531</v>
      </c>
      <c r="J4187">
        <f>_xlfn.XLOOKUP(shipments[[#This Row],[Product]],'Dimension Data'!B:B,'Dimension Data'!D:D)</f>
        <v>8.2200000000000006</v>
      </c>
      <c r="K4187">
        <f>shipments[[#This Row],[Total cost]]*shipments[[#This Row],[Boxes]]</f>
        <v>2704.38</v>
      </c>
      <c r="L4187">
        <f>shipments[[#This Row],[Sale for 1 box]]-shipments[[#This Row],[Total cost]]</f>
        <v>3.0778723404255306</v>
      </c>
      <c r="M4187">
        <f>shipments[[#This Row],[Profit]]*5%</f>
        <v>0.15389361702127655</v>
      </c>
      <c r="N4187">
        <f>shipments[[#This Row],[Profit]]-shipments[[#This Row],[Tax]]</f>
        <v>2.9239787234042542</v>
      </c>
    </row>
    <row r="4188" spans="3:14" x14ac:dyDescent="0.35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  <c r="I4188">
        <f>IFERROR(shipments[[#This Row],[Sales]]/shipments[[#This Row],[Boxes]], 0)</f>
        <v>242.03571428571428</v>
      </c>
      <c r="J4188">
        <f>_xlfn.XLOOKUP(shipments[[#This Row],[Product]],'Dimension Data'!B:B,'Dimension Data'!D:D)</f>
        <v>5.72</v>
      </c>
      <c r="K4188">
        <f>shipments[[#This Row],[Total cost]]*shipments[[#This Row],[Boxes]]</f>
        <v>280.27999999999997</v>
      </c>
      <c r="L4188">
        <f>shipments[[#This Row],[Sale for 1 box]]-shipments[[#This Row],[Total cost]]</f>
        <v>236.31571428571428</v>
      </c>
      <c r="M4188">
        <f>shipments[[#This Row],[Profit]]*5%</f>
        <v>11.815785714285715</v>
      </c>
      <c r="N4188">
        <f>shipments[[#This Row],[Profit]]-shipments[[#This Row],[Tax]]</f>
        <v>224.49992857142857</v>
      </c>
    </row>
    <row r="4189" spans="3:14" x14ac:dyDescent="0.35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  <c r="I4189">
        <f>IFERROR(shipments[[#This Row],[Sales]]/shipments[[#This Row],[Boxes]], 0)</f>
        <v>14.953931203931203</v>
      </c>
      <c r="J4189">
        <f>_xlfn.XLOOKUP(shipments[[#This Row],[Product]],'Dimension Data'!B:B,'Dimension Data'!D:D)</f>
        <v>2.65</v>
      </c>
      <c r="K4189">
        <f>shipments[[#This Row],[Total cost]]*shipments[[#This Row],[Boxes]]</f>
        <v>1078.55</v>
      </c>
      <c r="L4189">
        <f>shipments[[#This Row],[Sale for 1 box]]-shipments[[#This Row],[Total cost]]</f>
        <v>12.303931203931203</v>
      </c>
      <c r="M4189">
        <f>shipments[[#This Row],[Profit]]*5%</f>
        <v>0.61519656019656022</v>
      </c>
      <c r="N4189">
        <f>shipments[[#This Row],[Profit]]-shipments[[#This Row],[Tax]]</f>
        <v>11.688734643734643</v>
      </c>
    </row>
    <row r="4190" spans="3:14" x14ac:dyDescent="0.35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  <c r="I4190">
        <f>IFERROR(shipments[[#This Row],[Sales]]/shipments[[#This Row],[Boxes]], 0)</f>
        <v>8.2211538461538467</v>
      </c>
      <c r="J4190">
        <f>_xlfn.XLOOKUP(shipments[[#This Row],[Product]],'Dimension Data'!B:B,'Dimension Data'!D:D)</f>
        <v>3.68</v>
      </c>
      <c r="K4190">
        <f>shipments[[#This Row],[Total cost]]*shipments[[#This Row],[Boxes]]</f>
        <v>1339.52</v>
      </c>
      <c r="L4190">
        <f>shipments[[#This Row],[Sale for 1 box]]-shipments[[#This Row],[Total cost]]</f>
        <v>4.541153846153847</v>
      </c>
      <c r="M4190">
        <f>shipments[[#This Row],[Profit]]*5%</f>
        <v>0.22705769230769235</v>
      </c>
      <c r="N4190">
        <f>shipments[[#This Row],[Profit]]-shipments[[#This Row],[Tax]]</f>
        <v>4.3140961538461546</v>
      </c>
    </row>
    <row r="4191" spans="3:14" x14ac:dyDescent="0.35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  <c r="I4191">
        <f>IFERROR(shipments[[#This Row],[Sales]]/shipments[[#This Row],[Boxes]], 0)</f>
        <v>39.688073394495412</v>
      </c>
      <c r="J4191">
        <f>_xlfn.XLOOKUP(shipments[[#This Row],[Product]],'Dimension Data'!B:B,'Dimension Data'!D:D)</f>
        <v>2.76</v>
      </c>
      <c r="K4191">
        <f>shipments[[#This Row],[Total cost]]*shipments[[#This Row],[Boxes]]</f>
        <v>902.52</v>
      </c>
      <c r="L4191">
        <f>shipments[[#This Row],[Sale for 1 box]]-shipments[[#This Row],[Total cost]]</f>
        <v>36.928073394495414</v>
      </c>
      <c r="M4191">
        <f>shipments[[#This Row],[Profit]]*5%</f>
        <v>1.8464036697247708</v>
      </c>
      <c r="N4191">
        <f>shipments[[#This Row],[Profit]]-shipments[[#This Row],[Tax]]</f>
        <v>35.081669724770641</v>
      </c>
    </row>
    <row r="4192" spans="3:14" x14ac:dyDescent="0.35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  <c r="I4192">
        <f>IFERROR(shipments[[#This Row],[Sales]]/shipments[[#This Row],[Boxes]], 0)</f>
        <v>2.1370541611624834</v>
      </c>
      <c r="J4192">
        <f>_xlfn.XLOOKUP(shipments[[#This Row],[Product]],'Dimension Data'!B:B,'Dimension Data'!D:D)</f>
        <v>5.72</v>
      </c>
      <c r="K4192">
        <f>shipments[[#This Row],[Total cost]]*shipments[[#This Row],[Boxes]]</f>
        <v>4330.04</v>
      </c>
      <c r="L4192">
        <f>shipments[[#This Row],[Sale for 1 box]]-shipments[[#This Row],[Total cost]]</f>
        <v>-3.5829458388375164</v>
      </c>
      <c r="M4192">
        <f>shipments[[#This Row],[Profit]]*5%</f>
        <v>-0.17914729194187584</v>
      </c>
      <c r="N4192">
        <f>shipments[[#This Row],[Profit]]-shipments[[#This Row],[Tax]]</f>
        <v>-3.4037985468956404</v>
      </c>
    </row>
    <row r="4193" spans="3:14" x14ac:dyDescent="0.35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  <c r="I4193">
        <f>IFERROR(shipments[[#This Row],[Sales]]/shipments[[#This Row],[Boxes]], 0)</f>
        <v>58.736842105263158</v>
      </c>
      <c r="J4193">
        <f>_xlfn.XLOOKUP(shipments[[#This Row],[Product]],'Dimension Data'!B:B,'Dimension Data'!D:D)</f>
        <v>6.31</v>
      </c>
      <c r="K4193">
        <f>shipments[[#This Row],[Total cost]]*shipments[[#This Row],[Boxes]]</f>
        <v>479.55999999999995</v>
      </c>
      <c r="L4193">
        <f>shipments[[#This Row],[Sale for 1 box]]-shipments[[#This Row],[Total cost]]</f>
        <v>52.426842105263155</v>
      </c>
      <c r="M4193">
        <f>shipments[[#This Row],[Profit]]*5%</f>
        <v>2.621342105263158</v>
      </c>
      <c r="N4193">
        <f>shipments[[#This Row],[Profit]]-shipments[[#This Row],[Tax]]</f>
        <v>49.805499999999995</v>
      </c>
    </row>
    <row r="4194" spans="3:14" x14ac:dyDescent="0.35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  <c r="I4194">
        <f>IFERROR(shipments[[#This Row],[Sales]]/shipments[[#This Row],[Boxes]], 0)</f>
        <v>4.2238636363636362</v>
      </c>
      <c r="J4194">
        <f>_xlfn.XLOOKUP(shipments[[#This Row],[Product]],'Dimension Data'!B:B,'Dimension Data'!D:D)</f>
        <v>3.32</v>
      </c>
      <c r="K4194">
        <f>shipments[[#This Row],[Total cost]]*shipments[[#This Row],[Boxes]]</f>
        <v>730.4</v>
      </c>
      <c r="L4194">
        <f>shipments[[#This Row],[Sale for 1 box]]-shipments[[#This Row],[Total cost]]</f>
        <v>0.90386363636363631</v>
      </c>
      <c r="M4194">
        <f>shipments[[#This Row],[Profit]]*5%</f>
        <v>4.519318181818182E-2</v>
      </c>
      <c r="N4194">
        <f>shipments[[#This Row],[Profit]]-shipments[[#This Row],[Tax]]</f>
        <v>0.85867045454545454</v>
      </c>
    </row>
    <row r="4195" spans="3:14" x14ac:dyDescent="0.35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  <c r="I4195">
        <f>IFERROR(shipments[[#This Row],[Sales]]/shipments[[#This Row],[Boxes]], 0)</f>
        <v>16.03960396039604</v>
      </c>
      <c r="J4195">
        <f>_xlfn.XLOOKUP(shipments[[#This Row],[Product]],'Dimension Data'!B:B,'Dimension Data'!D:D)</f>
        <v>7.73</v>
      </c>
      <c r="K4195">
        <f>shipments[[#This Row],[Total cost]]*shipments[[#This Row],[Boxes]]</f>
        <v>3122.92</v>
      </c>
      <c r="L4195">
        <f>shipments[[#This Row],[Sale for 1 box]]-shipments[[#This Row],[Total cost]]</f>
        <v>8.3096039603960392</v>
      </c>
      <c r="M4195">
        <f>shipments[[#This Row],[Profit]]*5%</f>
        <v>0.41548019801980196</v>
      </c>
      <c r="N4195">
        <f>shipments[[#This Row],[Profit]]-shipments[[#This Row],[Tax]]</f>
        <v>7.8941237623762373</v>
      </c>
    </row>
    <row r="4196" spans="3:14" x14ac:dyDescent="0.35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  <c r="I4196">
        <f>IFERROR(shipments[[#This Row],[Sales]]/shipments[[#This Row],[Boxes]], 0)</f>
        <v>6.3312780269058297</v>
      </c>
      <c r="J4196">
        <f>_xlfn.XLOOKUP(shipments[[#This Row],[Product]],'Dimension Data'!B:B,'Dimension Data'!D:D)</f>
        <v>6.31</v>
      </c>
      <c r="K4196">
        <f>shipments[[#This Row],[Total cost]]*shipments[[#This Row],[Boxes]]</f>
        <v>2814.2599999999998</v>
      </c>
      <c r="L4196">
        <f>shipments[[#This Row],[Sale for 1 box]]-shipments[[#This Row],[Total cost]]</f>
        <v>2.1278026905830139E-2</v>
      </c>
      <c r="M4196">
        <f>shipments[[#This Row],[Profit]]*5%</f>
        <v>1.0639013452915069E-3</v>
      </c>
      <c r="N4196">
        <f>shipments[[#This Row],[Profit]]-shipments[[#This Row],[Tax]]</f>
        <v>2.0214125560538632E-2</v>
      </c>
    </row>
    <row r="4197" spans="3:14" x14ac:dyDescent="0.35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  <c r="I4197">
        <f>IFERROR(shipments[[#This Row],[Sales]]/shipments[[#This Row],[Boxes]], 0)</f>
        <v>3.0751104565537557</v>
      </c>
      <c r="J4197">
        <f>_xlfn.XLOOKUP(shipments[[#This Row],[Product]],'Dimension Data'!B:B,'Dimension Data'!D:D)</f>
        <v>5.72</v>
      </c>
      <c r="K4197">
        <f>shipments[[#This Row],[Total cost]]*shipments[[#This Row],[Boxes]]</f>
        <v>3883.8799999999997</v>
      </c>
      <c r="L4197">
        <f>shipments[[#This Row],[Sale for 1 box]]-shipments[[#This Row],[Total cost]]</f>
        <v>-2.6448895434462441</v>
      </c>
      <c r="M4197">
        <f>shipments[[#This Row],[Profit]]*5%</f>
        <v>-0.13224447717231222</v>
      </c>
      <c r="N4197">
        <f>shipments[[#This Row],[Profit]]-shipments[[#This Row],[Tax]]</f>
        <v>-2.5126450662739317</v>
      </c>
    </row>
    <row r="4198" spans="3:14" x14ac:dyDescent="0.35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  <c r="I4198">
        <f>IFERROR(shipments[[#This Row],[Sales]]/shipments[[#This Row],[Boxes]], 0)</f>
        <v>35.988402061855673</v>
      </c>
      <c r="J4198">
        <f>_xlfn.XLOOKUP(shipments[[#This Row],[Product]],'Dimension Data'!B:B,'Dimension Data'!D:D)</f>
        <v>4.74</v>
      </c>
      <c r="K4198">
        <f>shipments[[#This Row],[Total cost]]*shipments[[#This Row],[Boxes]]</f>
        <v>919.56000000000006</v>
      </c>
      <c r="L4198">
        <f>shipments[[#This Row],[Sale for 1 box]]-shipments[[#This Row],[Total cost]]</f>
        <v>31.248402061855671</v>
      </c>
      <c r="M4198">
        <f>shipments[[#This Row],[Profit]]*5%</f>
        <v>1.5624201030927836</v>
      </c>
      <c r="N4198">
        <f>shipments[[#This Row],[Profit]]-shipments[[#This Row],[Tax]]</f>
        <v>29.685981958762888</v>
      </c>
    </row>
    <row r="4199" spans="3:14" x14ac:dyDescent="0.35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  <c r="I4199">
        <f>IFERROR(shipments[[#This Row],[Sales]]/shipments[[#This Row],[Boxes]], 0)</f>
        <v>7.5083865814696482</v>
      </c>
      <c r="J4199">
        <f>_xlfn.XLOOKUP(shipments[[#This Row],[Product]],'Dimension Data'!B:B,'Dimension Data'!D:D)</f>
        <v>3.32</v>
      </c>
      <c r="K4199">
        <f>shipments[[#This Row],[Total cost]]*shipments[[#This Row],[Boxes]]</f>
        <v>2078.3199999999997</v>
      </c>
      <c r="L4199">
        <f>shipments[[#This Row],[Sale for 1 box]]-shipments[[#This Row],[Total cost]]</f>
        <v>4.1883865814696488</v>
      </c>
      <c r="M4199">
        <f>shipments[[#This Row],[Profit]]*5%</f>
        <v>0.20941932907348246</v>
      </c>
      <c r="N4199">
        <f>shipments[[#This Row],[Profit]]-shipments[[#This Row],[Tax]]</f>
        <v>3.9789672523961666</v>
      </c>
    </row>
    <row r="4200" spans="3:14" x14ac:dyDescent="0.35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  <c r="I4200">
        <f>IFERROR(shipments[[#This Row],[Sales]]/shipments[[#This Row],[Boxes]], 0)</f>
        <v>52.587209302325583</v>
      </c>
      <c r="J4200">
        <f>_xlfn.XLOOKUP(shipments[[#This Row],[Product]],'Dimension Data'!B:B,'Dimension Data'!D:D)</f>
        <v>6.8</v>
      </c>
      <c r="K4200">
        <f>shipments[[#This Row],[Total cost]]*shipments[[#This Row],[Boxes]]</f>
        <v>877.19999999999993</v>
      </c>
      <c r="L4200">
        <f>shipments[[#This Row],[Sale for 1 box]]-shipments[[#This Row],[Total cost]]</f>
        <v>45.787209302325586</v>
      </c>
      <c r="M4200">
        <f>shipments[[#This Row],[Profit]]*5%</f>
        <v>2.2893604651162796</v>
      </c>
      <c r="N4200">
        <f>shipments[[#This Row],[Profit]]-shipments[[#This Row],[Tax]]</f>
        <v>43.497848837209304</v>
      </c>
    </row>
    <row r="4201" spans="3:14" x14ac:dyDescent="0.35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  <c r="I4201">
        <f>IFERROR(shipments[[#This Row],[Sales]]/shipments[[#This Row],[Boxes]], 0)</f>
        <v>49.247999999999998</v>
      </c>
      <c r="J4201">
        <f>_xlfn.XLOOKUP(shipments[[#This Row],[Product]],'Dimension Data'!B:B,'Dimension Data'!D:D)</f>
        <v>5.15</v>
      </c>
      <c r="K4201">
        <f>shipments[[#This Row],[Total cost]]*shipments[[#This Row],[Boxes]]</f>
        <v>1287.5</v>
      </c>
      <c r="L4201">
        <f>shipments[[#This Row],[Sale for 1 box]]-shipments[[#This Row],[Total cost]]</f>
        <v>44.097999999999999</v>
      </c>
      <c r="M4201">
        <f>shipments[[#This Row],[Profit]]*5%</f>
        <v>2.2048999999999999</v>
      </c>
      <c r="N4201">
        <f>shipments[[#This Row],[Profit]]-shipments[[#This Row],[Tax]]</f>
        <v>41.893099999999997</v>
      </c>
    </row>
    <row r="4202" spans="3:14" x14ac:dyDescent="0.35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  <c r="I4202">
        <f>IFERROR(shipments[[#This Row],[Sales]]/shipments[[#This Row],[Boxes]], 0)</f>
        <v>44.219758064516128</v>
      </c>
      <c r="J4202">
        <f>_xlfn.XLOOKUP(shipments[[#This Row],[Product]],'Dimension Data'!B:B,'Dimension Data'!D:D)</f>
        <v>3.85</v>
      </c>
      <c r="K4202">
        <f>shipments[[#This Row],[Total cost]]*shipments[[#This Row],[Boxes]]</f>
        <v>477.40000000000003</v>
      </c>
      <c r="L4202">
        <f>shipments[[#This Row],[Sale for 1 box]]-shipments[[#This Row],[Total cost]]</f>
        <v>40.369758064516127</v>
      </c>
      <c r="M4202">
        <f>shipments[[#This Row],[Profit]]*5%</f>
        <v>2.0184879032258065</v>
      </c>
      <c r="N4202">
        <f>shipments[[#This Row],[Profit]]-shipments[[#This Row],[Tax]]</f>
        <v>38.351270161290323</v>
      </c>
    </row>
    <row r="4203" spans="3:14" x14ac:dyDescent="0.35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  <c r="I4203">
        <f>IFERROR(shipments[[#This Row],[Sales]]/shipments[[#This Row],[Boxes]], 0)</f>
        <v>3.9527027027027026</v>
      </c>
      <c r="J4203">
        <f>_xlfn.XLOOKUP(shipments[[#This Row],[Product]],'Dimension Data'!B:B,'Dimension Data'!D:D)</f>
        <v>6.43</v>
      </c>
      <c r="K4203">
        <f>shipments[[#This Row],[Total cost]]*shipments[[#This Row],[Boxes]]</f>
        <v>3330.74</v>
      </c>
      <c r="L4203">
        <f>shipments[[#This Row],[Sale for 1 box]]-shipments[[#This Row],[Total cost]]</f>
        <v>-2.4772972972972971</v>
      </c>
      <c r="M4203">
        <f>shipments[[#This Row],[Profit]]*5%</f>
        <v>-0.12386486486486487</v>
      </c>
      <c r="N4203">
        <f>shipments[[#This Row],[Profit]]-shipments[[#This Row],[Tax]]</f>
        <v>-2.3534324324324323</v>
      </c>
    </row>
    <row r="4204" spans="3:14" x14ac:dyDescent="0.35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  <c r="I4204">
        <f>IFERROR(shipments[[#This Row],[Sales]]/shipments[[#This Row],[Boxes]], 0)</f>
        <v>10.75625</v>
      </c>
      <c r="J4204">
        <f>_xlfn.XLOOKUP(shipments[[#This Row],[Product]],'Dimension Data'!B:B,'Dimension Data'!D:D)</f>
        <v>3.85</v>
      </c>
      <c r="K4204">
        <f>shipments[[#This Row],[Total cost]]*shipments[[#This Row],[Boxes]]</f>
        <v>2772</v>
      </c>
      <c r="L4204">
        <f>shipments[[#This Row],[Sale for 1 box]]-shipments[[#This Row],[Total cost]]</f>
        <v>6.90625</v>
      </c>
      <c r="M4204">
        <f>shipments[[#This Row],[Profit]]*5%</f>
        <v>0.34531250000000002</v>
      </c>
      <c r="N4204">
        <f>shipments[[#This Row],[Profit]]-shipments[[#This Row],[Tax]]</f>
        <v>6.5609374999999996</v>
      </c>
    </row>
    <row r="4205" spans="3:14" x14ac:dyDescent="0.35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  <c r="I4205">
        <f>IFERROR(shipments[[#This Row],[Sales]]/shipments[[#This Row],[Boxes]], 0)</f>
        <v>4.1204819277108431</v>
      </c>
      <c r="J4205">
        <f>_xlfn.XLOOKUP(shipments[[#This Row],[Product]],'Dimension Data'!B:B,'Dimension Data'!D:D)</f>
        <v>6.31</v>
      </c>
      <c r="K4205">
        <f>shipments[[#This Row],[Total cost]]*shipments[[#This Row],[Boxes]]</f>
        <v>2618.6499999999996</v>
      </c>
      <c r="L4205">
        <f>shipments[[#This Row],[Sale for 1 box]]-shipments[[#This Row],[Total cost]]</f>
        <v>-2.1895180722891565</v>
      </c>
      <c r="M4205">
        <f>shipments[[#This Row],[Profit]]*5%</f>
        <v>-0.10947590361445783</v>
      </c>
      <c r="N4205">
        <f>shipments[[#This Row],[Profit]]-shipments[[#This Row],[Tax]]</f>
        <v>-2.0800421686746988</v>
      </c>
    </row>
    <row r="4206" spans="3:14" x14ac:dyDescent="0.35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  <c r="I4206">
        <f>IFERROR(shipments[[#This Row],[Sales]]/shipments[[#This Row],[Boxes]], 0)</f>
        <v>36.80674342105263</v>
      </c>
      <c r="J4206">
        <f>_xlfn.XLOOKUP(shipments[[#This Row],[Product]],'Dimension Data'!B:B,'Dimension Data'!D:D)</f>
        <v>10.23</v>
      </c>
      <c r="K4206">
        <f>shipments[[#This Row],[Total cost]]*shipments[[#This Row],[Boxes]]</f>
        <v>3109.92</v>
      </c>
      <c r="L4206">
        <f>shipments[[#This Row],[Sale for 1 box]]-shipments[[#This Row],[Total cost]]</f>
        <v>26.57674342105263</v>
      </c>
      <c r="M4206">
        <f>shipments[[#This Row],[Profit]]*5%</f>
        <v>1.3288371710526317</v>
      </c>
      <c r="N4206">
        <f>shipments[[#This Row],[Profit]]-shipments[[#This Row],[Tax]]</f>
        <v>25.24790625</v>
      </c>
    </row>
    <row r="4207" spans="3:14" x14ac:dyDescent="0.35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  <c r="I4207">
        <f>IFERROR(shipments[[#This Row],[Sales]]/shipments[[#This Row],[Boxes]], 0)</f>
        <v>19.835294117647059</v>
      </c>
      <c r="J4207">
        <f>_xlfn.XLOOKUP(shipments[[#This Row],[Product]],'Dimension Data'!B:B,'Dimension Data'!D:D)</f>
        <v>9.94</v>
      </c>
      <c r="K4207">
        <f>shipments[[#This Row],[Total cost]]*shipments[[#This Row],[Boxes]]</f>
        <v>2534.6999999999998</v>
      </c>
      <c r="L4207">
        <f>shipments[[#This Row],[Sale for 1 box]]-shipments[[#This Row],[Total cost]]</f>
        <v>9.8952941176470599</v>
      </c>
      <c r="M4207">
        <f>shipments[[#This Row],[Profit]]*5%</f>
        <v>0.494764705882353</v>
      </c>
      <c r="N4207">
        <f>shipments[[#This Row],[Profit]]-shipments[[#This Row],[Tax]]</f>
        <v>9.4005294117647065</v>
      </c>
    </row>
    <row r="4208" spans="3:14" x14ac:dyDescent="0.35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  <c r="I4208">
        <f>IFERROR(shipments[[#This Row],[Sales]]/shipments[[#This Row],[Boxes]], 0)</f>
        <v>2.3733388704318936</v>
      </c>
      <c r="J4208">
        <f>_xlfn.XLOOKUP(shipments[[#This Row],[Product]],'Dimension Data'!B:B,'Dimension Data'!D:D)</f>
        <v>2.76</v>
      </c>
      <c r="K4208">
        <f>shipments[[#This Row],[Total cost]]*shipments[[#This Row],[Boxes]]</f>
        <v>1661.52</v>
      </c>
      <c r="L4208">
        <f>shipments[[#This Row],[Sale for 1 box]]-shipments[[#This Row],[Total cost]]</f>
        <v>-0.38666112956810617</v>
      </c>
      <c r="M4208">
        <f>shipments[[#This Row],[Profit]]*5%</f>
        <v>-1.933305647840531E-2</v>
      </c>
      <c r="N4208">
        <f>shipments[[#This Row],[Profit]]-shipments[[#This Row],[Tax]]</f>
        <v>-0.36732807308970084</v>
      </c>
    </row>
    <row r="4209" spans="3:14" x14ac:dyDescent="0.35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  <c r="I4209">
        <f>IFERROR(shipments[[#This Row],[Sales]]/shipments[[#This Row],[Boxes]], 0)</f>
        <v>16.077272727272728</v>
      </c>
      <c r="J4209">
        <f>_xlfn.XLOOKUP(shipments[[#This Row],[Product]],'Dimension Data'!B:B,'Dimension Data'!D:D)</f>
        <v>8.2200000000000006</v>
      </c>
      <c r="K4209">
        <f>shipments[[#This Row],[Total cost]]*shipments[[#This Row],[Boxes]]</f>
        <v>1356.3000000000002</v>
      </c>
      <c r="L4209">
        <f>shipments[[#This Row],[Sale for 1 box]]-shipments[[#This Row],[Total cost]]</f>
        <v>7.8572727272727274</v>
      </c>
      <c r="M4209">
        <f>shipments[[#This Row],[Profit]]*5%</f>
        <v>0.39286363636363641</v>
      </c>
      <c r="N4209">
        <f>shipments[[#This Row],[Profit]]-shipments[[#This Row],[Tax]]</f>
        <v>7.4644090909090908</v>
      </c>
    </row>
    <row r="4210" spans="3:14" x14ac:dyDescent="0.35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  <c r="I4210">
        <f>IFERROR(shipments[[#This Row],[Sales]]/shipments[[#This Row],[Boxes]], 0)</f>
        <v>195.41911764705881</v>
      </c>
      <c r="J4210">
        <f>_xlfn.XLOOKUP(shipments[[#This Row],[Product]],'Dimension Data'!B:B,'Dimension Data'!D:D)</f>
        <v>6.43</v>
      </c>
      <c r="K4210">
        <f>shipments[[#This Row],[Total cost]]*shipments[[#This Row],[Boxes]]</f>
        <v>218.62</v>
      </c>
      <c r="L4210">
        <f>shipments[[#This Row],[Sale for 1 box]]-shipments[[#This Row],[Total cost]]</f>
        <v>188.98911764705881</v>
      </c>
      <c r="M4210">
        <f>shipments[[#This Row],[Profit]]*5%</f>
        <v>9.4494558823529413</v>
      </c>
      <c r="N4210">
        <f>shipments[[#This Row],[Profit]]-shipments[[#This Row],[Tax]]</f>
        <v>179.53966176470587</v>
      </c>
    </row>
    <row r="4211" spans="3:14" x14ac:dyDescent="0.35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  <c r="I4211">
        <f>IFERROR(shipments[[#This Row],[Sales]]/shipments[[#This Row],[Boxes]], 0)</f>
        <v>7.0786516853932584</v>
      </c>
      <c r="J4211">
        <f>_xlfn.XLOOKUP(shipments[[#This Row],[Product]],'Dimension Data'!B:B,'Dimension Data'!D:D)</f>
        <v>5.04</v>
      </c>
      <c r="K4211">
        <f>shipments[[#This Row],[Total cost]]*shipments[[#This Row],[Boxes]]</f>
        <v>448.56</v>
      </c>
      <c r="L4211">
        <f>shipments[[#This Row],[Sale for 1 box]]-shipments[[#This Row],[Total cost]]</f>
        <v>2.0386516853932584</v>
      </c>
      <c r="M4211">
        <f>shipments[[#This Row],[Profit]]*5%</f>
        <v>0.10193258426966292</v>
      </c>
      <c r="N4211">
        <f>shipments[[#This Row],[Profit]]-shipments[[#This Row],[Tax]]</f>
        <v>1.9367191011235954</v>
      </c>
    </row>
    <row r="4212" spans="3:14" x14ac:dyDescent="0.35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  <c r="I4212">
        <f>IFERROR(shipments[[#This Row],[Sales]]/shipments[[#This Row],[Boxes]], 0)</f>
        <v>38.22</v>
      </c>
      <c r="J4212">
        <f>_xlfn.XLOOKUP(shipments[[#This Row],[Product]],'Dimension Data'!B:B,'Dimension Data'!D:D)</f>
        <v>8.2200000000000006</v>
      </c>
      <c r="K4212">
        <f>shipments[[#This Row],[Total cost]]*shipments[[#This Row],[Boxes]]</f>
        <v>616.5</v>
      </c>
      <c r="L4212">
        <f>shipments[[#This Row],[Sale for 1 box]]-shipments[[#This Row],[Total cost]]</f>
        <v>30</v>
      </c>
      <c r="M4212">
        <f>shipments[[#This Row],[Profit]]*5%</f>
        <v>1.5</v>
      </c>
      <c r="N4212">
        <f>shipments[[#This Row],[Profit]]-shipments[[#This Row],[Tax]]</f>
        <v>28.5</v>
      </c>
    </row>
    <row r="4213" spans="3:14" x14ac:dyDescent="0.35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  <c r="I4213">
        <f>IFERROR(shipments[[#This Row],[Sales]]/shipments[[#This Row],[Boxes]], 0)</f>
        <v>0</v>
      </c>
      <c r="J4213">
        <f>_xlfn.XLOOKUP(shipments[[#This Row],[Product]],'Dimension Data'!B:B,'Dimension Data'!D:D)</f>
        <v>2.76</v>
      </c>
      <c r="K4213">
        <f>shipments[[#This Row],[Total cost]]*shipments[[#This Row],[Boxes]]</f>
        <v>433.32</v>
      </c>
      <c r="L4213">
        <f>shipments[[#This Row],[Sale for 1 box]]-shipments[[#This Row],[Total cost]]</f>
        <v>-2.76</v>
      </c>
      <c r="M4213">
        <f>shipments[[#This Row],[Profit]]*5%</f>
        <v>-0.13799999999999998</v>
      </c>
      <c r="N4213">
        <f>shipments[[#This Row],[Profit]]-shipments[[#This Row],[Tax]]</f>
        <v>-2.6219999999999999</v>
      </c>
    </row>
    <row r="4214" spans="3:14" x14ac:dyDescent="0.35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  <c r="I4214">
        <f>IFERROR(shipments[[#This Row],[Sales]]/shipments[[#This Row],[Boxes]], 0)</f>
        <v>18.067596566523605</v>
      </c>
      <c r="J4214">
        <f>_xlfn.XLOOKUP(shipments[[#This Row],[Product]],'Dimension Data'!B:B,'Dimension Data'!D:D)</f>
        <v>5.72</v>
      </c>
      <c r="K4214">
        <f>shipments[[#This Row],[Total cost]]*shipments[[#This Row],[Boxes]]</f>
        <v>1332.76</v>
      </c>
      <c r="L4214">
        <f>shipments[[#This Row],[Sale for 1 box]]-shipments[[#This Row],[Total cost]]</f>
        <v>12.347596566523606</v>
      </c>
      <c r="M4214">
        <f>shipments[[#This Row],[Profit]]*5%</f>
        <v>0.61737982832618032</v>
      </c>
      <c r="N4214">
        <f>shipments[[#This Row],[Profit]]-shipments[[#This Row],[Tax]]</f>
        <v>11.730216738197425</v>
      </c>
    </row>
    <row r="4215" spans="3:14" x14ac:dyDescent="0.35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  <c r="I4215">
        <f>IFERROR(shipments[[#This Row],[Sales]]/shipments[[#This Row],[Boxes]], 0)</f>
        <v>8.8458244111349043</v>
      </c>
      <c r="J4215">
        <f>_xlfn.XLOOKUP(shipments[[#This Row],[Product]],'Dimension Data'!B:B,'Dimension Data'!D:D)</f>
        <v>12.41</v>
      </c>
      <c r="K4215">
        <f>shipments[[#This Row],[Total cost]]*shipments[[#This Row],[Boxes]]</f>
        <v>5795.47</v>
      </c>
      <c r="L4215">
        <f>shipments[[#This Row],[Sale for 1 box]]-shipments[[#This Row],[Total cost]]</f>
        <v>-3.5641755888650959</v>
      </c>
      <c r="M4215">
        <f>shipments[[#This Row],[Profit]]*5%</f>
        <v>-0.17820877944325481</v>
      </c>
      <c r="N4215">
        <f>shipments[[#This Row],[Profit]]-shipments[[#This Row],[Tax]]</f>
        <v>-3.3859668094218409</v>
      </c>
    </row>
    <row r="4216" spans="3:14" x14ac:dyDescent="0.35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  <c r="I4216">
        <f>IFERROR(shipments[[#This Row],[Sales]]/shipments[[#This Row],[Boxes]], 0)</f>
        <v>3511.125</v>
      </c>
      <c r="J4216">
        <f>_xlfn.XLOOKUP(shipments[[#This Row],[Product]],'Dimension Data'!B:B,'Dimension Data'!D:D)</f>
        <v>7.48</v>
      </c>
      <c r="K4216">
        <f>shipments[[#This Row],[Total cost]]*shipments[[#This Row],[Boxes]]</f>
        <v>14.96</v>
      </c>
      <c r="L4216">
        <f>shipments[[#This Row],[Sale for 1 box]]-shipments[[#This Row],[Total cost]]</f>
        <v>3503.645</v>
      </c>
      <c r="M4216">
        <f>shipments[[#This Row],[Profit]]*5%</f>
        <v>175.18225000000001</v>
      </c>
      <c r="N4216">
        <f>shipments[[#This Row],[Profit]]-shipments[[#This Row],[Tax]]</f>
        <v>3328.4627500000001</v>
      </c>
    </row>
    <row r="4217" spans="3:14" x14ac:dyDescent="0.35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  <c r="I4217">
        <f>IFERROR(shipments[[#This Row],[Sales]]/shipments[[#This Row],[Boxes]], 0)</f>
        <v>25.21551724137931</v>
      </c>
      <c r="J4217">
        <f>_xlfn.XLOOKUP(shipments[[#This Row],[Product]],'Dimension Data'!B:B,'Dimension Data'!D:D)</f>
        <v>4.74</v>
      </c>
      <c r="K4217">
        <f>shipments[[#This Row],[Total cost]]*shipments[[#This Row],[Boxes]]</f>
        <v>1099.68</v>
      </c>
      <c r="L4217">
        <f>shipments[[#This Row],[Sale for 1 box]]-shipments[[#This Row],[Total cost]]</f>
        <v>20.475517241379308</v>
      </c>
      <c r="M4217">
        <f>shipments[[#This Row],[Profit]]*5%</f>
        <v>1.0237758620689654</v>
      </c>
      <c r="N4217">
        <f>shipments[[#This Row],[Profit]]-shipments[[#This Row],[Tax]]</f>
        <v>19.451741379310342</v>
      </c>
    </row>
    <row r="4218" spans="3:14" x14ac:dyDescent="0.35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  <c r="I4218">
        <f>IFERROR(shipments[[#This Row],[Sales]]/shipments[[#This Row],[Boxes]], 0)</f>
        <v>7.601923076923077</v>
      </c>
      <c r="J4218">
        <f>_xlfn.XLOOKUP(shipments[[#This Row],[Product]],'Dimension Data'!B:B,'Dimension Data'!D:D)</f>
        <v>3.85</v>
      </c>
      <c r="K4218">
        <f>shipments[[#This Row],[Total cost]]*shipments[[#This Row],[Boxes]]</f>
        <v>4504.5</v>
      </c>
      <c r="L4218">
        <f>shipments[[#This Row],[Sale for 1 box]]-shipments[[#This Row],[Total cost]]</f>
        <v>3.7519230769230769</v>
      </c>
      <c r="M4218">
        <f>shipments[[#This Row],[Profit]]*5%</f>
        <v>0.18759615384615386</v>
      </c>
      <c r="N4218">
        <f>shipments[[#This Row],[Profit]]-shipments[[#This Row],[Tax]]</f>
        <v>3.5643269230769232</v>
      </c>
    </row>
    <row r="4219" spans="3:14" x14ac:dyDescent="0.35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  <c r="I4219">
        <f>IFERROR(shipments[[#This Row],[Sales]]/shipments[[#This Row],[Boxes]], 0)</f>
        <v>5.5060975609756095</v>
      </c>
      <c r="J4219">
        <f>_xlfn.XLOOKUP(shipments[[#This Row],[Product]],'Dimension Data'!B:B,'Dimension Data'!D:D)</f>
        <v>5.15</v>
      </c>
      <c r="K4219">
        <f>shipments[[#This Row],[Total cost]]*shipments[[#This Row],[Boxes]]</f>
        <v>3167.25</v>
      </c>
      <c r="L4219">
        <f>shipments[[#This Row],[Sale for 1 box]]-shipments[[#This Row],[Total cost]]</f>
        <v>0.35609756097560918</v>
      </c>
      <c r="M4219">
        <f>shipments[[#This Row],[Profit]]*5%</f>
        <v>1.7804878048780459E-2</v>
      </c>
      <c r="N4219">
        <f>shipments[[#This Row],[Profit]]-shipments[[#This Row],[Tax]]</f>
        <v>0.33829268292682874</v>
      </c>
    </row>
    <row r="4220" spans="3:14" x14ac:dyDescent="0.35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  <c r="I4220">
        <f>IFERROR(shipments[[#This Row],[Sales]]/shipments[[#This Row],[Boxes]], 0)</f>
        <v>63.946261682242991</v>
      </c>
      <c r="J4220">
        <f>_xlfn.XLOOKUP(shipments[[#This Row],[Product]],'Dimension Data'!B:B,'Dimension Data'!D:D)</f>
        <v>5.15</v>
      </c>
      <c r="K4220">
        <f>shipments[[#This Row],[Total cost]]*shipments[[#This Row],[Boxes]]</f>
        <v>551.05000000000007</v>
      </c>
      <c r="L4220">
        <f>shipments[[#This Row],[Sale for 1 box]]-shipments[[#This Row],[Total cost]]</f>
        <v>58.796261682242992</v>
      </c>
      <c r="M4220">
        <f>shipments[[#This Row],[Profit]]*5%</f>
        <v>2.9398130841121497</v>
      </c>
      <c r="N4220">
        <f>shipments[[#This Row],[Profit]]-shipments[[#This Row],[Tax]]</f>
        <v>55.856448598130839</v>
      </c>
    </row>
    <row r="4221" spans="3:14" x14ac:dyDescent="0.35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  <c r="I4221">
        <f>IFERROR(shipments[[#This Row],[Sales]]/shipments[[#This Row],[Boxes]], 0)</f>
        <v>50.467164179104479</v>
      </c>
      <c r="J4221">
        <f>_xlfn.XLOOKUP(shipments[[#This Row],[Product]],'Dimension Data'!B:B,'Dimension Data'!D:D)</f>
        <v>2.76</v>
      </c>
      <c r="K4221">
        <f>shipments[[#This Row],[Total cost]]*shipments[[#This Row],[Boxes]]</f>
        <v>924.59999999999991</v>
      </c>
      <c r="L4221">
        <f>shipments[[#This Row],[Sale for 1 box]]-shipments[[#This Row],[Total cost]]</f>
        <v>47.707164179104481</v>
      </c>
      <c r="M4221">
        <f>shipments[[#This Row],[Profit]]*5%</f>
        <v>2.3853582089552243</v>
      </c>
      <c r="N4221">
        <f>shipments[[#This Row],[Profit]]-shipments[[#This Row],[Tax]]</f>
        <v>45.321805970149256</v>
      </c>
    </row>
    <row r="4222" spans="3:14" x14ac:dyDescent="0.35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  <c r="I4222">
        <f>IFERROR(shipments[[#This Row],[Sales]]/shipments[[#This Row],[Boxes]], 0)</f>
        <v>11.486464968152866</v>
      </c>
      <c r="J4222">
        <f>_xlfn.XLOOKUP(shipments[[#This Row],[Product]],'Dimension Data'!B:B,'Dimension Data'!D:D)</f>
        <v>8.43</v>
      </c>
      <c r="K4222">
        <f>shipments[[#This Row],[Total cost]]*shipments[[#This Row],[Boxes]]</f>
        <v>5294.04</v>
      </c>
      <c r="L4222">
        <f>shipments[[#This Row],[Sale for 1 box]]-shipments[[#This Row],[Total cost]]</f>
        <v>3.0564649681528664</v>
      </c>
      <c r="M4222">
        <f>shipments[[#This Row],[Profit]]*5%</f>
        <v>0.15282324840764333</v>
      </c>
      <c r="N4222">
        <f>shipments[[#This Row],[Profit]]-shipments[[#This Row],[Tax]]</f>
        <v>2.9036417197452229</v>
      </c>
    </row>
    <row r="4223" spans="3:14" x14ac:dyDescent="0.35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  <c r="I4223">
        <f>IFERROR(shipments[[#This Row],[Sales]]/shipments[[#This Row],[Boxes]], 0)</f>
        <v>11.923262548262548</v>
      </c>
      <c r="J4223">
        <f>_xlfn.XLOOKUP(shipments[[#This Row],[Product]],'Dimension Data'!B:B,'Dimension Data'!D:D)</f>
        <v>5.04</v>
      </c>
      <c r="K4223">
        <f>shipments[[#This Row],[Total cost]]*shipments[[#This Row],[Boxes]]</f>
        <v>2610.7199999999998</v>
      </c>
      <c r="L4223">
        <f>shipments[[#This Row],[Sale for 1 box]]-shipments[[#This Row],[Total cost]]</f>
        <v>6.8832625482625476</v>
      </c>
      <c r="M4223">
        <f>shipments[[#This Row],[Profit]]*5%</f>
        <v>0.34416312741312738</v>
      </c>
      <c r="N4223">
        <f>shipments[[#This Row],[Profit]]-shipments[[#This Row],[Tax]]</f>
        <v>6.5390994208494204</v>
      </c>
    </row>
    <row r="4224" spans="3:14" x14ac:dyDescent="0.35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  <c r="I4224">
        <f>IFERROR(shipments[[#This Row],[Sales]]/shipments[[#This Row],[Boxes]], 0)</f>
        <v>7.1202531645569618</v>
      </c>
      <c r="J4224">
        <f>_xlfn.XLOOKUP(shipments[[#This Row],[Product]],'Dimension Data'!B:B,'Dimension Data'!D:D)</f>
        <v>4.74</v>
      </c>
      <c r="K4224">
        <f>shipments[[#This Row],[Total cost]]*shipments[[#This Row],[Boxes]]</f>
        <v>1872.3000000000002</v>
      </c>
      <c r="L4224">
        <f>shipments[[#This Row],[Sale for 1 box]]-shipments[[#This Row],[Total cost]]</f>
        <v>2.3802531645569616</v>
      </c>
      <c r="M4224">
        <f>shipments[[#This Row],[Profit]]*5%</f>
        <v>0.11901265822784808</v>
      </c>
      <c r="N4224">
        <f>shipments[[#This Row],[Profit]]-shipments[[#This Row],[Tax]]</f>
        <v>2.2612405063291137</v>
      </c>
    </row>
    <row r="4225" spans="3:14" x14ac:dyDescent="0.35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  <c r="I4225">
        <f>IFERROR(shipments[[#This Row],[Sales]]/shipments[[#This Row],[Boxes]], 0)</f>
        <v>76.618421052631575</v>
      </c>
      <c r="J4225">
        <f>_xlfn.XLOOKUP(shipments[[#This Row],[Product]],'Dimension Data'!B:B,'Dimension Data'!D:D)</f>
        <v>2.65</v>
      </c>
      <c r="K4225">
        <f>shipments[[#This Row],[Total cost]]*shipments[[#This Row],[Boxes]]</f>
        <v>251.75</v>
      </c>
      <c r="L4225">
        <f>shipments[[#This Row],[Sale for 1 box]]-shipments[[#This Row],[Total cost]]</f>
        <v>73.96842105263157</v>
      </c>
      <c r="M4225">
        <f>shipments[[#This Row],[Profit]]*5%</f>
        <v>3.6984210526315788</v>
      </c>
      <c r="N4225">
        <f>shipments[[#This Row],[Profit]]-shipments[[#This Row],[Tax]]</f>
        <v>70.27</v>
      </c>
    </row>
    <row r="4226" spans="3:14" x14ac:dyDescent="0.35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  <c r="I4226">
        <f>IFERROR(shipments[[#This Row],[Sales]]/shipments[[#This Row],[Boxes]], 0)</f>
        <v>5.6047904191616764</v>
      </c>
      <c r="J4226">
        <f>_xlfn.XLOOKUP(shipments[[#This Row],[Product]],'Dimension Data'!B:B,'Dimension Data'!D:D)</f>
        <v>5.04</v>
      </c>
      <c r="K4226">
        <f>shipments[[#This Row],[Total cost]]*shipments[[#This Row],[Boxes]]</f>
        <v>1683.36</v>
      </c>
      <c r="L4226">
        <f>shipments[[#This Row],[Sale for 1 box]]-shipments[[#This Row],[Total cost]]</f>
        <v>0.56479041916167638</v>
      </c>
      <c r="M4226">
        <f>shipments[[#This Row],[Profit]]*5%</f>
        <v>2.8239520958083821E-2</v>
      </c>
      <c r="N4226">
        <f>shipments[[#This Row],[Profit]]-shipments[[#This Row],[Tax]]</f>
        <v>0.53655089820359259</v>
      </c>
    </row>
    <row r="4227" spans="3:14" x14ac:dyDescent="0.35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  <c r="I4227">
        <f>IFERROR(shipments[[#This Row],[Sales]]/shipments[[#This Row],[Boxes]], 0)</f>
        <v>21.768518518518519</v>
      </c>
      <c r="J4227">
        <f>_xlfn.XLOOKUP(shipments[[#This Row],[Product]],'Dimension Data'!B:B,'Dimension Data'!D:D)</f>
        <v>9.94</v>
      </c>
      <c r="K4227">
        <f>shipments[[#This Row],[Total cost]]*shipments[[#This Row],[Boxes]]</f>
        <v>2415.42</v>
      </c>
      <c r="L4227">
        <f>shipments[[#This Row],[Sale for 1 box]]-shipments[[#This Row],[Total cost]]</f>
        <v>11.82851851851852</v>
      </c>
      <c r="M4227">
        <f>shipments[[#This Row],[Profit]]*5%</f>
        <v>0.59142592592592602</v>
      </c>
      <c r="N4227">
        <f>shipments[[#This Row],[Profit]]-shipments[[#This Row],[Tax]]</f>
        <v>11.237092592592594</v>
      </c>
    </row>
    <row r="4228" spans="3:14" x14ac:dyDescent="0.35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  <c r="I4228">
        <f>IFERROR(shipments[[#This Row],[Sales]]/shipments[[#This Row],[Boxes]], 0)</f>
        <v>126.58846153846154</v>
      </c>
      <c r="J4228">
        <f>_xlfn.XLOOKUP(shipments[[#This Row],[Product]],'Dimension Data'!B:B,'Dimension Data'!D:D)</f>
        <v>8.2200000000000006</v>
      </c>
      <c r="K4228">
        <f>shipments[[#This Row],[Total cost]]*shipments[[#This Row],[Boxes]]</f>
        <v>534.30000000000007</v>
      </c>
      <c r="L4228">
        <f>shipments[[#This Row],[Sale for 1 box]]-shipments[[#This Row],[Total cost]]</f>
        <v>118.36846153846155</v>
      </c>
      <c r="M4228">
        <f>shipments[[#This Row],[Profit]]*5%</f>
        <v>5.9184230769230775</v>
      </c>
      <c r="N4228">
        <f>shipments[[#This Row],[Profit]]-shipments[[#This Row],[Tax]]</f>
        <v>112.45003846153847</v>
      </c>
    </row>
    <row r="4229" spans="3:14" x14ac:dyDescent="0.35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  <c r="I4229">
        <f>IFERROR(shipments[[#This Row],[Sales]]/shipments[[#This Row],[Boxes]], 0)</f>
        <v>10.573308270676693</v>
      </c>
      <c r="J4229">
        <f>_xlfn.XLOOKUP(shipments[[#This Row],[Product]],'Dimension Data'!B:B,'Dimension Data'!D:D)</f>
        <v>9.57</v>
      </c>
      <c r="K4229">
        <f>shipments[[#This Row],[Total cost]]*shipments[[#This Row],[Boxes]]</f>
        <v>1272.81</v>
      </c>
      <c r="L4229">
        <f>shipments[[#This Row],[Sale for 1 box]]-shipments[[#This Row],[Total cost]]</f>
        <v>1.0033082706766923</v>
      </c>
      <c r="M4229">
        <f>shipments[[#This Row],[Profit]]*5%</f>
        <v>5.0165413533834614E-2</v>
      </c>
      <c r="N4229">
        <f>shipments[[#This Row],[Profit]]-shipments[[#This Row],[Tax]]</f>
        <v>0.95314285714285762</v>
      </c>
    </row>
    <row r="4230" spans="3:14" x14ac:dyDescent="0.35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  <c r="I4230">
        <f>IFERROR(shipments[[#This Row],[Sales]]/shipments[[#This Row],[Boxes]], 0)</f>
        <v>11.477351916376307</v>
      </c>
      <c r="J4230">
        <f>_xlfn.XLOOKUP(shipments[[#This Row],[Product]],'Dimension Data'!B:B,'Dimension Data'!D:D)</f>
        <v>3.32</v>
      </c>
      <c r="K4230">
        <f>shipments[[#This Row],[Total cost]]*shipments[[#This Row],[Boxes]]</f>
        <v>1905.6799999999998</v>
      </c>
      <c r="L4230">
        <f>shipments[[#This Row],[Sale for 1 box]]-shipments[[#This Row],[Total cost]]</f>
        <v>8.1573519163763066</v>
      </c>
      <c r="M4230">
        <f>shipments[[#This Row],[Profit]]*5%</f>
        <v>0.40786759581881538</v>
      </c>
      <c r="N4230">
        <f>shipments[[#This Row],[Profit]]-shipments[[#This Row],[Tax]]</f>
        <v>7.7494843205574915</v>
      </c>
    </row>
    <row r="4231" spans="3:14" x14ac:dyDescent="0.35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  <c r="I4231">
        <f>IFERROR(shipments[[#This Row],[Sales]]/shipments[[#This Row],[Boxes]], 0)</f>
        <v>31.95</v>
      </c>
      <c r="J4231">
        <f>_xlfn.XLOOKUP(shipments[[#This Row],[Product]],'Dimension Data'!B:B,'Dimension Data'!D:D)</f>
        <v>2.65</v>
      </c>
      <c r="K4231">
        <f>shipments[[#This Row],[Total cost]]*shipments[[#This Row],[Boxes]]</f>
        <v>1033.5</v>
      </c>
      <c r="L4231">
        <f>shipments[[#This Row],[Sale for 1 box]]-shipments[[#This Row],[Total cost]]</f>
        <v>29.3</v>
      </c>
      <c r="M4231">
        <f>shipments[[#This Row],[Profit]]*5%</f>
        <v>1.4650000000000001</v>
      </c>
      <c r="N4231">
        <f>shipments[[#This Row],[Profit]]-shipments[[#This Row],[Tax]]</f>
        <v>27.835000000000001</v>
      </c>
    </row>
    <row r="4232" spans="3:14" x14ac:dyDescent="0.35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  <c r="I4232">
        <f>IFERROR(shipments[[#This Row],[Sales]]/shipments[[#This Row],[Boxes]], 0)</f>
        <v>28.074776785714285</v>
      </c>
      <c r="J4232">
        <f>_xlfn.XLOOKUP(shipments[[#This Row],[Product]],'Dimension Data'!B:B,'Dimension Data'!D:D)</f>
        <v>8.2200000000000006</v>
      </c>
      <c r="K4232">
        <f>shipments[[#This Row],[Total cost]]*shipments[[#This Row],[Boxes]]</f>
        <v>1841.2800000000002</v>
      </c>
      <c r="L4232">
        <f>shipments[[#This Row],[Sale for 1 box]]-shipments[[#This Row],[Total cost]]</f>
        <v>19.854776785714286</v>
      </c>
      <c r="M4232">
        <f>shipments[[#This Row],[Profit]]*5%</f>
        <v>0.99273883928571438</v>
      </c>
      <c r="N4232">
        <f>shipments[[#This Row],[Profit]]-shipments[[#This Row],[Tax]]</f>
        <v>18.862037946428572</v>
      </c>
    </row>
    <row r="4233" spans="3:14" x14ac:dyDescent="0.35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  <c r="I4233">
        <f>IFERROR(shipments[[#This Row],[Sales]]/shipments[[#This Row],[Boxes]], 0)</f>
        <v>0.265625</v>
      </c>
      <c r="J4233">
        <f>_xlfn.XLOOKUP(shipments[[#This Row],[Product]],'Dimension Data'!B:B,'Dimension Data'!D:D)</f>
        <v>3.85</v>
      </c>
      <c r="K4233">
        <f>shipments[[#This Row],[Total cost]]*shipments[[#This Row],[Boxes]]</f>
        <v>1108.8</v>
      </c>
      <c r="L4233">
        <f>shipments[[#This Row],[Sale for 1 box]]-shipments[[#This Row],[Total cost]]</f>
        <v>-3.5843750000000001</v>
      </c>
      <c r="M4233">
        <f>shipments[[#This Row],[Profit]]*5%</f>
        <v>-0.17921875000000001</v>
      </c>
      <c r="N4233">
        <f>shipments[[#This Row],[Profit]]-shipments[[#This Row],[Tax]]</f>
        <v>-3.4051562500000001</v>
      </c>
    </row>
    <row r="4234" spans="3:14" x14ac:dyDescent="0.35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  <c r="I4234">
        <f>IFERROR(shipments[[#This Row],[Sales]]/shipments[[#This Row],[Boxes]], 0)</f>
        <v>5.1515837104072402</v>
      </c>
      <c r="J4234">
        <f>_xlfn.XLOOKUP(shipments[[#This Row],[Product]],'Dimension Data'!B:B,'Dimension Data'!D:D)</f>
        <v>6.8</v>
      </c>
      <c r="K4234">
        <f>shipments[[#This Row],[Total cost]]*shipments[[#This Row],[Boxes]]</f>
        <v>1502.8</v>
      </c>
      <c r="L4234">
        <f>shipments[[#This Row],[Sale for 1 box]]-shipments[[#This Row],[Total cost]]</f>
        <v>-1.6484162895927597</v>
      </c>
      <c r="M4234">
        <f>shipments[[#This Row],[Profit]]*5%</f>
        <v>-8.2420814479637991E-2</v>
      </c>
      <c r="N4234">
        <f>shipments[[#This Row],[Profit]]-shipments[[#This Row],[Tax]]</f>
        <v>-1.5659954751131218</v>
      </c>
    </row>
    <row r="4235" spans="3:14" x14ac:dyDescent="0.35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  <c r="I4235">
        <f>IFERROR(shipments[[#This Row],[Sales]]/shipments[[#This Row],[Boxes]], 0)</f>
        <v>8.7567567567567561</v>
      </c>
      <c r="J4235">
        <f>_xlfn.XLOOKUP(shipments[[#This Row],[Product]],'Dimension Data'!B:B,'Dimension Data'!D:D)</f>
        <v>7.73</v>
      </c>
      <c r="K4235">
        <f>shipments[[#This Row],[Total cost]]*shipments[[#This Row],[Boxes]]</f>
        <v>2288.08</v>
      </c>
      <c r="L4235">
        <f>shipments[[#This Row],[Sale for 1 box]]-shipments[[#This Row],[Total cost]]</f>
        <v>1.0267567567567557</v>
      </c>
      <c r="M4235">
        <f>shipments[[#This Row],[Profit]]*5%</f>
        <v>5.1337837837837789E-2</v>
      </c>
      <c r="N4235">
        <f>shipments[[#This Row],[Profit]]-shipments[[#This Row],[Tax]]</f>
        <v>0.97541891891891797</v>
      </c>
    </row>
    <row r="4236" spans="3:14" x14ac:dyDescent="0.35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  <c r="I4236">
        <f>IFERROR(shipments[[#This Row],[Sales]]/shipments[[#This Row],[Boxes]], 0)</f>
        <v>36.855371900826448</v>
      </c>
      <c r="J4236">
        <f>_xlfn.XLOOKUP(shipments[[#This Row],[Product]],'Dimension Data'!B:B,'Dimension Data'!D:D)</f>
        <v>10.23</v>
      </c>
      <c r="K4236">
        <f>shipments[[#This Row],[Total cost]]*shipments[[#This Row],[Boxes]]</f>
        <v>1237.8300000000002</v>
      </c>
      <c r="L4236">
        <f>shipments[[#This Row],[Sale for 1 box]]-shipments[[#This Row],[Total cost]]</f>
        <v>26.625371900826448</v>
      </c>
      <c r="M4236">
        <f>shipments[[#This Row],[Profit]]*5%</f>
        <v>1.3312685950413226</v>
      </c>
      <c r="N4236">
        <f>shipments[[#This Row],[Profit]]-shipments[[#This Row],[Tax]]</f>
        <v>25.294103305785125</v>
      </c>
    </row>
    <row r="4237" spans="3:14" x14ac:dyDescent="0.35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  <c r="I4237">
        <f>IFERROR(shipments[[#This Row],[Sales]]/shipments[[#This Row],[Boxes]], 0)</f>
        <v>22.235294117647058</v>
      </c>
      <c r="J4237">
        <f>_xlfn.XLOOKUP(shipments[[#This Row],[Product]],'Dimension Data'!B:B,'Dimension Data'!D:D)</f>
        <v>10.51</v>
      </c>
      <c r="K4237">
        <f>shipments[[#This Row],[Total cost]]*shipments[[#This Row],[Boxes]]</f>
        <v>3037.39</v>
      </c>
      <c r="L4237">
        <f>shipments[[#This Row],[Sale for 1 box]]-shipments[[#This Row],[Total cost]]</f>
        <v>11.725294117647058</v>
      </c>
      <c r="M4237">
        <f>shipments[[#This Row],[Profit]]*5%</f>
        <v>0.58626470588235291</v>
      </c>
      <c r="N4237">
        <f>shipments[[#This Row],[Profit]]-shipments[[#This Row],[Tax]]</f>
        <v>11.139029411764705</v>
      </c>
    </row>
    <row r="4238" spans="3:14" x14ac:dyDescent="0.35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  <c r="I4238">
        <f>IFERROR(shipments[[#This Row],[Sales]]/shipments[[#This Row],[Boxes]], 0)</f>
        <v>9.960447761194029</v>
      </c>
      <c r="J4238">
        <f>_xlfn.XLOOKUP(shipments[[#This Row],[Product]],'Dimension Data'!B:B,'Dimension Data'!D:D)</f>
        <v>2.65</v>
      </c>
      <c r="K4238">
        <f>shipments[[#This Row],[Total cost]]*shipments[[#This Row],[Boxes]]</f>
        <v>887.75</v>
      </c>
      <c r="L4238">
        <f>shipments[[#This Row],[Sale for 1 box]]-shipments[[#This Row],[Total cost]]</f>
        <v>7.3104477611940286</v>
      </c>
      <c r="M4238">
        <f>shipments[[#This Row],[Profit]]*5%</f>
        <v>0.36552238805970144</v>
      </c>
      <c r="N4238">
        <f>shipments[[#This Row],[Profit]]-shipments[[#This Row],[Tax]]</f>
        <v>6.9449253731343275</v>
      </c>
    </row>
    <row r="4239" spans="3:14" x14ac:dyDescent="0.35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  <c r="I4239">
        <f>IFERROR(shipments[[#This Row],[Sales]]/shipments[[#This Row],[Boxes]], 0)</f>
        <v>11.063442211055277</v>
      </c>
      <c r="J4239">
        <f>_xlfn.XLOOKUP(shipments[[#This Row],[Product]],'Dimension Data'!B:B,'Dimension Data'!D:D)</f>
        <v>3.32</v>
      </c>
      <c r="K4239">
        <f>shipments[[#This Row],[Total cost]]*shipments[[#This Row],[Boxes]]</f>
        <v>1321.36</v>
      </c>
      <c r="L4239">
        <f>shipments[[#This Row],[Sale for 1 box]]-shipments[[#This Row],[Total cost]]</f>
        <v>7.7434422110552763</v>
      </c>
      <c r="M4239">
        <f>shipments[[#This Row],[Profit]]*5%</f>
        <v>0.38717211055276385</v>
      </c>
      <c r="N4239">
        <f>shipments[[#This Row],[Profit]]-shipments[[#This Row],[Tax]]</f>
        <v>7.3562701005025124</v>
      </c>
    </row>
    <row r="4240" spans="3:14" x14ac:dyDescent="0.35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  <c r="I4240">
        <f>IFERROR(shipments[[#This Row],[Sales]]/shipments[[#This Row],[Boxes]], 0)</f>
        <v>15.323055028462997</v>
      </c>
      <c r="J4240">
        <f>_xlfn.XLOOKUP(shipments[[#This Row],[Product]],'Dimension Data'!B:B,'Dimension Data'!D:D)</f>
        <v>10.51</v>
      </c>
      <c r="K4240">
        <f>shipments[[#This Row],[Total cost]]*shipments[[#This Row],[Boxes]]</f>
        <v>5538.7699999999995</v>
      </c>
      <c r="L4240">
        <f>shipments[[#This Row],[Sale for 1 box]]-shipments[[#This Row],[Total cost]]</f>
        <v>4.8130550284629976</v>
      </c>
      <c r="M4240">
        <f>shipments[[#This Row],[Profit]]*5%</f>
        <v>0.2406527514231499</v>
      </c>
      <c r="N4240">
        <f>shipments[[#This Row],[Profit]]-shipments[[#This Row],[Tax]]</f>
        <v>4.5724022770398474</v>
      </c>
    </row>
    <row r="4241" spans="3:14" x14ac:dyDescent="0.35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  <c r="I4241">
        <f>IFERROR(shipments[[#This Row],[Sales]]/shipments[[#This Row],[Boxes]], 0)</f>
        <v>19.447916666666668</v>
      </c>
      <c r="J4241">
        <f>_xlfn.XLOOKUP(shipments[[#This Row],[Product]],'Dimension Data'!B:B,'Dimension Data'!D:D)</f>
        <v>10.51</v>
      </c>
      <c r="K4241">
        <f>shipments[[#This Row],[Total cost]]*shipments[[#This Row],[Boxes]]</f>
        <v>2270.16</v>
      </c>
      <c r="L4241">
        <f>shipments[[#This Row],[Sale for 1 box]]-shipments[[#This Row],[Total cost]]</f>
        <v>8.9379166666666681</v>
      </c>
      <c r="M4241">
        <f>shipments[[#This Row],[Profit]]*5%</f>
        <v>0.44689583333333344</v>
      </c>
      <c r="N4241">
        <f>shipments[[#This Row],[Profit]]-shipments[[#This Row],[Tax]]</f>
        <v>8.4910208333333355</v>
      </c>
    </row>
    <row r="4242" spans="3:14" x14ac:dyDescent="0.35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  <c r="I4242">
        <f>IFERROR(shipments[[#This Row],[Sales]]/shipments[[#This Row],[Boxes]], 0)</f>
        <v>19.384615384615383</v>
      </c>
      <c r="J4242">
        <f>_xlfn.XLOOKUP(shipments[[#This Row],[Product]],'Dimension Data'!B:B,'Dimension Data'!D:D)</f>
        <v>8.2200000000000006</v>
      </c>
      <c r="K4242">
        <f>shipments[[#This Row],[Total cost]]*shipments[[#This Row],[Boxes]]</f>
        <v>854.88000000000011</v>
      </c>
      <c r="L4242">
        <f>shipments[[#This Row],[Sale for 1 box]]-shipments[[#This Row],[Total cost]]</f>
        <v>11.164615384615383</v>
      </c>
      <c r="M4242">
        <f>shipments[[#This Row],[Profit]]*5%</f>
        <v>0.5582307692307692</v>
      </c>
      <c r="N4242">
        <f>shipments[[#This Row],[Profit]]-shipments[[#This Row],[Tax]]</f>
        <v>10.606384615384613</v>
      </c>
    </row>
    <row r="4243" spans="3:14" x14ac:dyDescent="0.35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  <c r="I4243">
        <f>IFERROR(shipments[[#This Row],[Sales]]/shipments[[#This Row],[Boxes]], 0)</f>
        <v>72.985135135135138</v>
      </c>
      <c r="J4243">
        <f>_xlfn.XLOOKUP(shipments[[#This Row],[Product]],'Dimension Data'!B:B,'Dimension Data'!D:D)</f>
        <v>5.15</v>
      </c>
      <c r="K4243">
        <f>shipments[[#This Row],[Total cost]]*shipments[[#This Row],[Boxes]]</f>
        <v>952.75000000000011</v>
      </c>
      <c r="L4243">
        <f>shipments[[#This Row],[Sale for 1 box]]-shipments[[#This Row],[Total cost]]</f>
        <v>67.835135135135133</v>
      </c>
      <c r="M4243">
        <f>shipments[[#This Row],[Profit]]*5%</f>
        <v>3.3917567567567568</v>
      </c>
      <c r="N4243">
        <f>shipments[[#This Row],[Profit]]-shipments[[#This Row],[Tax]]</f>
        <v>64.44337837837837</v>
      </c>
    </row>
    <row r="4244" spans="3:14" x14ac:dyDescent="0.35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  <c r="I4244">
        <f>IFERROR(shipments[[#This Row],[Sales]]/shipments[[#This Row],[Boxes]], 0)</f>
        <v>29.137499999999999</v>
      </c>
      <c r="J4244">
        <f>_xlfn.XLOOKUP(shipments[[#This Row],[Product]],'Dimension Data'!B:B,'Dimension Data'!D:D)</f>
        <v>3.32</v>
      </c>
      <c r="K4244">
        <f>shipments[[#This Row],[Total cost]]*shipments[[#This Row],[Boxes]]</f>
        <v>199.2</v>
      </c>
      <c r="L4244">
        <f>shipments[[#This Row],[Sale for 1 box]]-shipments[[#This Row],[Total cost]]</f>
        <v>25.817499999999999</v>
      </c>
      <c r="M4244">
        <f>shipments[[#This Row],[Profit]]*5%</f>
        <v>1.290875</v>
      </c>
      <c r="N4244">
        <f>shipments[[#This Row],[Profit]]-shipments[[#This Row],[Tax]]</f>
        <v>24.526624999999999</v>
      </c>
    </row>
    <row r="4245" spans="3:14" x14ac:dyDescent="0.35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  <c r="I4245">
        <f>IFERROR(shipments[[#This Row],[Sales]]/shipments[[#This Row],[Boxes]], 0)</f>
        <v>4.525513819985826</v>
      </c>
      <c r="J4245">
        <f>_xlfn.XLOOKUP(shipments[[#This Row],[Product]],'Dimension Data'!B:B,'Dimension Data'!D:D)</f>
        <v>3.85</v>
      </c>
      <c r="K4245">
        <f>shipments[[#This Row],[Total cost]]*shipments[[#This Row],[Boxes]]</f>
        <v>5432.35</v>
      </c>
      <c r="L4245">
        <f>shipments[[#This Row],[Sale for 1 box]]-shipments[[#This Row],[Total cost]]</f>
        <v>0.67551381998582594</v>
      </c>
      <c r="M4245">
        <f>shipments[[#This Row],[Profit]]*5%</f>
        <v>3.37756909992913E-2</v>
      </c>
      <c r="N4245">
        <f>shipments[[#This Row],[Profit]]-shipments[[#This Row],[Tax]]</f>
        <v>0.6417381289865346</v>
      </c>
    </row>
    <row r="4246" spans="3:14" x14ac:dyDescent="0.35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  <c r="I4246">
        <f>IFERROR(shipments[[#This Row],[Sales]]/shipments[[#This Row],[Boxes]], 0)</f>
        <v>6</v>
      </c>
      <c r="J4246">
        <f>_xlfn.XLOOKUP(shipments[[#This Row],[Product]],'Dimension Data'!B:B,'Dimension Data'!D:D)</f>
        <v>5.72</v>
      </c>
      <c r="K4246">
        <f>shipments[[#This Row],[Total cost]]*shipments[[#This Row],[Boxes]]</f>
        <v>1527.24</v>
      </c>
      <c r="L4246">
        <f>shipments[[#This Row],[Sale for 1 box]]-shipments[[#This Row],[Total cost]]</f>
        <v>0.28000000000000025</v>
      </c>
      <c r="M4246">
        <f>shipments[[#This Row],[Profit]]*5%</f>
        <v>1.4000000000000012E-2</v>
      </c>
      <c r="N4246">
        <f>shipments[[#This Row],[Profit]]-shipments[[#This Row],[Tax]]</f>
        <v>0.26600000000000024</v>
      </c>
    </row>
    <row r="4247" spans="3:14" x14ac:dyDescent="0.35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  <c r="I4247">
        <f>IFERROR(shipments[[#This Row],[Sales]]/shipments[[#This Row],[Boxes]], 0)</f>
        <v>26.4375</v>
      </c>
      <c r="J4247">
        <f>_xlfn.XLOOKUP(shipments[[#This Row],[Product]],'Dimension Data'!B:B,'Dimension Data'!D:D)</f>
        <v>10.51</v>
      </c>
      <c r="K4247">
        <f>shipments[[#This Row],[Total cost]]*shipments[[#This Row],[Boxes]]</f>
        <v>1849.76</v>
      </c>
      <c r="L4247">
        <f>shipments[[#This Row],[Sale for 1 box]]-shipments[[#This Row],[Total cost]]</f>
        <v>15.9275</v>
      </c>
      <c r="M4247">
        <f>shipments[[#This Row],[Profit]]*5%</f>
        <v>0.79637500000000006</v>
      </c>
      <c r="N4247">
        <f>shipments[[#This Row],[Profit]]-shipments[[#This Row],[Tax]]</f>
        <v>15.131125000000001</v>
      </c>
    </row>
    <row r="4248" spans="3:14" x14ac:dyDescent="0.35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  <c r="I4248">
        <f>IFERROR(shipments[[#This Row],[Sales]]/shipments[[#This Row],[Boxes]], 0)</f>
        <v>12.391148325358852</v>
      </c>
      <c r="J4248">
        <f>_xlfn.XLOOKUP(shipments[[#This Row],[Product]],'Dimension Data'!B:B,'Dimension Data'!D:D)</f>
        <v>6.8</v>
      </c>
      <c r="K4248">
        <f>shipments[[#This Row],[Total cost]]*shipments[[#This Row],[Boxes]]</f>
        <v>2842.4</v>
      </c>
      <c r="L4248">
        <f>shipments[[#This Row],[Sale for 1 box]]-shipments[[#This Row],[Total cost]]</f>
        <v>5.5911483253588523</v>
      </c>
      <c r="M4248">
        <f>shipments[[#This Row],[Profit]]*5%</f>
        <v>0.27955741626794262</v>
      </c>
      <c r="N4248">
        <f>shipments[[#This Row],[Profit]]-shipments[[#This Row],[Tax]]</f>
        <v>5.3115909090909099</v>
      </c>
    </row>
    <row r="4249" spans="3:14" x14ac:dyDescent="0.35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  <c r="I4249">
        <f>IFERROR(shipments[[#This Row],[Sales]]/shipments[[#This Row],[Boxes]], 0)</f>
        <v>13.355945121951219</v>
      </c>
      <c r="J4249">
        <f>_xlfn.XLOOKUP(shipments[[#This Row],[Product]],'Dimension Data'!B:B,'Dimension Data'!D:D)</f>
        <v>9.94</v>
      </c>
      <c r="K4249">
        <f>shipments[[#This Row],[Total cost]]*shipments[[#This Row],[Boxes]]</f>
        <v>3260.3199999999997</v>
      </c>
      <c r="L4249">
        <f>shipments[[#This Row],[Sale for 1 box]]-shipments[[#This Row],[Total cost]]</f>
        <v>3.4159451219512196</v>
      </c>
      <c r="M4249">
        <f>shipments[[#This Row],[Profit]]*5%</f>
        <v>0.170797256097561</v>
      </c>
      <c r="N4249">
        <f>shipments[[#This Row],[Profit]]-shipments[[#This Row],[Tax]]</f>
        <v>3.2451478658536588</v>
      </c>
    </row>
    <row r="4250" spans="3:14" x14ac:dyDescent="0.35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  <c r="I4250">
        <f>IFERROR(shipments[[#This Row],[Sales]]/shipments[[#This Row],[Boxes]], 0)</f>
        <v>18.360787172011662</v>
      </c>
      <c r="J4250">
        <f>_xlfn.XLOOKUP(shipments[[#This Row],[Product]],'Dimension Data'!B:B,'Dimension Data'!D:D)</f>
        <v>8.2200000000000006</v>
      </c>
      <c r="K4250">
        <f>shipments[[#This Row],[Total cost]]*shipments[[#This Row],[Boxes]]</f>
        <v>2819.46</v>
      </c>
      <c r="L4250">
        <f>shipments[[#This Row],[Sale for 1 box]]-shipments[[#This Row],[Total cost]]</f>
        <v>10.140787172011661</v>
      </c>
      <c r="M4250">
        <f>shipments[[#This Row],[Profit]]*5%</f>
        <v>0.50703935860058313</v>
      </c>
      <c r="N4250">
        <f>shipments[[#This Row],[Profit]]-shipments[[#This Row],[Tax]]</f>
        <v>9.6337478134110786</v>
      </c>
    </row>
    <row r="4251" spans="3:14" x14ac:dyDescent="0.35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  <c r="I4251">
        <f>IFERROR(shipments[[#This Row],[Sales]]/shipments[[#This Row],[Boxes]], 0)</f>
        <v>86.214705882352945</v>
      </c>
      <c r="J4251">
        <f>_xlfn.XLOOKUP(shipments[[#This Row],[Product]],'Dimension Data'!B:B,'Dimension Data'!D:D)</f>
        <v>2.65</v>
      </c>
      <c r="K4251">
        <f>shipments[[#This Row],[Total cost]]*shipments[[#This Row],[Boxes]]</f>
        <v>225.25</v>
      </c>
      <c r="L4251">
        <f>shipments[[#This Row],[Sale for 1 box]]-shipments[[#This Row],[Total cost]]</f>
        <v>83.564705882352939</v>
      </c>
      <c r="M4251">
        <f>shipments[[#This Row],[Profit]]*5%</f>
        <v>4.1782352941176475</v>
      </c>
      <c r="N4251">
        <f>shipments[[#This Row],[Profit]]-shipments[[#This Row],[Tax]]</f>
        <v>79.386470588235298</v>
      </c>
    </row>
    <row r="4252" spans="3:14" x14ac:dyDescent="0.35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  <c r="I4252">
        <f>IFERROR(shipments[[#This Row],[Sales]]/shipments[[#This Row],[Boxes]], 0)</f>
        <v>45.519230769230766</v>
      </c>
      <c r="J4252">
        <f>_xlfn.XLOOKUP(shipments[[#This Row],[Product]],'Dimension Data'!B:B,'Dimension Data'!D:D)</f>
        <v>3.32</v>
      </c>
      <c r="K4252">
        <f>shipments[[#This Row],[Total cost]]*shipments[[#This Row],[Boxes]]</f>
        <v>431.59999999999997</v>
      </c>
      <c r="L4252">
        <f>shipments[[#This Row],[Sale for 1 box]]-shipments[[#This Row],[Total cost]]</f>
        <v>42.199230769230766</v>
      </c>
      <c r="M4252">
        <f>shipments[[#This Row],[Profit]]*5%</f>
        <v>2.1099615384615382</v>
      </c>
      <c r="N4252">
        <f>shipments[[#This Row],[Profit]]-shipments[[#This Row],[Tax]]</f>
        <v>40.089269230769226</v>
      </c>
    </row>
    <row r="4253" spans="3:14" x14ac:dyDescent="0.35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  <c r="I4253">
        <f>IFERROR(shipments[[#This Row],[Sales]]/shipments[[#This Row],[Boxes]], 0)</f>
        <v>28.081310679611651</v>
      </c>
      <c r="J4253">
        <f>_xlfn.XLOOKUP(shipments[[#This Row],[Product]],'Dimension Data'!B:B,'Dimension Data'!D:D)</f>
        <v>9.94</v>
      </c>
      <c r="K4253">
        <f>shipments[[#This Row],[Total cost]]*shipments[[#This Row],[Boxes]]</f>
        <v>2047.6399999999999</v>
      </c>
      <c r="L4253">
        <f>shipments[[#This Row],[Sale for 1 box]]-shipments[[#This Row],[Total cost]]</f>
        <v>18.141310679611649</v>
      </c>
      <c r="M4253">
        <f>shipments[[#This Row],[Profit]]*5%</f>
        <v>0.90706553398058254</v>
      </c>
      <c r="N4253">
        <f>shipments[[#This Row],[Profit]]-shipments[[#This Row],[Tax]]</f>
        <v>17.234245145631068</v>
      </c>
    </row>
    <row r="4254" spans="3:14" x14ac:dyDescent="0.35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  <c r="I4254">
        <f>IFERROR(shipments[[#This Row],[Sales]]/shipments[[#This Row],[Boxes]], 0)</f>
        <v>27.863013698630137</v>
      </c>
      <c r="J4254">
        <f>_xlfn.XLOOKUP(shipments[[#This Row],[Product]],'Dimension Data'!B:B,'Dimension Data'!D:D)</f>
        <v>9.94</v>
      </c>
      <c r="K4254">
        <f>shipments[[#This Row],[Total cost]]*shipments[[#This Row],[Boxes]]</f>
        <v>1451.24</v>
      </c>
      <c r="L4254">
        <f>shipments[[#This Row],[Sale for 1 box]]-shipments[[#This Row],[Total cost]]</f>
        <v>17.923013698630136</v>
      </c>
      <c r="M4254">
        <f>shipments[[#This Row],[Profit]]*5%</f>
        <v>0.89615068493150685</v>
      </c>
      <c r="N4254">
        <f>shipments[[#This Row],[Profit]]-shipments[[#This Row],[Tax]]</f>
        <v>17.02686301369863</v>
      </c>
    </row>
    <row r="4255" spans="3:14" x14ac:dyDescent="0.35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  <c r="I4255">
        <f>IFERROR(shipments[[#This Row],[Sales]]/shipments[[#This Row],[Boxes]], 0)</f>
        <v>9.110429447852761</v>
      </c>
      <c r="J4255">
        <f>_xlfn.XLOOKUP(shipments[[#This Row],[Product]],'Dimension Data'!B:B,'Dimension Data'!D:D)</f>
        <v>7.48</v>
      </c>
      <c r="K4255">
        <f>shipments[[#This Row],[Total cost]]*shipments[[#This Row],[Boxes]]</f>
        <v>1219.24</v>
      </c>
      <c r="L4255">
        <f>shipments[[#This Row],[Sale for 1 box]]-shipments[[#This Row],[Total cost]]</f>
        <v>1.6304294478527606</v>
      </c>
      <c r="M4255">
        <f>shipments[[#This Row],[Profit]]*5%</f>
        <v>8.1521472392638031E-2</v>
      </c>
      <c r="N4255">
        <f>shipments[[#This Row],[Profit]]-shipments[[#This Row],[Tax]]</f>
        <v>1.5489079754601225</v>
      </c>
    </row>
    <row r="4256" spans="3:14" x14ac:dyDescent="0.35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  <c r="I4256">
        <f>IFERROR(shipments[[#This Row],[Sales]]/shipments[[#This Row],[Boxes]], 0)</f>
        <v>2.0765418502202642</v>
      </c>
      <c r="J4256">
        <f>_xlfn.XLOOKUP(shipments[[#This Row],[Product]],'Dimension Data'!B:B,'Dimension Data'!D:D)</f>
        <v>2.76</v>
      </c>
      <c r="K4256">
        <f>shipments[[#This Row],[Total cost]]*shipments[[#This Row],[Boxes]]</f>
        <v>1253.04</v>
      </c>
      <c r="L4256">
        <f>shipments[[#This Row],[Sale for 1 box]]-shipments[[#This Row],[Total cost]]</f>
        <v>-0.68345814977973562</v>
      </c>
      <c r="M4256">
        <f>shipments[[#This Row],[Profit]]*5%</f>
        <v>-3.4172907488986784E-2</v>
      </c>
      <c r="N4256">
        <f>shipments[[#This Row],[Profit]]-shipments[[#This Row],[Tax]]</f>
        <v>-0.6492852422907488</v>
      </c>
    </row>
    <row r="4257" spans="3:14" x14ac:dyDescent="0.35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  <c r="I4257">
        <f>IFERROR(shipments[[#This Row],[Sales]]/shipments[[#This Row],[Boxes]], 0)</f>
        <v>14.165024630541872</v>
      </c>
      <c r="J4257">
        <f>_xlfn.XLOOKUP(shipments[[#This Row],[Product]],'Dimension Data'!B:B,'Dimension Data'!D:D)</f>
        <v>12.41</v>
      </c>
      <c r="K4257">
        <f>shipments[[#This Row],[Total cost]]*shipments[[#This Row],[Boxes]]</f>
        <v>7557.6900000000005</v>
      </c>
      <c r="L4257">
        <f>shipments[[#This Row],[Sale for 1 box]]-shipments[[#This Row],[Total cost]]</f>
        <v>1.7550246305418717</v>
      </c>
      <c r="M4257">
        <f>shipments[[#This Row],[Profit]]*5%</f>
        <v>8.775123152709359E-2</v>
      </c>
      <c r="N4257">
        <f>shipments[[#This Row],[Profit]]-shipments[[#This Row],[Tax]]</f>
        <v>1.6672733990147781</v>
      </c>
    </row>
    <row r="4258" spans="3:14" x14ac:dyDescent="0.35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  <c r="I4258">
        <f>IFERROR(shipments[[#This Row],[Sales]]/shipments[[#This Row],[Boxes]], 0)</f>
        <v>12.237960339943342</v>
      </c>
      <c r="J4258">
        <f>_xlfn.XLOOKUP(shipments[[#This Row],[Product]],'Dimension Data'!B:B,'Dimension Data'!D:D)</f>
        <v>7.73</v>
      </c>
      <c r="K4258">
        <f>shipments[[#This Row],[Total cost]]*shipments[[#This Row],[Boxes]]</f>
        <v>5457.38</v>
      </c>
      <c r="L4258">
        <f>shipments[[#This Row],[Sale for 1 box]]-shipments[[#This Row],[Total cost]]</f>
        <v>4.5079603399433417</v>
      </c>
      <c r="M4258">
        <f>shipments[[#This Row],[Profit]]*5%</f>
        <v>0.22539801699716711</v>
      </c>
      <c r="N4258">
        <f>shipments[[#This Row],[Profit]]-shipments[[#This Row],[Tax]]</f>
        <v>4.2825623229461742</v>
      </c>
    </row>
    <row r="4259" spans="3:14" x14ac:dyDescent="0.35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  <c r="I4259">
        <f>IFERROR(shipments[[#This Row],[Sales]]/shipments[[#This Row],[Boxes]], 0)</f>
        <v>6.8124036979969187</v>
      </c>
      <c r="J4259">
        <f>_xlfn.XLOOKUP(shipments[[#This Row],[Product]],'Dimension Data'!B:B,'Dimension Data'!D:D)</f>
        <v>9.57</v>
      </c>
      <c r="K4259">
        <f>shipments[[#This Row],[Total cost]]*shipments[[#This Row],[Boxes]]</f>
        <v>6210.93</v>
      </c>
      <c r="L4259">
        <f>shipments[[#This Row],[Sale for 1 box]]-shipments[[#This Row],[Total cost]]</f>
        <v>-2.7575963020030816</v>
      </c>
      <c r="M4259">
        <f>shipments[[#This Row],[Profit]]*5%</f>
        <v>-0.1378798151001541</v>
      </c>
      <c r="N4259">
        <f>shipments[[#This Row],[Profit]]-shipments[[#This Row],[Tax]]</f>
        <v>-2.6197164869029277</v>
      </c>
    </row>
    <row r="4260" spans="3:14" x14ac:dyDescent="0.35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  <c r="I4260">
        <f>IFERROR(shipments[[#This Row],[Sales]]/shipments[[#This Row],[Boxes]], 0)</f>
        <v>4.8817365269461082</v>
      </c>
      <c r="J4260">
        <f>_xlfn.XLOOKUP(shipments[[#This Row],[Product]],'Dimension Data'!B:B,'Dimension Data'!D:D)</f>
        <v>5.04</v>
      </c>
      <c r="K4260">
        <f>shipments[[#This Row],[Total cost]]*shipments[[#This Row],[Boxes]]</f>
        <v>5050.08</v>
      </c>
      <c r="L4260">
        <f>shipments[[#This Row],[Sale for 1 box]]-shipments[[#This Row],[Total cost]]</f>
        <v>-0.15826347305389188</v>
      </c>
      <c r="M4260">
        <f>shipments[[#This Row],[Profit]]*5%</f>
        <v>-7.9131736526945936E-3</v>
      </c>
      <c r="N4260">
        <f>shipments[[#This Row],[Profit]]-shipments[[#This Row],[Tax]]</f>
        <v>-0.15035029940119729</v>
      </c>
    </row>
    <row r="4261" spans="3:14" x14ac:dyDescent="0.35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  <c r="I4261">
        <f>IFERROR(shipments[[#This Row],[Sales]]/shipments[[#This Row],[Boxes]], 0)</f>
        <v>5.7085843373493974</v>
      </c>
      <c r="J4261">
        <f>_xlfn.XLOOKUP(shipments[[#This Row],[Product]],'Dimension Data'!B:B,'Dimension Data'!D:D)</f>
        <v>8.43</v>
      </c>
      <c r="K4261">
        <f>shipments[[#This Row],[Total cost]]*shipments[[#This Row],[Boxes]]</f>
        <v>8396.2799999999988</v>
      </c>
      <c r="L4261">
        <f>shipments[[#This Row],[Sale for 1 box]]-shipments[[#This Row],[Total cost]]</f>
        <v>-2.7214156626506023</v>
      </c>
      <c r="M4261">
        <f>shipments[[#This Row],[Profit]]*5%</f>
        <v>-0.13607078313253013</v>
      </c>
      <c r="N4261">
        <f>shipments[[#This Row],[Profit]]-shipments[[#This Row],[Tax]]</f>
        <v>-2.5853448795180722</v>
      </c>
    </row>
    <row r="4262" spans="3:14" x14ac:dyDescent="0.35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  <c r="I4262">
        <f>IFERROR(shipments[[#This Row],[Sales]]/shipments[[#This Row],[Boxes]], 0)</f>
        <v>12.642519685039369</v>
      </c>
      <c r="J4262">
        <f>_xlfn.XLOOKUP(shipments[[#This Row],[Product]],'Dimension Data'!B:B,'Dimension Data'!D:D)</f>
        <v>5.26</v>
      </c>
      <c r="K4262">
        <f>shipments[[#This Row],[Total cost]]*shipments[[#This Row],[Boxes]]</f>
        <v>3340.1</v>
      </c>
      <c r="L4262">
        <f>shipments[[#This Row],[Sale for 1 box]]-shipments[[#This Row],[Total cost]]</f>
        <v>7.3825196850393695</v>
      </c>
      <c r="M4262">
        <f>shipments[[#This Row],[Profit]]*5%</f>
        <v>0.36912598425196852</v>
      </c>
      <c r="N4262">
        <f>shipments[[#This Row],[Profit]]-shipments[[#This Row],[Tax]]</f>
        <v>7.0133937007874012</v>
      </c>
    </row>
    <row r="4263" spans="3:14" x14ac:dyDescent="0.35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  <c r="I4263">
        <f>IFERROR(shipments[[#This Row],[Sales]]/shipments[[#This Row],[Boxes]], 0)</f>
        <v>30.347560975609756</v>
      </c>
      <c r="J4263">
        <f>_xlfn.XLOOKUP(shipments[[#This Row],[Product]],'Dimension Data'!B:B,'Dimension Data'!D:D)</f>
        <v>3.68</v>
      </c>
      <c r="K4263">
        <f>shipments[[#This Row],[Total cost]]*shipments[[#This Row],[Boxes]]</f>
        <v>1056.1600000000001</v>
      </c>
      <c r="L4263">
        <f>shipments[[#This Row],[Sale for 1 box]]-shipments[[#This Row],[Total cost]]</f>
        <v>26.667560975609756</v>
      </c>
      <c r="M4263">
        <f>shipments[[#This Row],[Profit]]*5%</f>
        <v>1.3333780487804878</v>
      </c>
      <c r="N4263">
        <f>shipments[[#This Row],[Profit]]-shipments[[#This Row],[Tax]]</f>
        <v>25.334182926829268</v>
      </c>
    </row>
    <row r="4264" spans="3:14" x14ac:dyDescent="0.35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  <c r="I4264">
        <f>IFERROR(shipments[[#This Row],[Sales]]/shipments[[#This Row],[Boxes]], 0)</f>
        <v>16.423503325942349</v>
      </c>
      <c r="J4264">
        <f>_xlfn.XLOOKUP(shipments[[#This Row],[Product]],'Dimension Data'!B:B,'Dimension Data'!D:D)</f>
        <v>10.23</v>
      </c>
      <c r="K4264">
        <f>shipments[[#This Row],[Total cost]]*shipments[[#This Row],[Boxes]]</f>
        <v>4613.7300000000005</v>
      </c>
      <c r="L4264">
        <f>shipments[[#This Row],[Sale for 1 box]]-shipments[[#This Row],[Total cost]]</f>
        <v>6.1935033259423484</v>
      </c>
      <c r="M4264">
        <f>shipments[[#This Row],[Profit]]*5%</f>
        <v>0.30967516629711744</v>
      </c>
      <c r="N4264">
        <f>shipments[[#This Row],[Profit]]-shipments[[#This Row],[Tax]]</f>
        <v>5.8838281596452306</v>
      </c>
    </row>
    <row r="4265" spans="3:14" x14ac:dyDescent="0.35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  <c r="I4265">
        <f>IFERROR(shipments[[#This Row],[Sales]]/shipments[[#This Row],[Boxes]], 0)</f>
        <v>11.952</v>
      </c>
      <c r="J4265">
        <f>_xlfn.XLOOKUP(shipments[[#This Row],[Product]],'Dimension Data'!B:B,'Dimension Data'!D:D)</f>
        <v>2.76</v>
      </c>
      <c r="K4265">
        <f>shipments[[#This Row],[Total cost]]*shipments[[#This Row],[Boxes]]</f>
        <v>690</v>
      </c>
      <c r="L4265">
        <f>shipments[[#This Row],[Sale for 1 box]]-shipments[[#This Row],[Total cost]]</f>
        <v>9.1920000000000002</v>
      </c>
      <c r="M4265">
        <f>shipments[[#This Row],[Profit]]*5%</f>
        <v>0.45960000000000001</v>
      </c>
      <c r="N4265">
        <f>shipments[[#This Row],[Profit]]-shipments[[#This Row],[Tax]]</f>
        <v>8.7324000000000002</v>
      </c>
    </row>
    <row r="4266" spans="3:14" x14ac:dyDescent="0.35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  <c r="I4266">
        <f>IFERROR(shipments[[#This Row],[Sales]]/shipments[[#This Row],[Boxes]], 0)</f>
        <v>0.20937961595273263</v>
      </c>
      <c r="J4266">
        <f>_xlfn.XLOOKUP(shipments[[#This Row],[Product]],'Dimension Data'!B:B,'Dimension Data'!D:D)</f>
        <v>4.74</v>
      </c>
      <c r="K4266">
        <f>shipments[[#This Row],[Total cost]]*shipments[[#This Row],[Boxes]]</f>
        <v>6417.96</v>
      </c>
      <c r="L4266">
        <f>shipments[[#This Row],[Sale for 1 box]]-shipments[[#This Row],[Total cost]]</f>
        <v>-4.5306203840472676</v>
      </c>
      <c r="M4266">
        <f>shipments[[#This Row],[Profit]]*5%</f>
        <v>-0.2265310192023634</v>
      </c>
      <c r="N4266">
        <f>shipments[[#This Row],[Profit]]-shipments[[#This Row],[Tax]]</f>
        <v>-4.3040893648449039</v>
      </c>
    </row>
    <row r="4267" spans="3:14" x14ac:dyDescent="0.35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  <c r="I4267">
        <f>IFERROR(shipments[[#This Row],[Sales]]/shipments[[#This Row],[Boxes]], 0)</f>
        <v>1.5718171926006528</v>
      </c>
      <c r="J4267">
        <f>_xlfn.XLOOKUP(shipments[[#This Row],[Product]],'Dimension Data'!B:B,'Dimension Data'!D:D)</f>
        <v>5.04</v>
      </c>
      <c r="K4267">
        <f>shipments[[#This Row],[Total cost]]*shipments[[#This Row],[Boxes]]</f>
        <v>4631.76</v>
      </c>
      <c r="L4267">
        <f>shipments[[#This Row],[Sale for 1 box]]-shipments[[#This Row],[Total cost]]</f>
        <v>-3.468182807399347</v>
      </c>
      <c r="M4267">
        <f>shipments[[#This Row],[Profit]]*5%</f>
        <v>-0.17340914036996735</v>
      </c>
      <c r="N4267">
        <f>shipments[[#This Row],[Profit]]-shipments[[#This Row],[Tax]]</f>
        <v>-3.2947736670293795</v>
      </c>
    </row>
    <row r="4268" spans="3:14" x14ac:dyDescent="0.35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  <c r="I4268">
        <f>IFERROR(shipments[[#This Row],[Sales]]/shipments[[#This Row],[Boxes]], 0)</f>
        <v>87.443181818181813</v>
      </c>
      <c r="J4268">
        <f>_xlfn.XLOOKUP(shipments[[#This Row],[Product]],'Dimension Data'!B:B,'Dimension Data'!D:D)</f>
        <v>2.76</v>
      </c>
      <c r="K4268">
        <f>shipments[[#This Row],[Total cost]]*shipments[[#This Row],[Boxes]]</f>
        <v>60.72</v>
      </c>
      <c r="L4268">
        <f>shipments[[#This Row],[Sale for 1 box]]-shipments[[#This Row],[Total cost]]</f>
        <v>84.683181818181808</v>
      </c>
      <c r="M4268">
        <f>shipments[[#This Row],[Profit]]*5%</f>
        <v>4.2341590909090909</v>
      </c>
      <c r="N4268">
        <f>shipments[[#This Row],[Profit]]-shipments[[#This Row],[Tax]]</f>
        <v>80.44902272727272</v>
      </c>
    </row>
    <row r="4269" spans="3:14" x14ac:dyDescent="0.35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  <c r="I4269">
        <f>IFERROR(shipments[[#This Row],[Sales]]/shipments[[#This Row],[Boxes]], 0)</f>
        <v>10.110759493670885</v>
      </c>
      <c r="J4269">
        <f>_xlfn.XLOOKUP(shipments[[#This Row],[Product]],'Dimension Data'!B:B,'Dimension Data'!D:D)</f>
        <v>5.72</v>
      </c>
      <c r="K4269">
        <f>shipments[[#This Row],[Total cost]]*shipments[[#This Row],[Boxes]]</f>
        <v>1355.6399999999999</v>
      </c>
      <c r="L4269">
        <f>shipments[[#This Row],[Sale for 1 box]]-shipments[[#This Row],[Total cost]]</f>
        <v>4.3907594936708856</v>
      </c>
      <c r="M4269">
        <f>shipments[[#This Row],[Profit]]*5%</f>
        <v>0.2195379746835443</v>
      </c>
      <c r="N4269">
        <f>shipments[[#This Row],[Profit]]-shipments[[#This Row],[Tax]]</f>
        <v>4.1712215189873412</v>
      </c>
    </row>
    <row r="4270" spans="3:14" x14ac:dyDescent="0.35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  <c r="I4270">
        <f>IFERROR(shipments[[#This Row],[Sales]]/shipments[[#This Row],[Boxes]], 0)</f>
        <v>7.5359884836852205</v>
      </c>
      <c r="J4270">
        <f>_xlfn.XLOOKUP(shipments[[#This Row],[Product]],'Dimension Data'!B:B,'Dimension Data'!D:D)</f>
        <v>3.32</v>
      </c>
      <c r="K4270">
        <f>shipments[[#This Row],[Total cost]]*shipments[[#This Row],[Boxes]]</f>
        <v>1729.72</v>
      </c>
      <c r="L4270">
        <f>shipments[[#This Row],[Sale for 1 box]]-shipments[[#This Row],[Total cost]]</f>
        <v>4.2159884836852211</v>
      </c>
      <c r="M4270">
        <f>shipments[[#This Row],[Profit]]*5%</f>
        <v>0.21079942418426106</v>
      </c>
      <c r="N4270">
        <f>shipments[[#This Row],[Profit]]-shipments[[#This Row],[Tax]]</f>
        <v>4.0051890595009603</v>
      </c>
    </row>
    <row r="4271" spans="3:14" x14ac:dyDescent="0.35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  <c r="I4271">
        <f>IFERROR(shipments[[#This Row],[Sales]]/shipments[[#This Row],[Boxes]], 0)</f>
        <v>30.638059701492537</v>
      </c>
      <c r="J4271">
        <f>_xlfn.XLOOKUP(shipments[[#This Row],[Product]],'Dimension Data'!B:B,'Dimension Data'!D:D)</f>
        <v>7.73</v>
      </c>
      <c r="K4271">
        <f>shipments[[#This Row],[Total cost]]*shipments[[#This Row],[Boxes]]</f>
        <v>1553.73</v>
      </c>
      <c r="L4271">
        <f>shipments[[#This Row],[Sale for 1 box]]-shipments[[#This Row],[Total cost]]</f>
        <v>22.908059701492537</v>
      </c>
      <c r="M4271">
        <f>shipments[[#This Row],[Profit]]*5%</f>
        <v>1.1454029850746268</v>
      </c>
      <c r="N4271">
        <f>shipments[[#This Row],[Profit]]-shipments[[#This Row],[Tax]]</f>
        <v>21.762656716417911</v>
      </c>
    </row>
    <row r="4272" spans="3:14" x14ac:dyDescent="0.35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  <c r="I4272">
        <f>IFERROR(shipments[[#This Row],[Sales]]/shipments[[#This Row],[Boxes]], 0)</f>
        <v>0.33710801393728224</v>
      </c>
      <c r="J4272">
        <f>_xlfn.XLOOKUP(shipments[[#This Row],[Product]],'Dimension Data'!B:B,'Dimension Data'!D:D)</f>
        <v>8.43</v>
      </c>
      <c r="K4272">
        <f>shipments[[#This Row],[Total cost]]*shipments[[#This Row],[Boxes]]</f>
        <v>2419.41</v>
      </c>
      <c r="L4272">
        <f>shipments[[#This Row],[Sale for 1 box]]-shipments[[#This Row],[Total cost]]</f>
        <v>-8.0928919860627175</v>
      </c>
      <c r="M4272">
        <f>shipments[[#This Row],[Profit]]*5%</f>
        <v>-0.4046445993031359</v>
      </c>
      <c r="N4272">
        <f>shipments[[#This Row],[Profit]]-shipments[[#This Row],[Tax]]</f>
        <v>-7.6882473867595813</v>
      </c>
    </row>
    <row r="4273" spans="3:14" x14ac:dyDescent="0.35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  <c r="I4273">
        <f>IFERROR(shipments[[#This Row],[Sales]]/shipments[[#This Row],[Boxes]], 0)</f>
        <v>416.625</v>
      </c>
      <c r="J4273">
        <f>_xlfn.XLOOKUP(shipments[[#This Row],[Product]],'Dimension Data'!B:B,'Dimension Data'!D:D)</f>
        <v>8.2200000000000006</v>
      </c>
      <c r="K4273">
        <f>shipments[[#This Row],[Total cost]]*shipments[[#This Row],[Boxes]]</f>
        <v>98.640000000000015</v>
      </c>
      <c r="L4273">
        <f>shipments[[#This Row],[Sale for 1 box]]-shipments[[#This Row],[Total cost]]</f>
        <v>408.40499999999997</v>
      </c>
      <c r="M4273">
        <f>shipments[[#This Row],[Profit]]*5%</f>
        <v>20.420249999999999</v>
      </c>
      <c r="N4273">
        <f>shipments[[#This Row],[Profit]]-shipments[[#This Row],[Tax]]</f>
        <v>387.98474999999996</v>
      </c>
    </row>
    <row r="4274" spans="3:14" x14ac:dyDescent="0.35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  <c r="I4274">
        <f>IFERROR(shipments[[#This Row],[Sales]]/shipments[[#This Row],[Boxes]], 0)</f>
        <v>5.2647058823529411</v>
      </c>
      <c r="J4274">
        <f>_xlfn.XLOOKUP(shipments[[#This Row],[Product]],'Dimension Data'!B:B,'Dimension Data'!D:D)</f>
        <v>5.04</v>
      </c>
      <c r="K4274">
        <f>shipments[[#This Row],[Total cost]]*shipments[[#This Row],[Boxes]]</f>
        <v>771.12</v>
      </c>
      <c r="L4274">
        <f>shipments[[#This Row],[Sale for 1 box]]-shipments[[#This Row],[Total cost]]</f>
        <v>0.22470588235294109</v>
      </c>
      <c r="M4274">
        <f>shipments[[#This Row],[Profit]]*5%</f>
        <v>1.1235294117647055E-2</v>
      </c>
      <c r="N4274">
        <f>shipments[[#This Row],[Profit]]-shipments[[#This Row],[Tax]]</f>
        <v>0.21347058823529402</v>
      </c>
    </row>
    <row r="4275" spans="3:14" x14ac:dyDescent="0.35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  <c r="I4275">
        <f>IFERROR(shipments[[#This Row],[Sales]]/shipments[[#This Row],[Boxes]], 0)</f>
        <v>13.333333333333334</v>
      </c>
      <c r="J4275">
        <f>_xlfn.XLOOKUP(shipments[[#This Row],[Product]],'Dimension Data'!B:B,'Dimension Data'!D:D)</f>
        <v>5.72</v>
      </c>
      <c r="K4275">
        <f>shipments[[#This Row],[Total cost]]*shipments[[#This Row],[Boxes]]</f>
        <v>1081.08</v>
      </c>
      <c r="L4275">
        <f>shipments[[#This Row],[Sale for 1 box]]-shipments[[#This Row],[Total cost]]</f>
        <v>7.6133333333333342</v>
      </c>
      <c r="M4275">
        <f>shipments[[#This Row],[Profit]]*5%</f>
        <v>0.38066666666666671</v>
      </c>
      <c r="N4275">
        <f>shipments[[#This Row],[Profit]]-shipments[[#This Row],[Tax]]</f>
        <v>7.2326666666666677</v>
      </c>
    </row>
    <row r="4276" spans="3:14" x14ac:dyDescent="0.35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  <c r="I4276">
        <f>IFERROR(shipments[[#This Row],[Sales]]/shipments[[#This Row],[Boxes]], 0)</f>
        <v>11.664935064935065</v>
      </c>
      <c r="J4276">
        <f>_xlfn.XLOOKUP(shipments[[#This Row],[Product]],'Dimension Data'!B:B,'Dimension Data'!D:D)</f>
        <v>2.76</v>
      </c>
      <c r="K4276">
        <f>shipments[[#This Row],[Total cost]]*shipments[[#This Row],[Boxes]]</f>
        <v>2125.1999999999998</v>
      </c>
      <c r="L4276">
        <f>shipments[[#This Row],[Sale for 1 box]]-shipments[[#This Row],[Total cost]]</f>
        <v>8.9049350649350654</v>
      </c>
      <c r="M4276">
        <f>shipments[[#This Row],[Profit]]*5%</f>
        <v>0.44524675324675328</v>
      </c>
      <c r="N4276">
        <f>shipments[[#This Row],[Profit]]-shipments[[#This Row],[Tax]]</f>
        <v>8.4596883116883124</v>
      </c>
    </row>
    <row r="4277" spans="3:14" x14ac:dyDescent="0.35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  <c r="I4277">
        <f>IFERROR(shipments[[#This Row],[Sales]]/shipments[[#This Row],[Boxes]], 0)</f>
        <v>29.634146341463413</v>
      </c>
      <c r="J4277">
        <f>_xlfn.XLOOKUP(shipments[[#This Row],[Product]],'Dimension Data'!B:B,'Dimension Data'!D:D)</f>
        <v>6.8</v>
      </c>
      <c r="K4277">
        <f>shipments[[#This Row],[Total cost]]*shipments[[#This Row],[Boxes]]</f>
        <v>836.4</v>
      </c>
      <c r="L4277">
        <f>shipments[[#This Row],[Sale for 1 box]]-shipments[[#This Row],[Total cost]]</f>
        <v>22.834146341463413</v>
      </c>
      <c r="M4277">
        <f>shipments[[#This Row],[Profit]]*5%</f>
        <v>1.1417073170731706</v>
      </c>
      <c r="N4277">
        <f>shipments[[#This Row],[Profit]]-shipments[[#This Row],[Tax]]</f>
        <v>21.692439024390243</v>
      </c>
    </row>
    <row r="4278" spans="3:14" x14ac:dyDescent="0.35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  <c r="I4278">
        <f>IFERROR(shipments[[#This Row],[Sales]]/shipments[[#This Row],[Boxes]], 0)</f>
        <v>97.955357142857139</v>
      </c>
      <c r="J4278">
        <f>_xlfn.XLOOKUP(shipments[[#This Row],[Product]],'Dimension Data'!B:B,'Dimension Data'!D:D)</f>
        <v>9.57</v>
      </c>
      <c r="K4278">
        <f>shipments[[#This Row],[Total cost]]*shipments[[#This Row],[Boxes]]</f>
        <v>535.92000000000007</v>
      </c>
      <c r="L4278">
        <f>shipments[[#This Row],[Sale for 1 box]]-shipments[[#This Row],[Total cost]]</f>
        <v>88.385357142857146</v>
      </c>
      <c r="M4278">
        <f>shipments[[#This Row],[Profit]]*5%</f>
        <v>4.4192678571428576</v>
      </c>
      <c r="N4278">
        <f>shipments[[#This Row],[Profit]]-shipments[[#This Row],[Tax]]</f>
        <v>83.96608928571429</v>
      </c>
    </row>
    <row r="4279" spans="3:14" x14ac:dyDescent="0.35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  <c r="I4279">
        <f>IFERROR(shipments[[#This Row],[Sales]]/shipments[[#This Row],[Boxes]], 0)</f>
        <v>47.017241379310342</v>
      </c>
      <c r="J4279">
        <f>_xlfn.XLOOKUP(shipments[[#This Row],[Product]],'Dimension Data'!B:B,'Dimension Data'!D:D)</f>
        <v>10.51</v>
      </c>
      <c r="K4279">
        <f>shipments[[#This Row],[Total cost]]*shipments[[#This Row],[Boxes]]</f>
        <v>1219.1600000000001</v>
      </c>
      <c r="L4279">
        <f>shipments[[#This Row],[Sale for 1 box]]-shipments[[#This Row],[Total cost]]</f>
        <v>36.507241379310344</v>
      </c>
      <c r="M4279">
        <f>shipments[[#This Row],[Profit]]*5%</f>
        <v>1.8253620689655172</v>
      </c>
      <c r="N4279">
        <f>shipments[[#This Row],[Profit]]-shipments[[#This Row],[Tax]]</f>
        <v>34.681879310344826</v>
      </c>
    </row>
    <row r="4280" spans="3:14" x14ac:dyDescent="0.35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  <c r="I4280">
        <f>IFERROR(shipments[[#This Row],[Sales]]/shipments[[#This Row],[Boxes]], 0)</f>
        <v>7.9261363636363633</v>
      </c>
      <c r="J4280">
        <f>_xlfn.XLOOKUP(shipments[[#This Row],[Product]],'Dimension Data'!B:B,'Dimension Data'!D:D)</f>
        <v>8.43</v>
      </c>
      <c r="K4280">
        <f>shipments[[#This Row],[Total cost]]*shipments[[#This Row],[Boxes]]</f>
        <v>4821.96</v>
      </c>
      <c r="L4280">
        <f>shipments[[#This Row],[Sale for 1 box]]-shipments[[#This Row],[Total cost]]</f>
        <v>-0.5038636363636364</v>
      </c>
      <c r="M4280">
        <f>shipments[[#This Row],[Profit]]*5%</f>
        <v>-2.5193181818181823E-2</v>
      </c>
      <c r="N4280">
        <f>shipments[[#This Row],[Profit]]-shipments[[#This Row],[Tax]]</f>
        <v>-0.47867045454545459</v>
      </c>
    </row>
    <row r="4281" spans="3:14" x14ac:dyDescent="0.35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  <c r="I4281">
        <f>IFERROR(shipments[[#This Row],[Sales]]/shipments[[#This Row],[Boxes]], 0)</f>
        <v>7.8111702127659575</v>
      </c>
      <c r="J4281">
        <f>_xlfn.XLOOKUP(shipments[[#This Row],[Product]],'Dimension Data'!B:B,'Dimension Data'!D:D)</f>
        <v>3.85</v>
      </c>
      <c r="K4281">
        <f>shipments[[#This Row],[Total cost]]*shipments[[#This Row],[Boxes]]</f>
        <v>1085.7</v>
      </c>
      <c r="L4281">
        <f>shipments[[#This Row],[Sale for 1 box]]-shipments[[#This Row],[Total cost]]</f>
        <v>3.9611702127659574</v>
      </c>
      <c r="M4281">
        <f>shipments[[#This Row],[Profit]]*5%</f>
        <v>0.19805851063829788</v>
      </c>
      <c r="N4281">
        <f>shipments[[#This Row],[Profit]]-shipments[[#This Row],[Tax]]</f>
        <v>3.7631117021276594</v>
      </c>
    </row>
    <row r="4282" spans="3:14" x14ac:dyDescent="0.35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  <c r="I4282">
        <f>IFERROR(shipments[[#This Row],[Sales]]/shipments[[#This Row],[Boxes]], 0)</f>
        <v>67.656976744186053</v>
      </c>
      <c r="J4282">
        <f>_xlfn.XLOOKUP(shipments[[#This Row],[Product]],'Dimension Data'!B:B,'Dimension Data'!D:D)</f>
        <v>5.15</v>
      </c>
      <c r="K4282">
        <f>shipments[[#This Row],[Total cost]]*shipments[[#This Row],[Boxes]]</f>
        <v>664.35</v>
      </c>
      <c r="L4282">
        <f>shipments[[#This Row],[Sale for 1 box]]-shipments[[#This Row],[Total cost]]</f>
        <v>62.506976744186055</v>
      </c>
      <c r="M4282">
        <f>shipments[[#This Row],[Profit]]*5%</f>
        <v>3.125348837209303</v>
      </c>
      <c r="N4282">
        <f>shipments[[#This Row],[Profit]]-shipments[[#This Row],[Tax]]</f>
        <v>59.381627906976753</v>
      </c>
    </row>
    <row r="4283" spans="3:14" x14ac:dyDescent="0.35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  <c r="I4283">
        <f>IFERROR(shipments[[#This Row],[Sales]]/shipments[[#This Row],[Boxes]], 0)</f>
        <v>12.006382978723405</v>
      </c>
      <c r="J4283">
        <f>_xlfn.XLOOKUP(shipments[[#This Row],[Product]],'Dimension Data'!B:B,'Dimension Data'!D:D)</f>
        <v>7.48</v>
      </c>
      <c r="K4283">
        <f>shipments[[#This Row],[Total cost]]*shipments[[#This Row],[Boxes]]</f>
        <v>1757.8000000000002</v>
      </c>
      <c r="L4283">
        <f>shipments[[#This Row],[Sale for 1 box]]-shipments[[#This Row],[Total cost]]</f>
        <v>4.5263829787234044</v>
      </c>
      <c r="M4283">
        <f>shipments[[#This Row],[Profit]]*5%</f>
        <v>0.22631914893617022</v>
      </c>
      <c r="N4283">
        <f>shipments[[#This Row],[Profit]]-shipments[[#This Row],[Tax]]</f>
        <v>4.3000638297872342</v>
      </c>
    </row>
    <row r="4284" spans="3:14" x14ac:dyDescent="0.35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  <c r="I4284">
        <f>IFERROR(shipments[[#This Row],[Sales]]/shipments[[#This Row],[Boxes]], 0)</f>
        <v>14.836092715231787</v>
      </c>
      <c r="J4284">
        <f>_xlfn.XLOOKUP(shipments[[#This Row],[Product]],'Dimension Data'!B:B,'Dimension Data'!D:D)</f>
        <v>12.41</v>
      </c>
      <c r="K4284">
        <f>shipments[[#This Row],[Total cost]]*shipments[[#This Row],[Boxes]]</f>
        <v>5621.7300000000005</v>
      </c>
      <c r="L4284">
        <f>shipments[[#This Row],[Sale for 1 box]]-shipments[[#This Row],[Total cost]]</f>
        <v>2.4260927152317873</v>
      </c>
      <c r="M4284">
        <f>shipments[[#This Row],[Profit]]*5%</f>
        <v>0.12130463576158937</v>
      </c>
      <c r="N4284">
        <f>shipments[[#This Row],[Profit]]-shipments[[#This Row],[Tax]]</f>
        <v>2.3047880794701978</v>
      </c>
    </row>
    <row r="4285" spans="3:14" x14ac:dyDescent="0.35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  <c r="I4285">
        <f>IFERROR(shipments[[#This Row],[Sales]]/shipments[[#This Row],[Boxes]], 0)</f>
        <v>43.868098159509202</v>
      </c>
      <c r="J4285">
        <f>_xlfn.XLOOKUP(shipments[[#This Row],[Product]],'Dimension Data'!B:B,'Dimension Data'!D:D)</f>
        <v>6.31</v>
      </c>
      <c r="K4285">
        <f>shipments[[#This Row],[Total cost]]*shipments[[#This Row],[Boxes]]</f>
        <v>1028.53</v>
      </c>
      <c r="L4285">
        <f>shipments[[#This Row],[Sale for 1 box]]-shipments[[#This Row],[Total cost]]</f>
        <v>37.5580981595092</v>
      </c>
      <c r="M4285">
        <f>shipments[[#This Row],[Profit]]*5%</f>
        <v>1.8779049079754602</v>
      </c>
      <c r="N4285">
        <f>shipments[[#This Row],[Profit]]-shipments[[#This Row],[Tax]]</f>
        <v>35.680193251533737</v>
      </c>
    </row>
    <row r="4286" spans="3:14" x14ac:dyDescent="0.35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  <c r="I4286">
        <f>IFERROR(shipments[[#This Row],[Sales]]/shipments[[#This Row],[Boxes]], 0)</f>
        <v>25.896428571428572</v>
      </c>
      <c r="J4286">
        <f>_xlfn.XLOOKUP(shipments[[#This Row],[Product]],'Dimension Data'!B:B,'Dimension Data'!D:D)</f>
        <v>7.73</v>
      </c>
      <c r="K4286">
        <f>shipments[[#This Row],[Total cost]]*shipments[[#This Row],[Boxes]]</f>
        <v>1623.3000000000002</v>
      </c>
      <c r="L4286">
        <f>shipments[[#This Row],[Sale for 1 box]]-shipments[[#This Row],[Total cost]]</f>
        <v>18.166428571428572</v>
      </c>
      <c r="M4286">
        <f>shipments[[#This Row],[Profit]]*5%</f>
        <v>0.90832142857142861</v>
      </c>
      <c r="N4286">
        <f>shipments[[#This Row],[Profit]]-shipments[[#This Row],[Tax]]</f>
        <v>17.258107142857142</v>
      </c>
    </row>
    <row r="4287" spans="3:14" x14ac:dyDescent="0.35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  <c r="I4287">
        <f>IFERROR(shipments[[#This Row],[Sales]]/shipments[[#This Row],[Boxes]], 0)</f>
        <v>14.511324041811847</v>
      </c>
      <c r="J4287">
        <f>_xlfn.XLOOKUP(shipments[[#This Row],[Product]],'Dimension Data'!B:B,'Dimension Data'!D:D)</f>
        <v>3.85</v>
      </c>
      <c r="K4287">
        <f>shipments[[#This Row],[Total cost]]*shipments[[#This Row],[Boxes]]</f>
        <v>1104.95</v>
      </c>
      <c r="L4287">
        <f>shipments[[#This Row],[Sale for 1 box]]-shipments[[#This Row],[Total cost]]</f>
        <v>10.661324041811847</v>
      </c>
      <c r="M4287">
        <f>shipments[[#This Row],[Profit]]*5%</f>
        <v>0.53306620209059241</v>
      </c>
      <c r="N4287">
        <f>shipments[[#This Row],[Profit]]-shipments[[#This Row],[Tax]]</f>
        <v>10.128257839721254</v>
      </c>
    </row>
    <row r="4288" spans="3:14" x14ac:dyDescent="0.35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  <c r="I4288">
        <f>IFERROR(shipments[[#This Row],[Sales]]/shipments[[#This Row],[Boxes]], 0)</f>
        <v>44.106164383561641</v>
      </c>
      <c r="J4288">
        <f>_xlfn.XLOOKUP(shipments[[#This Row],[Product]],'Dimension Data'!B:B,'Dimension Data'!D:D)</f>
        <v>2.65</v>
      </c>
      <c r="K4288">
        <f>shipments[[#This Row],[Total cost]]*shipments[[#This Row],[Boxes]]</f>
        <v>580.35</v>
      </c>
      <c r="L4288">
        <f>shipments[[#This Row],[Sale for 1 box]]-shipments[[#This Row],[Total cost]]</f>
        <v>41.456164383561642</v>
      </c>
      <c r="M4288">
        <f>shipments[[#This Row],[Profit]]*5%</f>
        <v>2.0728082191780821</v>
      </c>
      <c r="N4288">
        <f>shipments[[#This Row],[Profit]]-shipments[[#This Row],[Tax]]</f>
        <v>39.383356164383557</v>
      </c>
    </row>
    <row r="4289" spans="3:14" x14ac:dyDescent="0.35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  <c r="I4289">
        <f>IFERROR(shipments[[#This Row],[Sales]]/shipments[[#This Row],[Boxes]], 0)</f>
        <v>16.462278106508876</v>
      </c>
      <c r="J4289">
        <f>_xlfn.XLOOKUP(shipments[[#This Row],[Product]],'Dimension Data'!B:B,'Dimension Data'!D:D)</f>
        <v>6.31</v>
      </c>
      <c r="K4289">
        <f>shipments[[#This Row],[Total cost]]*shipments[[#This Row],[Boxes]]</f>
        <v>2132.7799999999997</v>
      </c>
      <c r="L4289">
        <f>shipments[[#This Row],[Sale for 1 box]]-shipments[[#This Row],[Total cost]]</f>
        <v>10.152278106508877</v>
      </c>
      <c r="M4289">
        <f>shipments[[#This Row],[Profit]]*5%</f>
        <v>0.50761390532544393</v>
      </c>
      <c r="N4289">
        <f>shipments[[#This Row],[Profit]]-shipments[[#This Row],[Tax]]</f>
        <v>9.6446642011834331</v>
      </c>
    </row>
    <row r="4290" spans="3:14" x14ac:dyDescent="0.35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  <c r="I4290">
        <f>IFERROR(shipments[[#This Row],[Sales]]/shipments[[#This Row],[Boxes]], 0)</f>
        <v>26.425000000000001</v>
      </c>
      <c r="J4290">
        <f>_xlfn.XLOOKUP(shipments[[#This Row],[Product]],'Dimension Data'!B:B,'Dimension Data'!D:D)</f>
        <v>6.31</v>
      </c>
      <c r="K4290">
        <f>shipments[[#This Row],[Total cost]]*shipments[[#This Row],[Boxes]]</f>
        <v>1135.8</v>
      </c>
      <c r="L4290">
        <f>shipments[[#This Row],[Sale for 1 box]]-shipments[[#This Row],[Total cost]]</f>
        <v>20.115000000000002</v>
      </c>
      <c r="M4290">
        <f>shipments[[#This Row],[Profit]]*5%</f>
        <v>1.0057500000000001</v>
      </c>
      <c r="N4290">
        <f>shipments[[#This Row],[Profit]]-shipments[[#This Row],[Tax]]</f>
        <v>19.109250000000003</v>
      </c>
    </row>
    <row r="4291" spans="3:14" x14ac:dyDescent="0.35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  <c r="I4291">
        <f>IFERROR(shipments[[#This Row],[Sales]]/shipments[[#This Row],[Boxes]], 0)</f>
        <v>1.1298607777244358</v>
      </c>
      <c r="J4291">
        <f>_xlfn.XLOOKUP(shipments[[#This Row],[Product]],'Dimension Data'!B:B,'Dimension Data'!D:D)</f>
        <v>5.04</v>
      </c>
      <c r="K4291">
        <f>shipments[[#This Row],[Total cost]]*shipments[[#This Row],[Boxes]]</f>
        <v>10498.32</v>
      </c>
      <c r="L4291">
        <f>shipments[[#This Row],[Sale for 1 box]]-shipments[[#This Row],[Total cost]]</f>
        <v>-3.9101392222755642</v>
      </c>
      <c r="M4291">
        <f>shipments[[#This Row],[Profit]]*5%</f>
        <v>-0.19550696111377822</v>
      </c>
      <c r="N4291">
        <f>shipments[[#This Row],[Profit]]-shipments[[#This Row],[Tax]]</f>
        <v>-3.7146322611617859</v>
      </c>
    </row>
    <row r="4292" spans="3:14" x14ac:dyDescent="0.35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  <c r="I4292">
        <f>IFERROR(shipments[[#This Row],[Sales]]/shipments[[#This Row],[Boxes]], 0)</f>
        <v>129.3923076923077</v>
      </c>
      <c r="J4292">
        <f>_xlfn.XLOOKUP(shipments[[#This Row],[Product]],'Dimension Data'!B:B,'Dimension Data'!D:D)</f>
        <v>10.23</v>
      </c>
      <c r="K4292">
        <f>shipments[[#This Row],[Total cost]]*shipments[[#This Row],[Boxes]]</f>
        <v>664.95</v>
      </c>
      <c r="L4292">
        <f>shipments[[#This Row],[Sale for 1 box]]-shipments[[#This Row],[Total cost]]</f>
        <v>119.16230769230769</v>
      </c>
      <c r="M4292">
        <f>shipments[[#This Row],[Profit]]*5%</f>
        <v>5.9581153846153851</v>
      </c>
      <c r="N4292">
        <f>shipments[[#This Row],[Profit]]-shipments[[#This Row],[Tax]]</f>
        <v>113.20419230769231</v>
      </c>
    </row>
    <row r="4293" spans="3:14" x14ac:dyDescent="0.35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  <c r="I4293">
        <f>IFERROR(shipments[[#This Row],[Sales]]/shipments[[#This Row],[Boxes]], 0)</f>
        <v>5.455645161290323</v>
      </c>
      <c r="J4293">
        <f>_xlfn.XLOOKUP(shipments[[#This Row],[Product]],'Dimension Data'!B:B,'Dimension Data'!D:D)</f>
        <v>12.41</v>
      </c>
      <c r="K4293">
        <f>shipments[[#This Row],[Total cost]]*shipments[[#This Row],[Boxes]]</f>
        <v>6924.78</v>
      </c>
      <c r="L4293">
        <f>shipments[[#This Row],[Sale for 1 box]]-shipments[[#This Row],[Total cost]]</f>
        <v>-6.9543548387096772</v>
      </c>
      <c r="M4293">
        <f>shipments[[#This Row],[Profit]]*5%</f>
        <v>-0.34771774193548388</v>
      </c>
      <c r="N4293">
        <f>shipments[[#This Row],[Profit]]-shipments[[#This Row],[Tax]]</f>
        <v>-6.6066370967741932</v>
      </c>
    </row>
    <row r="4294" spans="3:14" x14ac:dyDescent="0.35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  <c r="I4294">
        <f>IFERROR(shipments[[#This Row],[Sales]]/shipments[[#This Row],[Boxes]], 0)</f>
        <v>190.0625</v>
      </c>
      <c r="J4294">
        <f>_xlfn.XLOOKUP(shipments[[#This Row],[Product]],'Dimension Data'!B:B,'Dimension Data'!D:D)</f>
        <v>10.23</v>
      </c>
      <c r="K4294">
        <f>shipments[[#This Row],[Total cost]]*shipments[[#This Row],[Boxes]]</f>
        <v>368.28000000000003</v>
      </c>
      <c r="L4294">
        <f>shipments[[#This Row],[Sale for 1 box]]-shipments[[#This Row],[Total cost]]</f>
        <v>179.83250000000001</v>
      </c>
      <c r="M4294">
        <f>shipments[[#This Row],[Profit]]*5%</f>
        <v>8.9916250000000009</v>
      </c>
      <c r="N4294">
        <f>shipments[[#This Row],[Profit]]-shipments[[#This Row],[Tax]]</f>
        <v>170.84087500000001</v>
      </c>
    </row>
    <row r="4295" spans="3:14" x14ac:dyDescent="0.35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  <c r="I4295">
        <f>IFERROR(shipments[[#This Row],[Sales]]/shipments[[#This Row],[Boxes]], 0)</f>
        <v>25.6048632218845</v>
      </c>
      <c r="J4295">
        <f>_xlfn.XLOOKUP(shipments[[#This Row],[Product]],'Dimension Data'!B:B,'Dimension Data'!D:D)</f>
        <v>7.73</v>
      </c>
      <c r="K4295">
        <f>shipments[[#This Row],[Total cost]]*shipments[[#This Row],[Boxes]]</f>
        <v>2543.17</v>
      </c>
      <c r="L4295">
        <f>shipments[[#This Row],[Sale for 1 box]]-shipments[[#This Row],[Total cost]]</f>
        <v>17.8748632218845</v>
      </c>
      <c r="M4295">
        <f>shipments[[#This Row],[Profit]]*5%</f>
        <v>0.89374316109422502</v>
      </c>
      <c r="N4295">
        <f>shipments[[#This Row],[Profit]]-shipments[[#This Row],[Tax]]</f>
        <v>16.981120060790275</v>
      </c>
    </row>
    <row r="4296" spans="3:14" x14ac:dyDescent="0.35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  <c r="I4296">
        <f>IFERROR(shipments[[#This Row],[Sales]]/shipments[[#This Row],[Boxes]], 0)</f>
        <v>155.02941176470588</v>
      </c>
      <c r="J4296">
        <f>_xlfn.XLOOKUP(shipments[[#This Row],[Product]],'Dimension Data'!B:B,'Dimension Data'!D:D)</f>
        <v>8.43</v>
      </c>
      <c r="K4296">
        <f>shipments[[#This Row],[Total cost]]*shipments[[#This Row],[Boxes]]</f>
        <v>429.93</v>
      </c>
      <c r="L4296">
        <f>shipments[[#This Row],[Sale for 1 box]]-shipments[[#This Row],[Total cost]]</f>
        <v>146.59941176470588</v>
      </c>
      <c r="M4296">
        <f>shipments[[#This Row],[Profit]]*5%</f>
        <v>7.3299705882352946</v>
      </c>
      <c r="N4296">
        <f>shipments[[#This Row],[Profit]]-shipments[[#This Row],[Tax]]</f>
        <v>139.26944117647059</v>
      </c>
    </row>
    <row r="4297" spans="3:14" x14ac:dyDescent="0.35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  <c r="I4297">
        <f>IFERROR(shipments[[#This Row],[Sales]]/shipments[[#This Row],[Boxes]], 0)</f>
        <v>18.8</v>
      </c>
      <c r="J4297">
        <f>_xlfn.XLOOKUP(shipments[[#This Row],[Product]],'Dimension Data'!B:B,'Dimension Data'!D:D)</f>
        <v>9.57</v>
      </c>
      <c r="K4297">
        <f>shipments[[#This Row],[Total cost]]*shipments[[#This Row],[Boxes]]</f>
        <v>3875.85</v>
      </c>
      <c r="L4297">
        <f>shipments[[#This Row],[Sale for 1 box]]-shipments[[#This Row],[Total cost]]</f>
        <v>9.23</v>
      </c>
      <c r="M4297">
        <f>shipments[[#This Row],[Profit]]*5%</f>
        <v>0.46150000000000002</v>
      </c>
      <c r="N4297">
        <f>shipments[[#This Row],[Profit]]-shipments[[#This Row],[Tax]]</f>
        <v>8.7684999999999995</v>
      </c>
    </row>
    <row r="4298" spans="3:14" x14ac:dyDescent="0.35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  <c r="I4298">
        <f>IFERROR(shipments[[#This Row],[Sales]]/shipments[[#This Row],[Boxes]], 0)</f>
        <v>2.3018537074148298</v>
      </c>
      <c r="J4298">
        <f>_xlfn.XLOOKUP(shipments[[#This Row],[Product]],'Dimension Data'!B:B,'Dimension Data'!D:D)</f>
        <v>5.15</v>
      </c>
      <c r="K4298">
        <f>shipments[[#This Row],[Total cost]]*shipments[[#This Row],[Boxes]]</f>
        <v>5139.7000000000007</v>
      </c>
      <c r="L4298">
        <f>shipments[[#This Row],[Sale for 1 box]]-shipments[[#This Row],[Total cost]]</f>
        <v>-2.8481462925851706</v>
      </c>
      <c r="M4298">
        <f>shipments[[#This Row],[Profit]]*5%</f>
        <v>-0.14240731462925854</v>
      </c>
      <c r="N4298">
        <f>shipments[[#This Row],[Profit]]-shipments[[#This Row],[Tax]]</f>
        <v>-2.705738977955912</v>
      </c>
    </row>
    <row r="4299" spans="3:14" x14ac:dyDescent="0.35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  <c r="I4299">
        <f>IFERROR(shipments[[#This Row],[Sales]]/shipments[[#This Row],[Boxes]], 0)</f>
        <v>13.176136363636363</v>
      </c>
      <c r="J4299">
        <f>_xlfn.XLOOKUP(shipments[[#This Row],[Product]],'Dimension Data'!B:B,'Dimension Data'!D:D)</f>
        <v>8.43</v>
      </c>
      <c r="K4299">
        <f>shipments[[#This Row],[Total cost]]*shipments[[#This Row],[Boxes]]</f>
        <v>1112.76</v>
      </c>
      <c r="L4299">
        <f>shipments[[#This Row],[Sale for 1 box]]-shipments[[#This Row],[Total cost]]</f>
        <v>4.7461363636363636</v>
      </c>
      <c r="M4299">
        <f>shipments[[#This Row],[Profit]]*5%</f>
        <v>0.2373068181818182</v>
      </c>
      <c r="N4299">
        <f>shipments[[#This Row],[Profit]]-shipments[[#This Row],[Tax]]</f>
        <v>4.5088295454545451</v>
      </c>
    </row>
    <row r="4300" spans="3:14" x14ac:dyDescent="0.35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  <c r="I4300">
        <f>IFERROR(shipments[[#This Row],[Sales]]/shipments[[#This Row],[Boxes]], 0)</f>
        <v>5.9241573033707864</v>
      </c>
      <c r="J4300">
        <f>_xlfn.XLOOKUP(shipments[[#This Row],[Product]],'Dimension Data'!B:B,'Dimension Data'!D:D)</f>
        <v>3.85</v>
      </c>
      <c r="K4300">
        <f>shipments[[#This Row],[Total cost]]*shipments[[#This Row],[Boxes]]</f>
        <v>6167.7</v>
      </c>
      <c r="L4300">
        <f>shipments[[#This Row],[Sale for 1 box]]-shipments[[#This Row],[Total cost]]</f>
        <v>2.0741573033707863</v>
      </c>
      <c r="M4300">
        <f>shipments[[#This Row],[Profit]]*5%</f>
        <v>0.10370786516853932</v>
      </c>
      <c r="N4300">
        <f>shipments[[#This Row],[Profit]]-shipments[[#This Row],[Tax]]</f>
        <v>1.9704494382022471</v>
      </c>
    </row>
    <row r="4301" spans="3:14" x14ac:dyDescent="0.35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  <c r="I4301">
        <f>IFERROR(shipments[[#This Row],[Sales]]/shipments[[#This Row],[Boxes]], 0)</f>
        <v>35.584615384615383</v>
      </c>
      <c r="J4301">
        <f>_xlfn.XLOOKUP(shipments[[#This Row],[Product]],'Dimension Data'!B:B,'Dimension Data'!D:D)</f>
        <v>10.51</v>
      </c>
      <c r="K4301">
        <f>shipments[[#This Row],[Total cost]]*shipments[[#This Row],[Boxes]]</f>
        <v>2049.4499999999998</v>
      </c>
      <c r="L4301">
        <f>shipments[[#This Row],[Sale for 1 box]]-shipments[[#This Row],[Total cost]]</f>
        <v>25.074615384615385</v>
      </c>
      <c r="M4301">
        <f>shipments[[#This Row],[Profit]]*5%</f>
        <v>1.2537307692307693</v>
      </c>
      <c r="N4301">
        <f>shipments[[#This Row],[Profit]]-shipments[[#This Row],[Tax]]</f>
        <v>23.820884615384614</v>
      </c>
    </row>
    <row r="4302" spans="3:14" x14ac:dyDescent="0.35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  <c r="I4302">
        <f>IFERROR(shipments[[#This Row],[Sales]]/shipments[[#This Row],[Boxes]], 0)</f>
        <v>0.41531440162271804</v>
      </c>
      <c r="J4302">
        <f>_xlfn.XLOOKUP(shipments[[#This Row],[Product]],'Dimension Data'!B:B,'Dimension Data'!D:D)</f>
        <v>4.74</v>
      </c>
      <c r="K4302">
        <f>shipments[[#This Row],[Total cost]]*shipments[[#This Row],[Boxes]]</f>
        <v>2336.8200000000002</v>
      </c>
      <c r="L4302">
        <f>shipments[[#This Row],[Sale for 1 box]]-shipments[[#This Row],[Total cost]]</f>
        <v>-4.3246855983772825</v>
      </c>
      <c r="M4302">
        <f>shipments[[#This Row],[Profit]]*5%</f>
        <v>-0.21623427991886413</v>
      </c>
      <c r="N4302">
        <f>shipments[[#This Row],[Profit]]-shipments[[#This Row],[Tax]]</f>
        <v>-4.1084513184584184</v>
      </c>
    </row>
    <row r="4303" spans="3:14" x14ac:dyDescent="0.35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  <c r="I4303">
        <f>IFERROR(shipments[[#This Row],[Sales]]/shipments[[#This Row],[Boxes]], 0)</f>
        <v>4.5965665236051505</v>
      </c>
      <c r="J4303">
        <f>_xlfn.XLOOKUP(shipments[[#This Row],[Product]],'Dimension Data'!B:B,'Dimension Data'!D:D)</f>
        <v>3.85</v>
      </c>
      <c r="K4303">
        <f>shipments[[#This Row],[Total cost]]*shipments[[#This Row],[Boxes]]</f>
        <v>1794.1000000000001</v>
      </c>
      <c r="L4303">
        <f>shipments[[#This Row],[Sale for 1 box]]-shipments[[#This Row],[Total cost]]</f>
        <v>0.74656652360515041</v>
      </c>
      <c r="M4303">
        <f>shipments[[#This Row],[Profit]]*5%</f>
        <v>3.7328326180257519E-2</v>
      </c>
      <c r="N4303">
        <f>shipments[[#This Row],[Profit]]-shipments[[#This Row],[Tax]]</f>
        <v>0.70923819742489291</v>
      </c>
    </row>
    <row r="4304" spans="3:14" x14ac:dyDescent="0.35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  <c r="I4304">
        <f>IFERROR(shipments[[#This Row],[Sales]]/shipments[[#This Row],[Boxes]], 0)</f>
        <v>4.3405238828967638</v>
      </c>
      <c r="J4304">
        <f>_xlfn.XLOOKUP(shipments[[#This Row],[Product]],'Dimension Data'!B:B,'Dimension Data'!D:D)</f>
        <v>6.31</v>
      </c>
      <c r="K4304">
        <f>shipments[[#This Row],[Total cost]]*shipments[[#This Row],[Boxes]]</f>
        <v>4095.1899999999996</v>
      </c>
      <c r="L4304">
        <f>shipments[[#This Row],[Sale for 1 box]]-shipments[[#This Row],[Total cost]]</f>
        <v>-1.9694761171032358</v>
      </c>
      <c r="M4304">
        <f>shipments[[#This Row],[Profit]]*5%</f>
        <v>-9.84738058551618E-2</v>
      </c>
      <c r="N4304">
        <f>shipments[[#This Row],[Profit]]-shipments[[#This Row],[Tax]]</f>
        <v>-1.871002311248074</v>
      </c>
    </row>
    <row r="4305" spans="3:14" x14ac:dyDescent="0.35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  <c r="I4305">
        <f>IFERROR(shipments[[#This Row],[Sales]]/shipments[[#This Row],[Boxes]], 0)</f>
        <v>2.8356832971800432</v>
      </c>
      <c r="J4305">
        <f>_xlfn.XLOOKUP(shipments[[#This Row],[Product]],'Dimension Data'!B:B,'Dimension Data'!D:D)</f>
        <v>9.57</v>
      </c>
      <c r="K4305">
        <f>shipments[[#This Row],[Total cost]]*shipments[[#This Row],[Boxes]]</f>
        <v>4411.7700000000004</v>
      </c>
      <c r="L4305">
        <f>shipments[[#This Row],[Sale for 1 box]]-shipments[[#This Row],[Total cost]]</f>
        <v>-6.7343167028199566</v>
      </c>
      <c r="M4305">
        <f>shipments[[#This Row],[Profit]]*5%</f>
        <v>-0.33671583514099784</v>
      </c>
      <c r="N4305">
        <f>shipments[[#This Row],[Profit]]-shipments[[#This Row],[Tax]]</f>
        <v>-6.3976008676789586</v>
      </c>
    </row>
    <row r="4306" spans="3:14" x14ac:dyDescent="0.35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  <c r="I4306">
        <f>IFERROR(shipments[[#This Row],[Sales]]/shipments[[#This Row],[Boxes]], 0)</f>
        <v>42.589285714285715</v>
      </c>
      <c r="J4306">
        <f>_xlfn.XLOOKUP(shipments[[#This Row],[Product]],'Dimension Data'!B:B,'Dimension Data'!D:D)</f>
        <v>2.65</v>
      </c>
      <c r="K4306">
        <f>shipments[[#This Row],[Total cost]]*shipments[[#This Row],[Boxes]]</f>
        <v>371</v>
      </c>
      <c r="L4306">
        <f>shipments[[#This Row],[Sale for 1 box]]-shipments[[#This Row],[Total cost]]</f>
        <v>39.939285714285717</v>
      </c>
      <c r="M4306">
        <f>shipments[[#This Row],[Profit]]*5%</f>
        <v>1.996964285714286</v>
      </c>
      <c r="N4306">
        <f>shipments[[#This Row],[Profit]]-shipments[[#This Row],[Tax]]</f>
        <v>37.942321428571432</v>
      </c>
    </row>
    <row r="4307" spans="3:14" x14ac:dyDescent="0.35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  <c r="I4307">
        <f>IFERROR(shipments[[#This Row],[Sales]]/shipments[[#This Row],[Boxes]], 0)</f>
        <v>1.6168831168831168</v>
      </c>
      <c r="J4307">
        <f>_xlfn.XLOOKUP(shipments[[#This Row],[Product]],'Dimension Data'!B:B,'Dimension Data'!D:D)</f>
        <v>3.85</v>
      </c>
      <c r="K4307">
        <f>shipments[[#This Row],[Total cost]]*shipments[[#This Row],[Boxes]]</f>
        <v>5336.1</v>
      </c>
      <c r="L4307">
        <f>shipments[[#This Row],[Sale for 1 box]]-shipments[[#This Row],[Total cost]]</f>
        <v>-2.2331168831168835</v>
      </c>
      <c r="M4307">
        <f>shipments[[#This Row],[Profit]]*5%</f>
        <v>-0.11165584415584417</v>
      </c>
      <c r="N4307">
        <f>shipments[[#This Row],[Profit]]-shipments[[#This Row],[Tax]]</f>
        <v>-2.1214610389610393</v>
      </c>
    </row>
    <row r="4308" spans="3:14" x14ac:dyDescent="0.35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  <c r="I4308">
        <f>IFERROR(shipments[[#This Row],[Sales]]/shipments[[#This Row],[Boxes]], 0)</f>
        <v>12.527912621359222</v>
      </c>
      <c r="J4308">
        <f>_xlfn.XLOOKUP(shipments[[#This Row],[Product]],'Dimension Data'!B:B,'Dimension Data'!D:D)</f>
        <v>6.43</v>
      </c>
      <c r="K4308">
        <f>shipments[[#This Row],[Total cost]]*shipments[[#This Row],[Boxes]]</f>
        <v>3973.74</v>
      </c>
      <c r="L4308">
        <f>shipments[[#This Row],[Sale for 1 box]]-shipments[[#This Row],[Total cost]]</f>
        <v>6.0979126213592227</v>
      </c>
      <c r="M4308">
        <f>shipments[[#This Row],[Profit]]*5%</f>
        <v>0.30489563106796114</v>
      </c>
      <c r="N4308">
        <f>shipments[[#This Row],[Profit]]-shipments[[#This Row],[Tax]]</f>
        <v>5.793016990291262</v>
      </c>
    </row>
    <row r="4309" spans="3:14" x14ac:dyDescent="0.35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  <c r="I4309">
        <f>IFERROR(shipments[[#This Row],[Sales]]/shipments[[#This Row],[Boxes]], 0)</f>
        <v>128.19374999999999</v>
      </c>
      <c r="J4309">
        <f>_xlfn.XLOOKUP(shipments[[#This Row],[Product]],'Dimension Data'!B:B,'Dimension Data'!D:D)</f>
        <v>5.15</v>
      </c>
      <c r="K4309">
        <f>shipments[[#This Row],[Total cost]]*shipments[[#This Row],[Boxes]]</f>
        <v>412</v>
      </c>
      <c r="L4309">
        <f>shipments[[#This Row],[Sale for 1 box]]-shipments[[#This Row],[Total cost]]</f>
        <v>123.04374999999999</v>
      </c>
      <c r="M4309">
        <f>shipments[[#This Row],[Profit]]*5%</f>
        <v>6.1521875000000001</v>
      </c>
      <c r="N4309">
        <f>shipments[[#This Row],[Profit]]-shipments[[#This Row],[Tax]]</f>
        <v>116.89156249999999</v>
      </c>
    </row>
    <row r="4310" spans="3:14" x14ac:dyDescent="0.35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  <c r="I4310">
        <f>IFERROR(shipments[[#This Row],[Sales]]/shipments[[#This Row],[Boxes]], 0)</f>
        <v>12.465659340659341</v>
      </c>
      <c r="J4310">
        <f>_xlfn.XLOOKUP(shipments[[#This Row],[Product]],'Dimension Data'!B:B,'Dimension Data'!D:D)</f>
        <v>12.41</v>
      </c>
      <c r="K4310">
        <f>shipments[[#This Row],[Total cost]]*shipments[[#This Row],[Boxes]]</f>
        <v>6775.86</v>
      </c>
      <c r="L4310">
        <f>shipments[[#This Row],[Sale for 1 box]]-shipments[[#This Row],[Total cost]]</f>
        <v>5.5659340659341083E-2</v>
      </c>
      <c r="M4310">
        <f>shipments[[#This Row],[Profit]]*5%</f>
        <v>2.7829670329670543E-3</v>
      </c>
      <c r="N4310">
        <f>shipments[[#This Row],[Profit]]-shipments[[#This Row],[Tax]]</f>
        <v>5.2876373626374026E-2</v>
      </c>
    </row>
    <row r="4311" spans="3:14" x14ac:dyDescent="0.35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  <c r="I4311">
        <f>IFERROR(shipments[[#This Row],[Sales]]/shipments[[#This Row],[Boxes]], 0)</f>
        <v>12.5859375</v>
      </c>
      <c r="J4311">
        <f>_xlfn.XLOOKUP(shipments[[#This Row],[Product]],'Dimension Data'!B:B,'Dimension Data'!D:D)</f>
        <v>10.23</v>
      </c>
      <c r="K4311">
        <f>shipments[[#This Row],[Total cost]]*shipments[[#This Row],[Boxes]]</f>
        <v>3273.6000000000004</v>
      </c>
      <c r="L4311">
        <f>shipments[[#This Row],[Sale for 1 box]]-shipments[[#This Row],[Total cost]]</f>
        <v>2.3559374999999996</v>
      </c>
      <c r="M4311">
        <f>shipments[[#This Row],[Profit]]*5%</f>
        <v>0.11779687499999998</v>
      </c>
      <c r="N4311">
        <f>shipments[[#This Row],[Profit]]-shipments[[#This Row],[Tax]]</f>
        <v>2.2381406249999998</v>
      </c>
    </row>
    <row r="4312" spans="3:14" x14ac:dyDescent="0.35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  <c r="I4312">
        <f>IFERROR(shipments[[#This Row],[Sales]]/shipments[[#This Row],[Boxes]], 0)</f>
        <v>28.03846153846154</v>
      </c>
      <c r="J4312">
        <f>_xlfn.XLOOKUP(shipments[[#This Row],[Product]],'Dimension Data'!B:B,'Dimension Data'!D:D)</f>
        <v>7.48</v>
      </c>
      <c r="K4312">
        <f>shipments[[#This Row],[Total cost]]*shipments[[#This Row],[Boxes]]</f>
        <v>583.44000000000005</v>
      </c>
      <c r="L4312">
        <f>shipments[[#This Row],[Sale for 1 box]]-shipments[[#This Row],[Total cost]]</f>
        <v>20.55846153846154</v>
      </c>
      <c r="M4312">
        <f>shipments[[#This Row],[Profit]]*5%</f>
        <v>1.0279230769230769</v>
      </c>
      <c r="N4312">
        <f>shipments[[#This Row],[Profit]]-shipments[[#This Row],[Tax]]</f>
        <v>19.530538461538463</v>
      </c>
    </row>
    <row r="4313" spans="3:14" x14ac:dyDescent="0.35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  <c r="I4313">
        <f>IFERROR(shipments[[#This Row],[Sales]]/shipments[[#This Row],[Boxes]], 0)</f>
        <v>7.5455531453362257</v>
      </c>
      <c r="J4313">
        <f>_xlfn.XLOOKUP(shipments[[#This Row],[Product]],'Dimension Data'!B:B,'Dimension Data'!D:D)</f>
        <v>6.31</v>
      </c>
      <c r="K4313">
        <f>shipments[[#This Row],[Total cost]]*shipments[[#This Row],[Boxes]]</f>
        <v>2908.91</v>
      </c>
      <c r="L4313">
        <f>shipments[[#This Row],[Sale for 1 box]]-shipments[[#This Row],[Total cost]]</f>
        <v>1.2355531453362261</v>
      </c>
      <c r="M4313">
        <f>shipments[[#This Row],[Profit]]*5%</f>
        <v>6.1777657266811309E-2</v>
      </c>
      <c r="N4313">
        <f>shipments[[#This Row],[Profit]]-shipments[[#This Row],[Tax]]</f>
        <v>1.1737754880694147</v>
      </c>
    </row>
    <row r="4314" spans="3:14" x14ac:dyDescent="0.35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  <c r="I4314">
        <f>IFERROR(shipments[[#This Row],[Sales]]/shipments[[#This Row],[Boxes]], 0)</f>
        <v>97.041666666666671</v>
      </c>
      <c r="J4314">
        <f>_xlfn.XLOOKUP(shipments[[#This Row],[Product]],'Dimension Data'!B:B,'Dimension Data'!D:D)</f>
        <v>7.73</v>
      </c>
      <c r="K4314">
        <f>shipments[[#This Row],[Total cost]]*shipments[[#This Row],[Boxes]]</f>
        <v>834.84</v>
      </c>
      <c r="L4314">
        <f>shipments[[#This Row],[Sale for 1 box]]-shipments[[#This Row],[Total cost]]</f>
        <v>89.311666666666667</v>
      </c>
      <c r="M4314">
        <f>shipments[[#This Row],[Profit]]*5%</f>
        <v>4.4655833333333339</v>
      </c>
      <c r="N4314">
        <f>shipments[[#This Row],[Profit]]-shipments[[#This Row],[Tax]]</f>
        <v>84.84608333333334</v>
      </c>
    </row>
    <row r="4315" spans="3:14" x14ac:dyDescent="0.35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  <c r="I4315">
        <f>IFERROR(shipments[[#This Row],[Sales]]/shipments[[#This Row],[Boxes]], 0)</f>
        <v>23.563636363636363</v>
      </c>
      <c r="J4315">
        <f>_xlfn.XLOOKUP(shipments[[#This Row],[Product]],'Dimension Data'!B:B,'Dimension Data'!D:D)</f>
        <v>4.74</v>
      </c>
      <c r="K4315">
        <f>shipments[[#This Row],[Total cost]]*shipments[[#This Row],[Boxes]]</f>
        <v>521.4</v>
      </c>
      <c r="L4315">
        <f>shipments[[#This Row],[Sale for 1 box]]-shipments[[#This Row],[Total cost]]</f>
        <v>18.823636363636361</v>
      </c>
      <c r="M4315">
        <f>shipments[[#This Row],[Profit]]*5%</f>
        <v>0.94118181818181812</v>
      </c>
      <c r="N4315">
        <f>shipments[[#This Row],[Profit]]-shipments[[#This Row],[Tax]]</f>
        <v>17.882454545454543</v>
      </c>
    </row>
    <row r="4316" spans="3:14" x14ac:dyDescent="0.35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  <c r="I4316">
        <f>IFERROR(shipments[[#This Row],[Sales]]/shipments[[#This Row],[Boxes]], 0)</f>
        <v>28.287371134020617</v>
      </c>
      <c r="J4316">
        <f>_xlfn.XLOOKUP(shipments[[#This Row],[Product]],'Dimension Data'!B:B,'Dimension Data'!D:D)</f>
        <v>6.31</v>
      </c>
      <c r="K4316">
        <f>shipments[[#This Row],[Total cost]]*shipments[[#This Row],[Boxes]]</f>
        <v>1224.1399999999999</v>
      </c>
      <c r="L4316">
        <f>shipments[[#This Row],[Sale for 1 box]]-shipments[[#This Row],[Total cost]]</f>
        <v>21.977371134020618</v>
      </c>
      <c r="M4316">
        <f>shipments[[#This Row],[Profit]]*5%</f>
        <v>1.098868556701031</v>
      </c>
      <c r="N4316">
        <f>shipments[[#This Row],[Profit]]-shipments[[#This Row],[Tax]]</f>
        <v>20.878502577319587</v>
      </c>
    </row>
    <row r="4317" spans="3:14" x14ac:dyDescent="0.35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  <c r="I4317">
        <f>IFERROR(shipments[[#This Row],[Sales]]/shipments[[#This Row],[Boxes]], 0)</f>
        <v>32.549999999999997</v>
      </c>
      <c r="J4317">
        <f>_xlfn.XLOOKUP(shipments[[#This Row],[Product]],'Dimension Data'!B:B,'Dimension Data'!D:D)</f>
        <v>8.2200000000000006</v>
      </c>
      <c r="K4317">
        <f>shipments[[#This Row],[Total cost]]*shipments[[#This Row],[Boxes]]</f>
        <v>369.90000000000003</v>
      </c>
      <c r="L4317">
        <f>shipments[[#This Row],[Sale for 1 box]]-shipments[[#This Row],[Total cost]]</f>
        <v>24.33</v>
      </c>
      <c r="M4317">
        <f>shipments[[#This Row],[Profit]]*5%</f>
        <v>1.2164999999999999</v>
      </c>
      <c r="N4317">
        <f>shipments[[#This Row],[Profit]]-shipments[[#This Row],[Tax]]</f>
        <v>23.113499999999998</v>
      </c>
    </row>
    <row r="4318" spans="3:14" x14ac:dyDescent="0.35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  <c r="I4318">
        <f>IFERROR(shipments[[#This Row],[Sales]]/shipments[[#This Row],[Boxes]], 0)</f>
        <v>56.4375</v>
      </c>
      <c r="J4318">
        <f>_xlfn.XLOOKUP(shipments[[#This Row],[Product]],'Dimension Data'!B:B,'Dimension Data'!D:D)</f>
        <v>7.73</v>
      </c>
      <c r="K4318">
        <f>shipments[[#This Row],[Total cost]]*shipments[[#This Row],[Boxes]]</f>
        <v>1947.96</v>
      </c>
      <c r="L4318">
        <f>shipments[[#This Row],[Sale for 1 box]]-shipments[[#This Row],[Total cost]]</f>
        <v>48.707499999999996</v>
      </c>
      <c r="M4318">
        <f>shipments[[#This Row],[Profit]]*5%</f>
        <v>2.4353750000000001</v>
      </c>
      <c r="N4318">
        <f>shipments[[#This Row],[Profit]]-shipments[[#This Row],[Tax]]</f>
        <v>46.272124999999996</v>
      </c>
    </row>
    <row r="4319" spans="3:14" x14ac:dyDescent="0.35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  <c r="I4319">
        <f>IFERROR(shipments[[#This Row],[Sales]]/shipments[[#This Row],[Boxes]], 0)</f>
        <v>5.667538213998391</v>
      </c>
      <c r="J4319">
        <f>_xlfn.XLOOKUP(shipments[[#This Row],[Product]],'Dimension Data'!B:B,'Dimension Data'!D:D)</f>
        <v>9.94</v>
      </c>
      <c r="K4319">
        <f>shipments[[#This Row],[Total cost]]*shipments[[#This Row],[Boxes]]</f>
        <v>12355.42</v>
      </c>
      <c r="L4319">
        <f>shipments[[#This Row],[Sale for 1 box]]-shipments[[#This Row],[Total cost]]</f>
        <v>-4.2724617860016085</v>
      </c>
      <c r="M4319">
        <f>shipments[[#This Row],[Profit]]*5%</f>
        <v>-0.21362308930008045</v>
      </c>
      <c r="N4319">
        <f>shipments[[#This Row],[Profit]]-shipments[[#This Row],[Tax]]</f>
        <v>-4.0588386967015282</v>
      </c>
    </row>
    <row r="4320" spans="3:14" x14ac:dyDescent="0.35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  <c r="I4320">
        <f>IFERROR(shipments[[#This Row],[Sales]]/shipments[[#This Row],[Boxes]], 0)</f>
        <v>25.104395604395606</v>
      </c>
      <c r="J4320">
        <f>_xlfn.XLOOKUP(shipments[[#This Row],[Product]],'Dimension Data'!B:B,'Dimension Data'!D:D)</f>
        <v>3.32</v>
      </c>
      <c r="K4320">
        <f>shipments[[#This Row],[Total cost]]*shipments[[#This Row],[Boxes]]</f>
        <v>906.3599999999999</v>
      </c>
      <c r="L4320">
        <f>shipments[[#This Row],[Sale for 1 box]]-shipments[[#This Row],[Total cost]]</f>
        <v>21.784395604395606</v>
      </c>
      <c r="M4320">
        <f>shipments[[#This Row],[Profit]]*5%</f>
        <v>1.0892197802197803</v>
      </c>
      <c r="N4320">
        <f>shipments[[#This Row],[Profit]]-shipments[[#This Row],[Tax]]</f>
        <v>20.695175824175827</v>
      </c>
    </row>
    <row r="4321" spans="3:14" x14ac:dyDescent="0.35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  <c r="I4321">
        <f>IFERROR(shipments[[#This Row],[Sales]]/shipments[[#This Row],[Boxes]], 0)</f>
        <v>8.4801136363636367</v>
      </c>
      <c r="J4321">
        <f>_xlfn.XLOOKUP(shipments[[#This Row],[Product]],'Dimension Data'!B:B,'Dimension Data'!D:D)</f>
        <v>10.23</v>
      </c>
      <c r="K4321">
        <f>shipments[[#This Row],[Total cost]]*shipments[[#This Row],[Boxes]]</f>
        <v>5401.4400000000005</v>
      </c>
      <c r="L4321">
        <f>shipments[[#This Row],[Sale for 1 box]]-shipments[[#This Row],[Total cost]]</f>
        <v>-1.7498863636363637</v>
      </c>
      <c r="M4321">
        <f>shipments[[#This Row],[Profit]]*5%</f>
        <v>-8.7494318181818187E-2</v>
      </c>
      <c r="N4321">
        <f>shipments[[#This Row],[Profit]]-shipments[[#This Row],[Tax]]</f>
        <v>-1.6623920454545456</v>
      </c>
    </row>
    <row r="4322" spans="3:14" x14ac:dyDescent="0.35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  <c r="I4322">
        <f>IFERROR(shipments[[#This Row],[Sales]]/shipments[[#This Row],[Boxes]], 0)</f>
        <v>4.536096256684492</v>
      </c>
      <c r="J4322">
        <f>_xlfn.XLOOKUP(shipments[[#This Row],[Product]],'Dimension Data'!B:B,'Dimension Data'!D:D)</f>
        <v>3.85</v>
      </c>
      <c r="K4322">
        <f>shipments[[#This Row],[Total cost]]*shipments[[#This Row],[Boxes]]</f>
        <v>1439.9</v>
      </c>
      <c r="L4322">
        <f>shipments[[#This Row],[Sale for 1 box]]-shipments[[#This Row],[Total cost]]</f>
        <v>0.68609625668449192</v>
      </c>
      <c r="M4322">
        <f>shipments[[#This Row],[Profit]]*5%</f>
        <v>3.4304812834224596E-2</v>
      </c>
      <c r="N4322">
        <f>shipments[[#This Row],[Profit]]-shipments[[#This Row],[Tax]]</f>
        <v>0.65179144385026733</v>
      </c>
    </row>
    <row r="4323" spans="3:14" x14ac:dyDescent="0.35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  <c r="I4323">
        <f>IFERROR(shipments[[#This Row],[Sales]]/shipments[[#This Row],[Boxes]], 0)</f>
        <v>130.33333333333334</v>
      </c>
      <c r="J4323">
        <f>_xlfn.XLOOKUP(shipments[[#This Row],[Product]],'Dimension Data'!B:B,'Dimension Data'!D:D)</f>
        <v>2.76</v>
      </c>
      <c r="K4323">
        <f>shipments[[#This Row],[Total cost]]*shipments[[#This Row],[Boxes]]</f>
        <v>74.52</v>
      </c>
      <c r="L4323">
        <f>shipments[[#This Row],[Sale for 1 box]]-shipments[[#This Row],[Total cost]]</f>
        <v>127.57333333333334</v>
      </c>
      <c r="M4323">
        <f>shipments[[#This Row],[Profit]]*5%</f>
        <v>6.3786666666666676</v>
      </c>
      <c r="N4323">
        <f>shipments[[#This Row],[Profit]]-shipments[[#This Row],[Tax]]</f>
        <v>121.19466666666668</v>
      </c>
    </row>
    <row r="4324" spans="3:14" x14ac:dyDescent="0.35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  <c r="I4324">
        <f>IFERROR(shipments[[#This Row],[Sales]]/shipments[[#This Row],[Boxes]], 0)</f>
        <v>17.890243902439025</v>
      </c>
      <c r="J4324">
        <f>_xlfn.XLOOKUP(shipments[[#This Row],[Product]],'Dimension Data'!B:B,'Dimension Data'!D:D)</f>
        <v>5.04</v>
      </c>
      <c r="K4324">
        <f>shipments[[#This Row],[Total cost]]*shipments[[#This Row],[Boxes]]</f>
        <v>1446.48</v>
      </c>
      <c r="L4324">
        <f>shipments[[#This Row],[Sale for 1 box]]-shipments[[#This Row],[Total cost]]</f>
        <v>12.850243902439026</v>
      </c>
      <c r="M4324">
        <f>shipments[[#This Row],[Profit]]*5%</f>
        <v>0.64251219512195135</v>
      </c>
      <c r="N4324">
        <f>shipments[[#This Row],[Profit]]-shipments[[#This Row],[Tax]]</f>
        <v>12.207731707317075</v>
      </c>
    </row>
    <row r="4325" spans="3:14" x14ac:dyDescent="0.35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  <c r="I4325">
        <f>IFERROR(shipments[[#This Row],[Sales]]/shipments[[#This Row],[Boxes]], 0)</f>
        <v>30.245192307692307</v>
      </c>
      <c r="J4325">
        <f>_xlfn.XLOOKUP(shipments[[#This Row],[Product]],'Dimension Data'!B:B,'Dimension Data'!D:D)</f>
        <v>5.72</v>
      </c>
      <c r="K4325">
        <f>shipments[[#This Row],[Total cost]]*shipments[[#This Row],[Boxes]]</f>
        <v>892.31999999999994</v>
      </c>
      <c r="L4325">
        <f>shipments[[#This Row],[Sale for 1 box]]-shipments[[#This Row],[Total cost]]</f>
        <v>24.525192307692308</v>
      </c>
      <c r="M4325">
        <f>shipments[[#This Row],[Profit]]*5%</f>
        <v>1.2262596153846155</v>
      </c>
      <c r="N4325">
        <f>shipments[[#This Row],[Profit]]-shipments[[#This Row],[Tax]]</f>
        <v>23.298932692307691</v>
      </c>
    </row>
    <row r="4326" spans="3:14" x14ac:dyDescent="0.35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  <c r="I4326">
        <f>IFERROR(shipments[[#This Row],[Sales]]/shipments[[#This Row],[Boxes]], 0)</f>
        <v>135.1906779661017</v>
      </c>
      <c r="J4326">
        <f>_xlfn.XLOOKUP(shipments[[#This Row],[Product]],'Dimension Data'!B:B,'Dimension Data'!D:D)</f>
        <v>3.68</v>
      </c>
      <c r="K4326">
        <f>shipments[[#This Row],[Total cost]]*shipments[[#This Row],[Boxes]]</f>
        <v>217.12</v>
      </c>
      <c r="L4326">
        <f>shipments[[#This Row],[Sale for 1 box]]-shipments[[#This Row],[Total cost]]</f>
        <v>131.5106779661017</v>
      </c>
      <c r="M4326">
        <f>shipments[[#This Row],[Profit]]*5%</f>
        <v>6.5755338983050855</v>
      </c>
      <c r="N4326">
        <f>shipments[[#This Row],[Profit]]-shipments[[#This Row],[Tax]]</f>
        <v>124.93514406779661</v>
      </c>
    </row>
    <row r="4327" spans="3:14" x14ac:dyDescent="0.35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  <c r="I4327">
        <f>IFERROR(shipments[[#This Row],[Sales]]/shipments[[#This Row],[Boxes]], 0)</f>
        <v>8.6153225806451612</v>
      </c>
      <c r="J4327">
        <f>_xlfn.XLOOKUP(shipments[[#This Row],[Product]],'Dimension Data'!B:B,'Dimension Data'!D:D)</f>
        <v>6.43</v>
      </c>
      <c r="K4327">
        <f>shipments[[#This Row],[Total cost]]*shipments[[#This Row],[Boxes]]</f>
        <v>1993.3</v>
      </c>
      <c r="L4327">
        <f>shipments[[#This Row],[Sale for 1 box]]-shipments[[#This Row],[Total cost]]</f>
        <v>2.1853225806451615</v>
      </c>
      <c r="M4327">
        <f>shipments[[#This Row],[Profit]]*5%</f>
        <v>0.10926612903225807</v>
      </c>
      <c r="N4327">
        <f>shipments[[#This Row],[Profit]]-shipments[[#This Row],[Tax]]</f>
        <v>2.0760564516129034</v>
      </c>
    </row>
    <row r="4328" spans="3:14" x14ac:dyDescent="0.35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  <c r="I4328">
        <f>IFERROR(shipments[[#This Row],[Sales]]/shipments[[#This Row],[Boxes]], 0)</f>
        <v>7.2013473053892216</v>
      </c>
      <c r="J4328">
        <f>_xlfn.XLOOKUP(shipments[[#This Row],[Product]],'Dimension Data'!B:B,'Dimension Data'!D:D)</f>
        <v>10.51</v>
      </c>
      <c r="K4328">
        <f>shipments[[#This Row],[Total cost]]*shipments[[#This Row],[Boxes]]</f>
        <v>3510.34</v>
      </c>
      <c r="L4328">
        <f>shipments[[#This Row],[Sale for 1 box]]-shipments[[#This Row],[Total cost]]</f>
        <v>-3.3086526946107782</v>
      </c>
      <c r="M4328">
        <f>shipments[[#This Row],[Profit]]*5%</f>
        <v>-0.16543263473053893</v>
      </c>
      <c r="N4328">
        <f>shipments[[#This Row],[Profit]]-shipments[[#This Row],[Tax]]</f>
        <v>-3.1432200598802393</v>
      </c>
    </row>
    <row r="4329" spans="3:14" x14ac:dyDescent="0.35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  <c r="I4329">
        <f>IFERROR(shipments[[#This Row],[Sales]]/shipments[[#This Row],[Boxes]], 0)</f>
        <v>69.942857142857136</v>
      </c>
      <c r="J4329">
        <f>_xlfn.XLOOKUP(shipments[[#This Row],[Product]],'Dimension Data'!B:B,'Dimension Data'!D:D)</f>
        <v>7.48</v>
      </c>
      <c r="K4329">
        <f>shipments[[#This Row],[Total cost]]*shipments[[#This Row],[Boxes]]</f>
        <v>523.6</v>
      </c>
      <c r="L4329">
        <f>shipments[[#This Row],[Sale for 1 box]]-shipments[[#This Row],[Total cost]]</f>
        <v>62.462857142857132</v>
      </c>
      <c r="M4329">
        <f>shipments[[#This Row],[Profit]]*5%</f>
        <v>3.1231428571428568</v>
      </c>
      <c r="N4329">
        <f>shipments[[#This Row],[Profit]]-shipments[[#This Row],[Tax]]</f>
        <v>59.339714285714273</v>
      </c>
    </row>
    <row r="4330" spans="3:14" x14ac:dyDescent="0.35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  <c r="I4330">
        <f>IFERROR(shipments[[#This Row],[Sales]]/shipments[[#This Row],[Boxes]], 0)</f>
        <v>5.9634146341463419</v>
      </c>
      <c r="J4330">
        <f>_xlfn.XLOOKUP(shipments[[#This Row],[Product]],'Dimension Data'!B:B,'Dimension Data'!D:D)</f>
        <v>8.43</v>
      </c>
      <c r="K4330">
        <f>shipments[[#This Row],[Total cost]]*shipments[[#This Row],[Boxes]]</f>
        <v>2073.7799999999997</v>
      </c>
      <c r="L4330">
        <f>shipments[[#This Row],[Sale for 1 box]]-shipments[[#This Row],[Total cost]]</f>
        <v>-2.4665853658536578</v>
      </c>
      <c r="M4330">
        <f>shipments[[#This Row],[Profit]]*5%</f>
        <v>-0.1233292682926829</v>
      </c>
      <c r="N4330">
        <f>shipments[[#This Row],[Profit]]-shipments[[#This Row],[Tax]]</f>
        <v>-2.3432560975609751</v>
      </c>
    </row>
    <row r="4331" spans="3:14" x14ac:dyDescent="0.35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  <c r="I4331">
        <f>IFERROR(shipments[[#This Row],[Sales]]/shipments[[#This Row],[Boxes]], 0)</f>
        <v>2.2217142857142855</v>
      </c>
      <c r="J4331">
        <f>_xlfn.XLOOKUP(shipments[[#This Row],[Product]],'Dimension Data'!B:B,'Dimension Data'!D:D)</f>
        <v>3.68</v>
      </c>
      <c r="K4331">
        <f>shipments[[#This Row],[Total cost]]*shipments[[#This Row],[Boxes]]</f>
        <v>3220</v>
      </c>
      <c r="L4331">
        <f>shipments[[#This Row],[Sale for 1 box]]-shipments[[#This Row],[Total cost]]</f>
        <v>-1.4582857142857146</v>
      </c>
      <c r="M4331">
        <f>shipments[[#This Row],[Profit]]*5%</f>
        <v>-7.2914285714285737E-2</v>
      </c>
      <c r="N4331">
        <f>shipments[[#This Row],[Profit]]-shipments[[#This Row],[Tax]]</f>
        <v>-1.3853714285714289</v>
      </c>
    </row>
    <row r="4332" spans="3:14" x14ac:dyDescent="0.35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  <c r="I4332">
        <f>IFERROR(shipments[[#This Row],[Sales]]/shipments[[#This Row],[Boxes]], 0)</f>
        <v>21.125</v>
      </c>
      <c r="J4332">
        <f>_xlfn.XLOOKUP(shipments[[#This Row],[Product]],'Dimension Data'!B:B,'Dimension Data'!D:D)</f>
        <v>7.73</v>
      </c>
      <c r="K4332">
        <f>shipments[[#This Row],[Total cost]]*shipments[[#This Row],[Boxes]]</f>
        <v>3478.5</v>
      </c>
      <c r="L4332">
        <f>shipments[[#This Row],[Sale for 1 box]]-shipments[[#This Row],[Total cost]]</f>
        <v>13.395</v>
      </c>
      <c r="M4332">
        <f>shipments[[#This Row],[Profit]]*5%</f>
        <v>0.66975000000000007</v>
      </c>
      <c r="N4332">
        <f>shipments[[#This Row],[Profit]]-shipments[[#This Row],[Tax]]</f>
        <v>12.725249999999999</v>
      </c>
    </row>
    <row r="4333" spans="3:14" x14ac:dyDescent="0.35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  <c r="I4333">
        <f>IFERROR(shipments[[#This Row],[Sales]]/shipments[[#This Row],[Boxes]], 0)</f>
        <v>8.1657303370786511</v>
      </c>
      <c r="J4333">
        <f>_xlfn.XLOOKUP(shipments[[#This Row],[Product]],'Dimension Data'!B:B,'Dimension Data'!D:D)</f>
        <v>8.43</v>
      </c>
      <c r="K4333">
        <f>shipments[[#This Row],[Total cost]]*shipments[[#This Row],[Boxes]]</f>
        <v>5251.8899999999994</v>
      </c>
      <c r="L4333">
        <f>shipments[[#This Row],[Sale for 1 box]]-shipments[[#This Row],[Total cost]]</f>
        <v>-0.26426966292134857</v>
      </c>
      <c r="M4333">
        <f>shipments[[#This Row],[Profit]]*5%</f>
        <v>-1.3213483146067429E-2</v>
      </c>
      <c r="N4333">
        <f>shipments[[#This Row],[Profit]]-shipments[[#This Row],[Tax]]</f>
        <v>-0.25105617977528116</v>
      </c>
    </row>
    <row r="4334" spans="3:14" x14ac:dyDescent="0.35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  <c r="I4334">
        <f>IFERROR(shipments[[#This Row],[Sales]]/shipments[[#This Row],[Boxes]], 0)</f>
        <v>15.819809069212411</v>
      </c>
      <c r="J4334">
        <f>_xlfn.XLOOKUP(shipments[[#This Row],[Product]],'Dimension Data'!B:B,'Dimension Data'!D:D)</f>
        <v>10.51</v>
      </c>
      <c r="K4334">
        <f>shipments[[#This Row],[Total cost]]*shipments[[#This Row],[Boxes]]</f>
        <v>4403.6899999999996</v>
      </c>
      <c r="L4334">
        <f>shipments[[#This Row],[Sale for 1 box]]-shipments[[#This Row],[Total cost]]</f>
        <v>5.3098090692124114</v>
      </c>
      <c r="M4334">
        <f>shipments[[#This Row],[Profit]]*5%</f>
        <v>0.26549045346062056</v>
      </c>
      <c r="N4334">
        <f>shipments[[#This Row],[Profit]]-shipments[[#This Row],[Tax]]</f>
        <v>5.0443186157517905</v>
      </c>
    </row>
    <row r="4335" spans="3:14" x14ac:dyDescent="0.35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  <c r="I4335">
        <f>IFERROR(shipments[[#This Row],[Sales]]/shipments[[#This Row],[Boxes]], 0)</f>
        <v>12.610576923076923</v>
      </c>
      <c r="J4335">
        <f>_xlfn.XLOOKUP(shipments[[#This Row],[Product]],'Dimension Data'!B:B,'Dimension Data'!D:D)</f>
        <v>3.68</v>
      </c>
      <c r="K4335">
        <f>shipments[[#This Row],[Total cost]]*shipments[[#This Row],[Boxes]]</f>
        <v>1722.24</v>
      </c>
      <c r="L4335">
        <f>shipments[[#This Row],[Sale for 1 box]]-shipments[[#This Row],[Total cost]]</f>
        <v>8.9305769230769236</v>
      </c>
      <c r="M4335">
        <f>shipments[[#This Row],[Profit]]*5%</f>
        <v>0.44652884615384619</v>
      </c>
      <c r="N4335">
        <f>shipments[[#This Row],[Profit]]-shipments[[#This Row],[Tax]]</f>
        <v>8.4840480769230773</v>
      </c>
    </row>
    <row r="4336" spans="3:14" x14ac:dyDescent="0.35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  <c r="I4336">
        <f>IFERROR(shipments[[#This Row],[Sales]]/shipments[[#This Row],[Boxes]], 0)</f>
        <v>42.981081081081079</v>
      </c>
      <c r="J4336">
        <f>_xlfn.XLOOKUP(shipments[[#This Row],[Product]],'Dimension Data'!B:B,'Dimension Data'!D:D)</f>
        <v>2.65</v>
      </c>
      <c r="K4336">
        <f>shipments[[#This Row],[Total cost]]*shipments[[#This Row],[Boxes]]</f>
        <v>490.25</v>
      </c>
      <c r="L4336">
        <f>shipments[[#This Row],[Sale for 1 box]]-shipments[[#This Row],[Total cost]]</f>
        <v>40.331081081081081</v>
      </c>
      <c r="M4336">
        <f>shipments[[#This Row],[Profit]]*5%</f>
        <v>2.0165540540540543</v>
      </c>
      <c r="N4336">
        <f>shipments[[#This Row],[Profit]]-shipments[[#This Row],[Tax]]</f>
        <v>38.314527027027026</v>
      </c>
    </row>
    <row r="4337" spans="3:14" x14ac:dyDescent="0.35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  <c r="I4337">
        <f>IFERROR(shipments[[#This Row],[Sales]]/shipments[[#This Row],[Boxes]], 0)</f>
        <v>58.04081632653061</v>
      </c>
      <c r="J4337">
        <f>_xlfn.XLOOKUP(shipments[[#This Row],[Product]],'Dimension Data'!B:B,'Dimension Data'!D:D)</f>
        <v>2.65</v>
      </c>
      <c r="K4337">
        <f>shipments[[#This Row],[Total cost]]*shipments[[#This Row],[Boxes]]</f>
        <v>389.55</v>
      </c>
      <c r="L4337">
        <f>shipments[[#This Row],[Sale for 1 box]]-shipments[[#This Row],[Total cost]]</f>
        <v>55.390816326530611</v>
      </c>
      <c r="M4337">
        <f>shipments[[#This Row],[Profit]]*5%</f>
        <v>2.7695408163265309</v>
      </c>
      <c r="N4337">
        <f>shipments[[#This Row],[Profit]]-shipments[[#This Row],[Tax]]</f>
        <v>52.621275510204079</v>
      </c>
    </row>
    <row r="4338" spans="3:14" x14ac:dyDescent="0.35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  <c r="I4338">
        <f>IFERROR(shipments[[#This Row],[Sales]]/shipments[[#This Row],[Boxes]], 0)</f>
        <v>193.11702127659575</v>
      </c>
      <c r="J4338">
        <f>_xlfn.XLOOKUP(shipments[[#This Row],[Product]],'Dimension Data'!B:B,'Dimension Data'!D:D)</f>
        <v>8.2200000000000006</v>
      </c>
      <c r="K4338">
        <f>shipments[[#This Row],[Total cost]]*shipments[[#This Row],[Boxes]]</f>
        <v>386.34000000000003</v>
      </c>
      <c r="L4338">
        <f>shipments[[#This Row],[Sale for 1 box]]-shipments[[#This Row],[Total cost]]</f>
        <v>184.89702127659575</v>
      </c>
      <c r="M4338">
        <f>shipments[[#This Row],[Profit]]*5%</f>
        <v>9.2448510638297883</v>
      </c>
      <c r="N4338">
        <f>shipments[[#This Row],[Profit]]-shipments[[#This Row],[Tax]]</f>
        <v>175.65217021276595</v>
      </c>
    </row>
    <row r="4339" spans="3:14" x14ac:dyDescent="0.35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  <c r="I4339">
        <f>IFERROR(shipments[[#This Row],[Sales]]/shipments[[#This Row],[Boxes]], 0)</f>
        <v>353.625</v>
      </c>
      <c r="J4339">
        <f>_xlfn.XLOOKUP(shipments[[#This Row],[Product]],'Dimension Data'!B:B,'Dimension Data'!D:D)</f>
        <v>9.57</v>
      </c>
      <c r="K4339">
        <f>shipments[[#This Row],[Total cost]]*shipments[[#This Row],[Boxes]]</f>
        <v>57.42</v>
      </c>
      <c r="L4339">
        <f>shipments[[#This Row],[Sale for 1 box]]-shipments[[#This Row],[Total cost]]</f>
        <v>344.05500000000001</v>
      </c>
      <c r="M4339">
        <f>shipments[[#This Row],[Profit]]*5%</f>
        <v>17.202750000000002</v>
      </c>
      <c r="N4339">
        <f>shipments[[#This Row],[Profit]]-shipments[[#This Row],[Tax]]</f>
        <v>326.85225000000003</v>
      </c>
    </row>
    <row r="4340" spans="3:14" x14ac:dyDescent="0.35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  <c r="I4340">
        <f>IFERROR(shipments[[#This Row],[Sales]]/shipments[[#This Row],[Boxes]], 0)</f>
        <v>20.64779005524862</v>
      </c>
      <c r="J4340">
        <f>_xlfn.XLOOKUP(shipments[[#This Row],[Product]],'Dimension Data'!B:B,'Dimension Data'!D:D)</f>
        <v>3.32</v>
      </c>
      <c r="K4340">
        <f>shipments[[#This Row],[Total cost]]*shipments[[#This Row],[Boxes]]</f>
        <v>600.91999999999996</v>
      </c>
      <c r="L4340">
        <f>shipments[[#This Row],[Sale for 1 box]]-shipments[[#This Row],[Total cost]]</f>
        <v>17.32779005524862</v>
      </c>
      <c r="M4340">
        <f>shipments[[#This Row],[Profit]]*5%</f>
        <v>0.8663895027624311</v>
      </c>
      <c r="N4340">
        <f>shipments[[#This Row],[Profit]]-shipments[[#This Row],[Tax]]</f>
        <v>16.461400552486189</v>
      </c>
    </row>
    <row r="4341" spans="3:14" x14ac:dyDescent="0.35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  <c r="I4341">
        <f>IFERROR(shipments[[#This Row],[Sales]]/shipments[[#This Row],[Boxes]], 0)</f>
        <v>17.04754601226994</v>
      </c>
      <c r="J4341">
        <f>_xlfn.XLOOKUP(shipments[[#This Row],[Product]],'Dimension Data'!B:B,'Dimension Data'!D:D)</f>
        <v>2.65</v>
      </c>
      <c r="K4341">
        <f>shipments[[#This Row],[Total cost]]*shipments[[#This Row],[Boxes]]</f>
        <v>863.9</v>
      </c>
      <c r="L4341">
        <f>shipments[[#This Row],[Sale for 1 box]]-shipments[[#This Row],[Total cost]]</f>
        <v>14.39754601226994</v>
      </c>
      <c r="M4341">
        <f>shipments[[#This Row],[Profit]]*5%</f>
        <v>0.71987730061349708</v>
      </c>
      <c r="N4341">
        <f>shipments[[#This Row],[Profit]]-shipments[[#This Row],[Tax]]</f>
        <v>13.677668711656443</v>
      </c>
    </row>
    <row r="4342" spans="3:14" x14ac:dyDescent="0.35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  <c r="I4342">
        <f>IFERROR(shipments[[#This Row],[Sales]]/shipments[[#This Row],[Boxes]], 0)</f>
        <v>4.029447115384615</v>
      </c>
      <c r="J4342">
        <f>_xlfn.XLOOKUP(shipments[[#This Row],[Product]],'Dimension Data'!B:B,'Dimension Data'!D:D)</f>
        <v>5.04</v>
      </c>
      <c r="K4342">
        <f>shipments[[#This Row],[Total cost]]*shipments[[#This Row],[Boxes]]</f>
        <v>2096.64</v>
      </c>
      <c r="L4342">
        <f>shipments[[#This Row],[Sale for 1 box]]-shipments[[#This Row],[Total cost]]</f>
        <v>-1.0105528846153851</v>
      </c>
      <c r="M4342">
        <f>shipments[[#This Row],[Profit]]*5%</f>
        <v>-5.0527644230769254E-2</v>
      </c>
      <c r="N4342">
        <f>shipments[[#This Row],[Profit]]-shipments[[#This Row],[Tax]]</f>
        <v>-0.96002524038461579</v>
      </c>
    </row>
    <row r="4343" spans="3:14" x14ac:dyDescent="0.35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  <c r="I4343">
        <f>IFERROR(shipments[[#This Row],[Sales]]/shipments[[#This Row],[Boxes]], 0)</f>
        <v>21.745535714285715</v>
      </c>
      <c r="J4343">
        <f>_xlfn.XLOOKUP(shipments[[#This Row],[Product]],'Dimension Data'!B:B,'Dimension Data'!D:D)</f>
        <v>2.76</v>
      </c>
      <c r="K4343">
        <f>shipments[[#This Row],[Total cost]]*shipments[[#This Row],[Boxes]]</f>
        <v>1391.04</v>
      </c>
      <c r="L4343">
        <f>shipments[[#This Row],[Sale for 1 box]]-shipments[[#This Row],[Total cost]]</f>
        <v>18.985535714285717</v>
      </c>
      <c r="M4343">
        <f>shipments[[#This Row],[Profit]]*5%</f>
        <v>0.94927678571428586</v>
      </c>
      <c r="N4343">
        <f>shipments[[#This Row],[Profit]]-shipments[[#This Row],[Tax]]</f>
        <v>18.036258928571431</v>
      </c>
    </row>
    <row r="4344" spans="3:14" x14ac:dyDescent="0.35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  <c r="I4344">
        <f>IFERROR(shipments[[#This Row],[Sales]]/shipments[[#This Row],[Boxes]], 0)</f>
        <v>8.5705128205128212</v>
      </c>
      <c r="J4344">
        <f>_xlfn.XLOOKUP(shipments[[#This Row],[Product]],'Dimension Data'!B:B,'Dimension Data'!D:D)</f>
        <v>9.94</v>
      </c>
      <c r="K4344">
        <f>shipments[[#This Row],[Total cost]]*shipments[[#This Row],[Boxes]]</f>
        <v>3488.9399999999996</v>
      </c>
      <c r="L4344">
        <f>shipments[[#This Row],[Sale for 1 box]]-shipments[[#This Row],[Total cost]]</f>
        <v>-1.3694871794871784</v>
      </c>
      <c r="M4344">
        <f>shipments[[#This Row],[Profit]]*5%</f>
        <v>-6.8474358974358926E-2</v>
      </c>
      <c r="N4344">
        <f>shipments[[#This Row],[Profit]]-shipments[[#This Row],[Tax]]</f>
        <v>-1.3010128205128195</v>
      </c>
    </row>
    <row r="4345" spans="3:14" x14ac:dyDescent="0.35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  <c r="I4345">
        <f>IFERROR(shipments[[#This Row],[Sales]]/shipments[[#This Row],[Boxes]], 0)</f>
        <v>5.0529661016949152</v>
      </c>
      <c r="J4345">
        <f>_xlfn.XLOOKUP(shipments[[#This Row],[Product]],'Dimension Data'!B:B,'Dimension Data'!D:D)</f>
        <v>5.04</v>
      </c>
      <c r="K4345">
        <f>shipments[[#This Row],[Total cost]]*shipments[[#This Row],[Boxes]]</f>
        <v>2973.6</v>
      </c>
      <c r="L4345">
        <f>shipments[[#This Row],[Sale for 1 box]]-shipments[[#This Row],[Total cost]]</f>
        <v>1.2966101694915189E-2</v>
      </c>
      <c r="M4345">
        <f>shipments[[#This Row],[Profit]]*5%</f>
        <v>6.4830508474575952E-4</v>
      </c>
      <c r="N4345">
        <f>shipments[[#This Row],[Profit]]-shipments[[#This Row],[Tax]]</f>
        <v>1.231779661016943E-2</v>
      </c>
    </row>
    <row r="4346" spans="3:14" x14ac:dyDescent="0.35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  <c r="I4346">
        <f>IFERROR(shipments[[#This Row],[Sales]]/shipments[[#This Row],[Boxes]], 0)</f>
        <v>21.6</v>
      </c>
      <c r="J4346">
        <f>_xlfn.XLOOKUP(shipments[[#This Row],[Product]],'Dimension Data'!B:B,'Dimension Data'!D:D)</f>
        <v>8.43</v>
      </c>
      <c r="K4346">
        <f>shipments[[#This Row],[Total cost]]*shipments[[#This Row],[Boxes]]</f>
        <v>4847.25</v>
      </c>
      <c r="L4346">
        <f>shipments[[#This Row],[Sale for 1 box]]-shipments[[#This Row],[Total cost]]</f>
        <v>13.170000000000002</v>
      </c>
      <c r="M4346">
        <f>shipments[[#This Row],[Profit]]*5%</f>
        <v>0.65850000000000009</v>
      </c>
      <c r="N4346">
        <f>shipments[[#This Row],[Profit]]-shipments[[#This Row],[Tax]]</f>
        <v>12.511500000000002</v>
      </c>
    </row>
    <row r="4347" spans="3:14" x14ac:dyDescent="0.35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  <c r="I4347">
        <f>IFERROR(shipments[[#This Row],[Sales]]/shipments[[#This Row],[Boxes]], 0)</f>
        <v>5.484375</v>
      </c>
      <c r="J4347">
        <f>_xlfn.XLOOKUP(shipments[[#This Row],[Product]],'Dimension Data'!B:B,'Dimension Data'!D:D)</f>
        <v>8.43</v>
      </c>
      <c r="K4347">
        <f>shipments[[#This Row],[Total cost]]*shipments[[#This Row],[Boxes]]</f>
        <v>1618.56</v>
      </c>
      <c r="L4347">
        <f>shipments[[#This Row],[Sale for 1 box]]-shipments[[#This Row],[Total cost]]</f>
        <v>-2.9456249999999997</v>
      </c>
      <c r="M4347">
        <f>shipments[[#This Row],[Profit]]*5%</f>
        <v>-0.14728125</v>
      </c>
      <c r="N4347">
        <f>shipments[[#This Row],[Profit]]-shipments[[#This Row],[Tax]]</f>
        <v>-2.7983437499999999</v>
      </c>
    </row>
    <row r="4348" spans="3:14" x14ac:dyDescent="0.35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  <c r="I4348">
        <f>IFERROR(shipments[[#This Row],[Sales]]/shipments[[#This Row],[Boxes]], 0)</f>
        <v>13.5</v>
      </c>
      <c r="J4348">
        <f>_xlfn.XLOOKUP(shipments[[#This Row],[Product]],'Dimension Data'!B:B,'Dimension Data'!D:D)</f>
        <v>5.04</v>
      </c>
      <c r="K4348">
        <f>shipments[[#This Row],[Total cost]]*shipments[[#This Row],[Boxes]]</f>
        <v>882</v>
      </c>
      <c r="L4348">
        <f>shipments[[#This Row],[Sale for 1 box]]-shipments[[#This Row],[Total cost]]</f>
        <v>8.4600000000000009</v>
      </c>
      <c r="M4348">
        <f>shipments[[#This Row],[Profit]]*5%</f>
        <v>0.42300000000000004</v>
      </c>
      <c r="N4348">
        <f>shipments[[#This Row],[Profit]]-shipments[[#This Row],[Tax]]</f>
        <v>8.0370000000000008</v>
      </c>
    </row>
    <row r="4349" spans="3:14" x14ac:dyDescent="0.35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  <c r="I4349">
        <f>IFERROR(shipments[[#This Row],[Sales]]/shipments[[#This Row],[Boxes]], 0)</f>
        <v>53.528656126482211</v>
      </c>
      <c r="J4349">
        <f>_xlfn.XLOOKUP(shipments[[#This Row],[Product]],'Dimension Data'!B:B,'Dimension Data'!D:D)</f>
        <v>2.76</v>
      </c>
      <c r="K4349">
        <f>shipments[[#This Row],[Total cost]]*shipments[[#This Row],[Boxes]]</f>
        <v>698.28</v>
      </c>
      <c r="L4349">
        <f>shipments[[#This Row],[Sale for 1 box]]-shipments[[#This Row],[Total cost]]</f>
        <v>50.768656126482213</v>
      </c>
      <c r="M4349">
        <f>shipments[[#This Row],[Profit]]*5%</f>
        <v>2.5384328063241108</v>
      </c>
      <c r="N4349">
        <f>shipments[[#This Row],[Profit]]-shipments[[#This Row],[Tax]]</f>
        <v>48.230223320158103</v>
      </c>
    </row>
    <row r="4350" spans="3:14" x14ac:dyDescent="0.35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  <c r="I4350">
        <f>IFERROR(shipments[[#This Row],[Sales]]/shipments[[#This Row],[Boxes]], 0)</f>
        <v>20.946732954545453</v>
      </c>
      <c r="J4350">
        <f>_xlfn.XLOOKUP(shipments[[#This Row],[Product]],'Dimension Data'!B:B,'Dimension Data'!D:D)</f>
        <v>3.85</v>
      </c>
      <c r="K4350">
        <f>shipments[[#This Row],[Total cost]]*shipments[[#This Row],[Boxes]]</f>
        <v>1355.2</v>
      </c>
      <c r="L4350">
        <f>shipments[[#This Row],[Sale for 1 box]]-shipments[[#This Row],[Total cost]]</f>
        <v>17.096732954545452</v>
      </c>
      <c r="M4350">
        <f>shipments[[#This Row],[Profit]]*5%</f>
        <v>0.85483664772727264</v>
      </c>
      <c r="N4350">
        <f>shipments[[#This Row],[Profit]]-shipments[[#This Row],[Tax]]</f>
        <v>16.24189630681818</v>
      </c>
    </row>
    <row r="4351" spans="3:14" x14ac:dyDescent="0.35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  <c r="I4351">
        <f>IFERROR(shipments[[#This Row],[Sales]]/shipments[[#This Row],[Boxes]], 0)</f>
        <v>9.1738197424892698E-2</v>
      </c>
      <c r="J4351">
        <f>_xlfn.XLOOKUP(shipments[[#This Row],[Product]],'Dimension Data'!B:B,'Dimension Data'!D:D)</f>
        <v>12.41</v>
      </c>
      <c r="K4351">
        <f>shipments[[#This Row],[Total cost]]*shipments[[#This Row],[Boxes]]</f>
        <v>5783.06</v>
      </c>
      <c r="L4351">
        <f>shipments[[#This Row],[Sale for 1 box]]-shipments[[#This Row],[Total cost]]</f>
        <v>-12.318261802575108</v>
      </c>
      <c r="M4351">
        <f>shipments[[#This Row],[Profit]]*5%</f>
        <v>-0.6159130901287555</v>
      </c>
      <c r="N4351">
        <f>shipments[[#This Row],[Profit]]-shipments[[#This Row],[Tax]]</f>
        <v>-11.702348712446353</v>
      </c>
    </row>
    <row r="4352" spans="3:14" x14ac:dyDescent="0.35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  <c r="I4352">
        <f>IFERROR(shipments[[#This Row],[Sales]]/shipments[[#This Row],[Boxes]], 0)</f>
        <v>35.407894736842103</v>
      </c>
      <c r="J4352">
        <f>_xlfn.XLOOKUP(shipments[[#This Row],[Product]],'Dimension Data'!B:B,'Dimension Data'!D:D)</f>
        <v>7.73</v>
      </c>
      <c r="K4352">
        <f>shipments[[#This Row],[Total cost]]*shipments[[#This Row],[Boxes]]</f>
        <v>293.74</v>
      </c>
      <c r="L4352">
        <f>shipments[[#This Row],[Sale for 1 box]]-shipments[[#This Row],[Total cost]]</f>
        <v>27.677894736842102</v>
      </c>
      <c r="M4352">
        <f>shipments[[#This Row],[Profit]]*5%</f>
        <v>1.3838947368421053</v>
      </c>
      <c r="N4352">
        <f>shipments[[#This Row],[Profit]]-shipments[[#This Row],[Tax]]</f>
        <v>26.293999999999997</v>
      </c>
    </row>
    <row r="4353" spans="3:14" x14ac:dyDescent="0.35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  <c r="I4353">
        <f>IFERROR(shipments[[#This Row],[Sales]]/shipments[[#This Row],[Boxes]], 0)</f>
        <v>4.2827586206896555</v>
      </c>
      <c r="J4353">
        <f>_xlfn.XLOOKUP(shipments[[#This Row],[Product]],'Dimension Data'!B:B,'Dimension Data'!D:D)</f>
        <v>10.51</v>
      </c>
      <c r="K4353">
        <f>shipments[[#This Row],[Total cost]]*shipments[[#This Row],[Boxes]]</f>
        <v>3047.9</v>
      </c>
      <c r="L4353">
        <f>shipments[[#This Row],[Sale for 1 box]]-shipments[[#This Row],[Total cost]]</f>
        <v>-6.2272413793103443</v>
      </c>
      <c r="M4353">
        <f>shipments[[#This Row],[Profit]]*5%</f>
        <v>-0.31136206896551721</v>
      </c>
      <c r="N4353">
        <f>shipments[[#This Row],[Profit]]-shipments[[#This Row],[Tax]]</f>
        <v>-5.9158793103448275</v>
      </c>
    </row>
    <row r="4354" spans="3:14" x14ac:dyDescent="0.35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  <c r="I4354">
        <f>IFERROR(shipments[[#This Row],[Sales]]/shipments[[#This Row],[Boxes]], 0)</f>
        <v>15.789823008849558</v>
      </c>
      <c r="J4354">
        <f>_xlfn.XLOOKUP(shipments[[#This Row],[Product]],'Dimension Data'!B:B,'Dimension Data'!D:D)</f>
        <v>3.32</v>
      </c>
      <c r="K4354">
        <f>shipments[[#This Row],[Total cost]]*shipments[[#This Row],[Boxes]]</f>
        <v>375.15999999999997</v>
      </c>
      <c r="L4354">
        <f>shipments[[#This Row],[Sale for 1 box]]-shipments[[#This Row],[Total cost]]</f>
        <v>12.469823008849557</v>
      </c>
      <c r="M4354">
        <f>shipments[[#This Row],[Profit]]*5%</f>
        <v>0.62349115044247794</v>
      </c>
      <c r="N4354">
        <f>shipments[[#This Row],[Profit]]-shipments[[#This Row],[Tax]]</f>
        <v>11.84633185840708</v>
      </c>
    </row>
    <row r="4355" spans="3:14" x14ac:dyDescent="0.35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  <c r="I4355">
        <f>IFERROR(shipments[[#This Row],[Sales]]/shipments[[#This Row],[Boxes]], 0)</f>
        <v>165.375</v>
      </c>
      <c r="J4355">
        <f>_xlfn.XLOOKUP(shipments[[#This Row],[Product]],'Dimension Data'!B:B,'Dimension Data'!D:D)</f>
        <v>7.73</v>
      </c>
      <c r="K4355">
        <f>shipments[[#This Row],[Total cost]]*shipments[[#This Row],[Boxes]]</f>
        <v>278.28000000000003</v>
      </c>
      <c r="L4355">
        <f>shipments[[#This Row],[Sale for 1 box]]-shipments[[#This Row],[Total cost]]</f>
        <v>157.64500000000001</v>
      </c>
      <c r="M4355">
        <f>shipments[[#This Row],[Profit]]*5%</f>
        <v>7.8822500000000009</v>
      </c>
      <c r="N4355">
        <f>shipments[[#This Row],[Profit]]-shipments[[#This Row],[Tax]]</f>
        <v>149.76275000000001</v>
      </c>
    </row>
    <row r="4356" spans="3:14" x14ac:dyDescent="0.35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  <c r="I4356">
        <f>IFERROR(shipments[[#This Row],[Sales]]/shipments[[#This Row],[Boxes]], 0)</f>
        <v>12.413076923076924</v>
      </c>
      <c r="J4356">
        <f>_xlfn.XLOOKUP(shipments[[#This Row],[Product]],'Dimension Data'!B:B,'Dimension Data'!D:D)</f>
        <v>7.48</v>
      </c>
      <c r="K4356">
        <f>shipments[[#This Row],[Total cost]]*shipments[[#This Row],[Boxes]]</f>
        <v>2431</v>
      </c>
      <c r="L4356">
        <f>shipments[[#This Row],[Sale for 1 box]]-shipments[[#This Row],[Total cost]]</f>
        <v>4.9330769230769231</v>
      </c>
      <c r="M4356">
        <f>shipments[[#This Row],[Profit]]*5%</f>
        <v>0.24665384615384617</v>
      </c>
      <c r="N4356">
        <f>shipments[[#This Row],[Profit]]-shipments[[#This Row],[Tax]]</f>
        <v>4.6864230769230772</v>
      </c>
    </row>
    <row r="4357" spans="3:14" x14ac:dyDescent="0.35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  <c r="I4357">
        <f>IFERROR(shipments[[#This Row],[Sales]]/shipments[[#This Row],[Boxes]], 0)</f>
        <v>18.814784053156146</v>
      </c>
      <c r="J4357">
        <f>_xlfn.XLOOKUP(shipments[[#This Row],[Product]],'Dimension Data'!B:B,'Dimension Data'!D:D)</f>
        <v>5.72</v>
      </c>
      <c r="K4357">
        <f>shipments[[#This Row],[Total cost]]*shipments[[#This Row],[Boxes]]</f>
        <v>1721.72</v>
      </c>
      <c r="L4357">
        <f>shipments[[#This Row],[Sale for 1 box]]-shipments[[#This Row],[Total cost]]</f>
        <v>13.094784053156147</v>
      </c>
      <c r="M4357">
        <f>shipments[[#This Row],[Profit]]*5%</f>
        <v>0.65473920265780738</v>
      </c>
      <c r="N4357">
        <f>shipments[[#This Row],[Profit]]-shipments[[#This Row],[Tax]]</f>
        <v>12.440044850498339</v>
      </c>
    </row>
    <row r="4358" spans="3:14" x14ac:dyDescent="0.35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  <c r="I4358">
        <f>IFERROR(shipments[[#This Row],[Sales]]/shipments[[#This Row],[Boxes]], 0)</f>
        <v>7.5042613636363633</v>
      </c>
      <c r="J4358">
        <f>_xlfn.XLOOKUP(shipments[[#This Row],[Product]],'Dimension Data'!B:B,'Dimension Data'!D:D)</f>
        <v>5.72</v>
      </c>
      <c r="K4358">
        <f>shipments[[#This Row],[Total cost]]*shipments[[#This Row],[Boxes]]</f>
        <v>4026.8799999999997</v>
      </c>
      <c r="L4358">
        <f>shipments[[#This Row],[Sale for 1 box]]-shipments[[#This Row],[Total cost]]</f>
        <v>1.7842613636363636</v>
      </c>
      <c r="M4358">
        <f>shipments[[#This Row],[Profit]]*5%</f>
        <v>8.9213068181818178E-2</v>
      </c>
      <c r="N4358">
        <f>shipments[[#This Row],[Profit]]-shipments[[#This Row],[Tax]]</f>
        <v>1.6950482954545454</v>
      </c>
    </row>
    <row r="4359" spans="3:14" x14ac:dyDescent="0.35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  <c r="I4359">
        <f>IFERROR(shipments[[#This Row],[Sales]]/shipments[[#This Row],[Boxes]], 0)</f>
        <v>18.6328125</v>
      </c>
      <c r="J4359">
        <f>_xlfn.XLOOKUP(shipments[[#This Row],[Product]],'Dimension Data'!B:B,'Dimension Data'!D:D)</f>
        <v>5.15</v>
      </c>
      <c r="K4359">
        <f>shipments[[#This Row],[Total cost]]*shipments[[#This Row],[Boxes]]</f>
        <v>2307.2000000000003</v>
      </c>
      <c r="L4359">
        <f>shipments[[#This Row],[Sale for 1 box]]-shipments[[#This Row],[Total cost]]</f>
        <v>13.4828125</v>
      </c>
      <c r="M4359">
        <f>shipments[[#This Row],[Profit]]*5%</f>
        <v>0.67414062500000005</v>
      </c>
      <c r="N4359">
        <f>shipments[[#This Row],[Profit]]-shipments[[#This Row],[Tax]]</f>
        <v>12.808671875</v>
      </c>
    </row>
    <row r="4360" spans="3:14" x14ac:dyDescent="0.35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  <c r="I4360">
        <f>IFERROR(shipments[[#This Row],[Sales]]/shipments[[#This Row],[Boxes]], 0)</f>
        <v>92.7421875</v>
      </c>
      <c r="J4360">
        <f>_xlfn.XLOOKUP(shipments[[#This Row],[Product]],'Dimension Data'!B:B,'Dimension Data'!D:D)</f>
        <v>5.04</v>
      </c>
      <c r="K4360">
        <f>shipments[[#This Row],[Total cost]]*shipments[[#This Row],[Boxes]]</f>
        <v>322.56</v>
      </c>
      <c r="L4360">
        <f>shipments[[#This Row],[Sale for 1 box]]-shipments[[#This Row],[Total cost]]</f>
        <v>87.702187499999994</v>
      </c>
      <c r="M4360">
        <f>shipments[[#This Row],[Profit]]*5%</f>
        <v>4.3851093749999999</v>
      </c>
      <c r="N4360">
        <f>shipments[[#This Row],[Profit]]-shipments[[#This Row],[Tax]]</f>
        <v>83.317078124999995</v>
      </c>
    </row>
    <row r="4361" spans="3:14" x14ac:dyDescent="0.35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  <c r="I4361">
        <f>IFERROR(shipments[[#This Row],[Sales]]/shipments[[#This Row],[Boxes]], 0)</f>
        <v>17.310301507537687</v>
      </c>
      <c r="J4361">
        <f>_xlfn.XLOOKUP(shipments[[#This Row],[Product]],'Dimension Data'!B:B,'Dimension Data'!D:D)</f>
        <v>6.31</v>
      </c>
      <c r="K4361">
        <f>shipments[[#This Row],[Total cost]]*shipments[[#This Row],[Boxes]]</f>
        <v>2511.3799999999997</v>
      </c>
      <c r="L4361">
        <f>shipments[[#This Row],[Sale for 1 box]]-shipments[[#This Row],[Total cost]]</f>
        <v>11.000301507537689</v>
      </c>
      <c r="M4361">
        <f>shipments[[#This Row],[Profit]]*5%</f>
        <v>0.55001507537688443</v>
      </c>
      <c r="N4361">
        <f>shipments[[#This Row],[Profit]]-shipments[[#This Row],[Tax]]</f>
        <v>10.450286432160805</v>
      </c>
    </row>
    <row r="4362" spans="3:14" x14ac:dyDescent="0.35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  <c r="I4362">
        <f>IFERROR(shipments[[#This Row],[Sales]]/shipments[[#This Row],[Boxes]], 0)</f>
        <v>8.4446002805049094</v>
      </c>
      <c r="J4362">
        <f>_xlfn.XLOOKUP(shipments[[#This Row],[Product]],'Dimension Data'!B:B,'Dimension Data'!D:D)</f>
        <v>3.68</v>
      </c>
      <c r="K4362">
        <f>shipments[[#This Row],[Total cost]]*shipments[[#This Row],[Boxes]]</f>
        <v>2623.84</v>
      </c>
      <c r="L4362">
        <f>shipments[[#This Row],[Sale for 1 box]]-shipments[[#This Row],[Total cost]]</f>
        <v>4.7646002805049097</v>
      </c>
      <c r="M4362">
        <f>shipments[[#This Row],[Profit]]*5%</f>
        <v>0.23823001402524549</v>
      </c>
      <c r="N4362">
        <f>shipments[[#This Row],[Profit]]-shipments[[#This Row],[Tax]]</f>
        <v>4.5263702664796641</v>
      </c>
    </row>
    <row r="4363" spans="3:14" x14ac:dyDescent="0.35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  <c r="I4363">
        <f>IFERROR(shipments[[#This Row],[Sales]]/shipments[[#This Row],[Boxes]], 0)</f>
        <v>78.653017241379317</v>
      </c>
      <c r="J4363">
        <f>_xlfn.XLOOKUP(shipments[[#This Row],[Product]],'Dimension Data'!B:B,'Dimension Data'!D:D)</f>
        <v>8.2200000000000006</v>
      </c>
      <c r="K4363">
        <f>shipments[[#This Row],[Total cost]]*shipments[[#This Row],[Boxes]]</f>
        <v>953.5200000000001</v>
      </c>
      <c r="L4363">
        <f>shipments[[#This Row],[Sale for 1 box]]-shipments[[#This Row],[Total cost]]</f>
        <v>70.433017241379318</v>
      </c>
      <c r="M4363">
        <f>shipments[[#This Row],[Profit]]*5%</f>
        <v>3.5216508620689662</v>
      </c>
      <c r="N4363">
        <f>shipments[[#This Row],[Profit]]-shipments[[#This Row],[Tax]]</f>
        <v>66.911366379310351</v>
      </c>
    </row>
    <row r="4364" spans="3:14" x14ac:dyDescent="0.35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  <c r="I4364">
        <f>IFERROR(shipments[[#This Row],[Sales]]/shipments[[#This Row],[Boxes]], 0)</f>
        <v>0.55246589716684158</v>
      </c>
      <c r="J4364">
        <f>_xlfn.XLOOKUP(shipments[[#This Row],[Product]],'Dimension Data'!B:B,'Dimension Data'!D:D)</f>
        <v>10.51</v>
      </c>
      <c r="K4364">
        <f>shipments[[#This Row],[Total cost]]*shipments[[#This Row],[Boxes]]</f>
        <v>10016.030000000001</v>
      </c>
      <c r="L4364">
        <f>shipments[[#This Row],[Sale for 1 box]]-shipments[[#This Row],[Total cost]]</f>
        <v>-9.9575341028331579</v>
      </c>
      <c r="M4364">
        <f>shipments[[#This Row],[Profit]]*5%</f>
        <v>-0.49787670514165794</v>
      </c>
      <c r="N4364">
        <f>shipments[[#This Row],[Profit]]-shipments[[#This Row],[Tax]]</f>
        <v>-9.4596573976914993</v>
      </c>
    </row>
    <row r="4365" spans="3:14" x14ac:dyDescent="0.35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  <c r="I4365">
        <f>IFERROR(shipments[[#This Row],[Sales]]/shipments[[#This Row],[Boxes]], 0)</f>
        <v>25.682727272727274</v>
      </c>
      <c r="J4365">
        <f>_xlfn.XLOOKUP(shipments[[#This Row],[Product]],'Dimension Data'!B:B,'Dimension Data'!D:D)</f>
        <v>4.74</v>
      </c>
      <c r="K4365">
        <f>shipments[[#This Row],[Total cost]]*shipments[[#This Row],[Boxes]]</f>
        <v>1303.5</v>
      </c>
      <c r="L4365">
        <f>shipments[[#This Row],[Sale for 1 box]]-shipments[[#This Row],[Total cost]]</f>
        <v>20.942727272727275</v>
      </c>
      <c r="M4365">
        <f>shipments[[#This Row],[Profit]]*5%</f>
        <v>1.0471363636363638</v>
      </c>
      <c r="N4365">
        <f>shipments[[#This Row],[Profit]]-shipments[[#This Row],[Tax]]</f>
        <v>19.895590909090913</v>
      </c>
    </row>
    <row r="4366" spans="3:14" x14ac:dyDescent="0.35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  <c r="I4366">
        <f>IFERROR(shipments[[#This Row],[Sales]]/shipments[[#This Row],[Boxes]], 0)</f>
        <v>32.03317535545024</v>
      </c>
      <c r="J4366">
        <f>_xlfn.XLOOKUP(shipments[[#This Row],[Product]],'Dimension Data'!B:B,'Dimension Data'!D:D)</f>
        <v>7.73</v>
      </c>
      <c r="K4366">
        <f>shipments[[#This Row],[Total cost]]*shipments[[#This Row],[Boxes]]</f>
        <v>1631.0300000000002</v>
      </c>
      <c r="L4366">
        <f>shipments[[#This Row],[Sale for 1 box]]-shipments[[#This Row],[Total cost]]</f>
        <v>24.303175355450239</v>
      </c>
      <c r="M4366">
        <f>shipments[[#This Row],[Profit]]*5%</f>
        <v>1.215158767772512</v>
      </c>
      <c r="N4366">
        <f>shipments[[#This Row],[Profit]]-shipments[[#This Row],[Tax]]</f>
        <v>23.088016587677728</v>
      </c>
    </row>
    <row r="4367" spans="3:14" x14ac:dyDescent="0.35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  <c r="I4367">
        <f>IFERROR(shipments[[#This Row],[Sales]]/shipments[[#This Row],[Boxes]], 0)</f>
        <v>12.626644736842104</v>
      </c>
      <c r="J4367">
        <f>_xlfn.XLOOKUP(shipments[[#This Row],[Product]],'Dimension Data'!B:B,'Dimension Data'!D:D)</f>
        <v>5.15</v>
      </c>
      <c r="K4367">
        <f>shipments[[#This Row],[Total cost]]*shipments[[#This Row],[Boxes]]</f>
        <v>3131.2000000000003</v>
      </c>
      <c r="L4367">
        <f>shipments[[#This Row],[Sale for 1 box]]-shipments[[#This Row],[Total cost]]</f>
        <v>7.4766447368421041</v>
      </c>
      <c r="M4367">
        <f>shipments[[#This Row],[Profit]]*5%</f>
        <v>0.3738322368421052</v>
      </c>
      <c r="N4367">
        <f>shipments[[#This Row],[Profit]]-shipments[[#This Row],[Tax]]</f>
        <v>7.1028124999999989</v>
      </c>
    </row>
    <row r="4368" spans="3:14" x14ac:dyDescent="0.35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  <c r="I4368">
        <f>IFERROR(shipments[[#This Row],[Sales]]/shipments[[#This Row],[Boxes]], 0)</f>
        <v>73.294520547945211</v>
      </c>
      <c r="J4368">
        <f>_xlfn.XLOOKUP(shipments[[#This Row],[Product]],'Dimension Data'!B:B,'Dimension Data'!D:D)</f>
        <v>3.32</v>
      </c>
      <c r="K4368">
        <f>shipments[[#This Row],[Total cost]]*shipments[[#This Row],[Boxes]]</f>
        <v>242.35999999999999</v>
      </c>
      <c r="L4368">
        <f>shipments[[#This Row],[Sale for 1 box]]-shipments[[#This Row],[Total cost]]</f>
        <v>69.974520547945218</v>
      </c>
      <c r="M4368">
        <f>shipments[[#This Row],[Profit]]*5%</f>
        <v>3.4987260273972609</v>
      </c>
      <c r="N4368">
        <f>shipments[[#This Row],[Profit]]-shipments[[#This Row],[Tax]]</f>
        <v>66.475794520547964</v>
      </c>
    </row>
    <row r="4369" spans="3:14" x14ac:dyDescent="0.35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  <c r="I4369">
        <f>IFERROR(shipments[[#This Row],[Sales]]/shipments[[#This Row],[Boxes]], 0)</f>
        <v>55.54054054054054</v>
      </c>
      <c r="J4369">
        <f>_xlfn.XLOOKUP(shipments[[#This Row],[Product]],'Dimension Data'!B:B,'Dimension Data'!D:D)</f>
        <v>8.2200000000000006</v>
      </c>
      <c r="K4369">
        <f>shipments[[#This Row],[Total cost]]*shipments[[#This Row],[Boxes]]</f>
        <v>912.42000000000007</v>
      </c>
      <c r="L4369">
        <f>shipments[[#This Row],[Sale for 1 box]]-shipments[[#This Row],[Total cost]]</f>
        <v>47.320540540540541</v>
      </c>
      <c r="M4369">
        <f>shipments[[#This Row],[Profit]]*5%</f>
        <v>2.3660270270270272</v>
      </c>
      <c r="N4369">
        <f>shipments[[#This Row],[Profit]]-shipments[[#This Row],[Tax]]</f>
        <v>44.954513513513511</v>
      </c>
    </row>
    <row r="4370" spans="3:14" x14ac:dyDescent="0.35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  <c r="I4370">
        <f>IFERROR(shipments[[#This Row],[Sales]]/shipments[[#This Row],[Boxes]], 0)</f>
        <v>23.601265822784811</v>
      </c>
      <c r="J4370">
        <f>_xlfn.XLOOKUP(shipments[[#This Row],[Product]],'Dimension Data'!B:B,'Dimension Data'!D:D)</f>
        <v>3.68</v>
      </c>
      <c r="K4370">
        <f>shipments[[#This Row],[Total cost]]*shipments[[#This Row],[Boxes]]</f>
        <v>2616.48</v>
      </c>
      <c r="L4370">
        <f>shipments[[#This Row],[Sale for 1 box]]-shipments[[#This Row],[Total cost]]</f>
        <v>19.921265822784811</v>
      </c>
      <c r="M4370">
        <f>shipments[[#This Row],[Profit]]*5%</f>
        <v>0.99606329113924064</v>
      </c>
      <c r="N4370">
        <f>shipments[[#This Row],[Profit]]-shipments[[#This Row],[Tax]]</f>
        <v>18.925202531645571</v>
      </c>
    </row>
    <row r="4371" spans="3:14" x14ac:dyDescent="0.35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  <c r="I4371">
        <f>IFERROR(shipments[[#This Row],[Sales]]/shipments[[#This Row],[Boxes]], 0)</f>
        <v>89.545212765957444</v>
      </c>
      <c r="J4371">
        <f>_xlfn.XLOOKUP(shipments[[#This Row],[Product]],'Dimension Data'!B:B,'Dimension Data'!D:D)</f>
        <v>10.51</v>
      </c>
      <c r="K4371">
        <f>shipments[[#This Row],[Total cost]]*shipments[[#This Row],[Boxes]]</f>
        <v>987.93999999999994</v>
      </c>
      <c r="L4371">
        <f>shipments[[#This Row],[Sale for 1 box]]-shipments[[#This Row],[Total cost]]</f>
        <v>79.035212765957439</v>
      </c>
      <c r="M4371">
        <f>shipments[[#This Row],[Profit]]*5%</f>
        <v>3.9517606382978721</v>
      </c>
      <c r="N4371">
        <f>shipments[[#This Row],[Profit]]-shipments[[#This Row],[Tax]]</f>
        <v>75.083452127659569</v>
      </c>
    </row>
    <row r="4372" spans="3:14" x14ac:dyDescent="0.35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  <c r="I4372">
        <f>IFERROR(shipments[[#This Row],[Sales]]/shipments[[#This Row],[Boxes]], 0)</f>
        <v>7.7753164556962027</v>
      </c>
      <c r="J4372">
        <f>_xlfn.XLOOKUP(shipments[[#This Row],[Product]],'Dimension Data'!B:B,'Dimension Data'!D:D)</f>
        <v>12.41</v>
      </c>
      <c r="K4372">
        <f>shipments[[#This Row],[Total cost]]*shipments[[#This Row],[Boxes]]</f>
        <v>6862.7300000000005</v>
      </c>
      <c r="L4372">
        <f>shipments[[#This Row],[Sale for 1 box]]-shipments[[#This Row],[Total cost]]</f>
        <v>-4.6346835443037975</v>
      </c>
      <c r="M4372">
        <f>shipments[[#This Row],[Profit]]*5%</f>
        <v>-0.23173417721518988</v>
      </c>
      <c r="N4372">
        <f>shipments[[#This Row],[Profit]]-shipments[[#This Row],[Tax]]</f>
        <v>-4.402949367088608</v>
      </c>
    </row>
    <row r="4373" spans="3:14" x14ac:dyDescent="0.35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  <c r="I4373">
        <f>IFERROR(shipments[[#This Row],[Sales]]/shipments[[#This Row],[Boxes]], 0)</f>
        <v>45.121921182266007</v>
      </c>
      <c r="J4373">
        <f>_xlfn.XLOOKUP(shipments[[#This Row],[Product]],'Dimension Data'!B:B,'Dimension Data'!D:D)</f>
        <v>6.43</v>
      </c>
      <c r="K4373">
        <f>shipments[[#This Row],[Total cost]]*shipments[[#This Row],[Boxes]]</f>
        <v>1305.29</v>
      </c>
      <c r="L4373">
        <f>shipments[[#This Row],[Sale for 1 box]]-shipments[[#This Row],[Total cost]]</f>
        <v>38.691921182266007</v>
      </c>
      <c r="M4373">
        <f>shipments[[#This Row],[Profit]]*5%</f>
        <v>1.9345960591133005</v>
      </c>
      <c r="N4373">
        <f>shipments[[#This Row],[Profit]]-shipments[[#This Row],[Tax]]</f>
        <v>36.757325123152704</v>
      </c>
    </row>
    <row r="4374" spans="3:14" x14ac:dyDescent="0.35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  <c r="I4374">
        <f>IFERROR(shipments[[#This Row],[Sales]]/shipments[[#This Row],[Boxes]], 0)</f>
        <v>21.639518413597735</v>
      </c>
      <c r="J4374">
        <f>_xlfn.XLOOKUP(shipments[[#This Row],[Product]],'Dimension Data'!B:B,'Dimension Data'!D:D)</f>
        <v>5.15</v>
      </c>
      <c r="K4374">
        <f>shipments[[#This Row],[Total cost]]*shipments[[#This Row],[Boxes]]</f>
        <v>1817.95</v>
      </c>
      <c r="L4374">
        <f>shipments[[#This Row],[Sale for 1 box]]-shipments[[#This Row],[Total cost]]</f>
        <v>16.489518413597736</v>
      </c>
      <c r="M4374">
        <f>shipments[[#This Row],[Profit]]*5%</f>
        <v>0.82447592067988684</v>
      </c>
      <c r="N4374">
        <f>shipments[[#This Row],[Profit]]-shipments[[#This Row],[Tax]]</f>
        <v>15.665042492917848</v>
      </c>
    </row>
    <row r="4375" spans="3:14" x14ac:dyDescent="0.35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  <c r="I4375">
        <f>IFERROR(shipments[[#This Row],[Sales]]/shipments[[#This Row],[Boxes]], 0)</f>
        <v>15.997109826589595</v>
      </c>
      <c r="J4375">
        <f>_xlfn.XLOOKUP(shipments[[#This Row],[Product]],'Dimension Data'!B:B,'Dimension Data'!D:D)</f>
        <v>8.43</v>
      </c>
      <c r="K4375">
        <f>shipments[[#This Row],[Total cost]]*shipments[[#This Row],[Boxes]]</f>
        <v>1458.3899999999999</v>
      </c>
      <c r="L4375">
        <f>shipments[[#This Row],[Sale for 1 box]]-shipments[[#This Row],[Total cost]]</f>
        <v>7.5671098265895953</v>
      </c>
      <c r="M4375">
        <f>shipments[[#This Row],[Profit]]*5%</f>
        <v>0.37835549132947977</v>
      </c>
      <c r="N4375">
        <f>shipments[[#This Row],[Profit]]-shipments[[#This Row],[Tax]]</f>
        <v>7.188754335260116</v>
      </c>
    </row>
    <row r="4376" spans="3:14" x14ac:dyDescent="0.35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  <c r="I4376">
        <f>IFERROR(shipments[[#This Row],[Sales]]/shipments[[#This Row],[Boxes]], 0)</f>
        <v>42.665094339622641</v>
      </c>
      <c r="J4376">
        <f>_xlfn.XLOOKUP(shipments[[#This Row],[Product]],'Dimension Data'!B:B,'Dimension Data'!D:D)</f>
        <v>5.04</v>
      </c>
      <c r="K4376">
        <f>shipments[[#This Row],[Total cost]]*shipments[[#This Row],[Boxes]]</f>
        <v>267.12</v>
      </c>
      <c r="L4376">
        <f>shipments[[#This Row],[Sale for 1 box]]-shipments[[#This Row],[Total cost]]</f>
        <v>37.625094339622642</v>
      </c>
      <c r="M4376">
        <f>shipments[[#This Row],[Profit]]*5%</f>
        <v>1.8812547169811322</v>
      </c>
      <c r="N4376">
        <f>shipments[[#This Row],[Profit]]-shipments[[#This Row],[Tax]]</f>
        <v>35.743839622641509</v>
      </c>
    </row>
    <row r="4377" spans="3:14" x14ac:dyDescent="0.35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  <c r="I4377">
        <f>IFERROR(shipments[[#This Row],[Sales]]/shipments[[#This Row],[Boxes]], 0)</f>
        <v>120.73351648351648</v>
      </c>
      <c r="J4377">
        <f>_xlfn.XLOOKUP(shipments[[#This Row],[Product]],'Dimension Data'!B:B,'Dimension Data'!D:D)</f>
        <v>6.43</v>
      </c>
      <c r="K4377">
        <f>shipments[[#This Row],[Total cost]]*shipments[[#This Row],[Boxes]]</f>
        <v>585.13</v>
      </c>
      <c r="L4377">
        <f>shipments[[#This Row],[Sale for 1 box]]-shipments[[#This Row],[Total cost]]</f>
        <v>114.30351648351649</v>
      </c>
      <c r="M4377">
        <f>shipments[[#This Row],[Profit]]*5%</f>
        <v>5.7151758241758248</v>
      </c>
      <c r="N4377">
        <f>shipments[[#This Row],[Profit]]-shipments[[#This Row],[Tax]]</f>
        <v>108.58834065934066</v>
      </c>
    </row>
    <row r="4378" spans="3:14" x14ac:dyDescent="0.35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  <c r="I4378">
        <f>IFERROR(shipments[[#This Row],[Sales]]/shipments[[#This Row],[Boxes]], 0)</f>
        <v>20.513297872340427</v>
      </c>
      <c r="J4378">
        <f>_xlfn.XLOOKUP(shipments[[#This Row],[Product]],'Dimension Data'!B:B,'Dimension Data'!D:D)</f>
        <v>10.51</v>
      </c>
      <c r="K4378">
        <f>shipments[[#This Row],[Total cost]]*shipments[[#This Row],[Boxes]]</f>
        <v>987.93999999999994</v>
      </c>
      <c r="L4378">
        <f>shipments[[#This Row],[Sale for 1 box]]-shipments[[#This Row],[Total cost]]</f>
        <v>10.003297872340427</v>
      </c>
      <c r="M4378">
        <f>shipments[[#This Row],[Profit]]*5%</f>
        <v>0.50016489361702143</v>
      </c>
      <c r="N4378">
        <f>shipments[[#This Row],[Profit]]-shipments[[#This Row],[Tax]]</f>
        <v>9.5031329787234053</v>
      </c>
    </row>
    <row r="4379" spans="3:14" x14ac:dyDescent="0.35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  <c r="I4379">
        <f>IFERROR(shipments[[#This Row],[Sales]]/shipments[[#This Row],[Boxes]], 0)</f>
        <v>1.1684873949579833</v>
      </c>
      <c r="J4379">
        <f>_xlfn.XLOOKUP(shipments[[#This Row],[Product]],'Dimension Data'!B:B,'Dimension Data'!D:D)</f>
        <v>3.68</v>
      </c>
      <c r="K4379">
        <f>shipments[[#This Row],[Total cost]]*shipments[[#This Row],[Boxes]]</f>
        <v>2189.6</v>
      </c>
      <c r="L4379">
        <f>shipments[[#This Row],[Sale for 1 box]]-shipments[[#This Row],[Total cost]]</f>
        <v>-2.5115126050420171</v>
      </c>
      <c r="M4379">
        <f>shipments[[#This Row],[Profit]]*5%</f>
        <v>-0.12557563025210086</v>
      </c>
      <c r="N4379">
        <f>shipments[[#This Row],[Profit]]-shipments[[#This Row],[Tax]]</f>
        <v>-2.3859369747899164</v>
      </c>
    </row>
    <row r="4380" spans="3:14" x14ac:dyDescent="0.35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  <c r="I4380">
        <f>IFERROR(shipments[[#This Row],[Sales]]/shipments[[#This Row],[Boxes]], 0)</f>
        <v>1.9456521739130435</v>
      </c>
      <c r="J4380">
        <f>_xlfn.XLOOKUP(shipments[[#This Row],[Product]],'Dimension Data'!B:B,'Dimension Data'!D:D)</f>
        <v>3.32</v>
      </c>
      <c r="K4380">
        <f>shipments[[#This Row],[Total cost]]*shipments[[#This Row],[Boxes]]</f>
        <v>2061.7199999999998</v>
      </c>
      <c r="L4380">
        <f>shipments[[#This Row],[Sale for 1 box]]-shipments[[#This Row],[Total cost]]</f>
        <v>-1.3743478260869564</v>
      </c>
      <c r="M4380">
        <f>shipments[[#This Row],[Profit]]*5%</f>
        <v>-6.8717391304347827E-2</v>
      </c>
      <c r="N4380">
        <f>shipments[[#This Row],[Profit]]-shipments[[#This Row],[Tax]]</f>
        <v>-1.3056304347826087</v>
      </c>
    </row>
    <row r="4381" spans="3:14" x14ac:dyDescent="0.35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  <c r="I4381">
        <f>IFERROR(shipments[[#This Row],[Sales]]/shipments[[#This Row],[Boxes]], 0)</f>
        <v>8.4758364312267656</v>
      </c>
      <c r="J4381">
        <f>_xlfn.XLOOKUP(shipments[[#This Row],[Product]],'Dimension Data'!B:B,'Dimension Data'!D:D)</f>
        <v>5.04</v>
      </c>
      <c r="K4381">
        <f>shipments[[#This Row],[Total cost]]*shipments[[#This Row],[Boxes]]</f>
        <v>4067.28</v>
      </c>
      <c r="L4381">
        <f>shipments[[#This Row],[Sale for 1 box]]-shipments[[#This Row],[Total cost]]</f>
        <v>3.4358364312267655</v>
      </c>
      <c r="M4381">
        <f>shipments[[#This Row],[Profit]]*5%</f>
        <v>0.17179182156133829</v>
      </c>
      <c r="N4381">
        <f>shipments[[#This Row],[Profit]]-shipments[[#This Row],[Tax]]</f>
        <v>3.2640446096654272</v>
      </c>
    </row>
    <row r="4382" spans="3:14" x14ac:dyDescent="0.35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  <c r="I4382">
        <f>IFERROR(shipments[[#This Row],[Sales]]/shipments[[#This Row],[Boxes]], 0)</f>
        <v>59.612359550561798</v>
      </c>
      <c r="J4382">
        <f>_xlfn.XLOOKUP(shipments[[#This Row],[Product]],'Dimension Data'!B:B,'Dimension Data'!D:D)</f>
        <v>10.23</v>
      </c>
      <c r="K4382">
        <f>shipments[[#This Row],[Total cost]]*shipments[[#This Row],[Boxes]]</f>
        <v>910.47</v>
      </c>
      <c r="L4382">
        <f>shipments[[#This Row],[Sale for 1 box]]-shipments[[#This Row],[Total cost]]</f>
        <v>49.382359550561802</v>
      </c>
      <c r="M4382">
        <f>shipments[[#This Row],[Profit]]*5%</f>
        <v>2.4691179775280903</v>
      </c>
      <c r="N4382">
        <f>shipments[[#This Row],[Profit]]-shipments[[#This Row],[Tax]]</f>
        <v>46.913241573033709</v>
      </c>
    </row>
    <row r="4383" spans="3:14" x14ac:dyDescent="0.35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  <c r="I4383">
        <f>IFERROR(shipments[[#This Row],[Sales]]/shipments[[#This Row],[Boxes]], 0)</f>
        <v>37.385761589403977</v>
      </c>
      <c r="J4383">
        <f>_xlfn.XLOOKUP(shipments[[#This Row],[Product]],'Dimension Data'!B:B,'Dimension Data'!D:D)</f>
        <v>8.2200000000000006</v>
      </c>
      <c r="K4383">
        <f>shipments[[#This Row],[Total cost]]*shipments[[#This Row],[Boxes]]</f>
        <v>1241.22</v>
      </c>
      <c r="L4383">
        <f>shipments[[#This Row],[Sale for 1 box]]-shipments[[#This Row],[Total cost]]</f>
        <v>29.165761589403978</v>
      </c>
      <c r="M4383">
        <f>shipments[[#This Row],[Profit]]*5%</f>
        <v>1.4582880794701989</v>
      </c>
      <c r="N4383">
        <f>shipments[[#This Row],[Profit]]-shipments[[#This Row],[Tax]]</f>
        <v>27.707473509933777</v>
      </c>
    </row>
    <row r="4384" spans="3:14" x14ac:dyDescent="0.35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  <c r="I4384">
        <f>IFERROR(shipments[[#This Row],[Sales]]/shipments[[#This Row],[Boxes]], 0)</f>
        <v>12.723248407643313</v>
      </c>
      <c r="J4384">
        <f>_xlfn.XLOOKUP(shipments[[#This Row],[Product]],'Dimension Data'!B:B,'Dimension Data'!D:D)</f>
        <v>4.74</v>
      </c>
      <c r="K4384">
        <f>shipments[[#This Row],[Total cost]]*shipments[[#This Row],[Boxes]]</f>
        <v>3720.9</v>
      </c>
      <c r="L4384">
        <f>shipments[[#This Row],[Sale for 1 box]]-shipments[[#This Row],[Total cost]]</f>
        <v>7.9832484076433126</v>
      </c>
      <c r="M4384">
        <f>shipments[[#This Row],[Profit]]*5%</f>
        <v>0.39916242038216565</v>
      </c>
      <c r="N4384">
        <f>shipments[[#This Row],[Profit]]-shipments[[#This Row],[Tax]]</f>
        <v>7.5840859872611466</v>
      </c>
    </row>
    <row r="4385" spans="3:14" x14ac:dyDescent="0.35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  <c r="I4385">
        <f>IFERROR(shipments[[#This Row],[Sales]]/shipments[[#This Row],[Boxes]], 0)</f>
        <v>35.547413793103445</v>
      </c>
      <c r="J4385">
        <f>_xlfn.XLOOKUP(shipments[[#This Row],[Product]],'Dimension Data'!B:B,'Dimension Data'!D:D)</f>
        <v>8.43</v>
      </c>
      <c r="K4385">
        <f>shipments[[#This Row],[Total cost]]*shipments[[#This Row],[Boxes]]</f>
        <v>1466.82</v>
      </c>
      <c r="L4385">
        <f>shipments[[#This Row],[Sale for 1 box]]-shipments[[#This Row],[Total cost]]</f>
        <v>27.117413793103445</v>
      </c>
      <c r="M4385">
        <f>shipments[[#This Row],[Profit]]*5%</f>
        <v>1.3558706896551724</v>
      </c>
      <c r="N4385">
        <f>shipments[[#This Row],[Profit]]-shipments[[#This Row],[Tax]]</f>
        <v>25.761543103448272</v>
      </c>
    </row>
    <row r="4386" spans="3:14" x14ac:dyDescent="0.35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  <c r="I4386">
        <f>IFERROR(shipments[[#This Row],[Sales]]/shipments[[#This Row],[Boxes]], 0)</f>
        <v>4.6436170212765955</v>
      </c>
      <c r="J4386">
        <f>_xlfn.XLOOKUP(shipments[[#This Row],[Product]],'Dimension Data'!B:B,'Dimension Data'!D:D)</f>
        <v>5.26</v>
      </c>
      <c r="K4386">
        <f>shipments[[#This Row],[Total cost]]*shipments[[#This Row],[Boxes]]</f>
        <v>2472.1999999999998</v>
      </c>
      <c r="L4386">
        <f>shipments[[#This Row],[Sale for 1 box]]-shipments[[#This Row],[Total cost]]</f>
        <v>-0.61638297872340431</v>
      </c>
      <c r="M4386">
        <f>shipments[[#This Row],[Profit]]*5%</f>
        <v>-3.0819148936170215E-2</v>
      </c>
      <c r="N4386">
        <f>shipments[[#This Row],[Profit]]-shipments[[#This Row],[Tax]]</f>
        <v>-0.58556382978723409</v>
      </c>
    </row>
    <row r="4387" spans="3:14" x14ac:dyDescent="0.35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  <c r="I4387">
        <f>IFERROR(shipments[[#This Row],[Sales]]/shipments[[#This Row],[Boxes]], 0)</f>
        <v>35.450581395348834</v>
      </c>
      <c r="J4387">
        <f>_xlfn.XLOOKUP(shipments[[#This Row],[Product]],'Dimension Data'!B:B,'Dimension Data'!D:D)</f>
        <v>2.76</v>
      </c>
      <c r="K4387">
        <f>shipments[[#This Row],[Total cost]]*shipments[[#This Row],[Boxes]]</f>
        <v>1186.8</v>
      </c>
      <c r="L4387">
        <f>shipments[[#This Row],[Sale for 1 box]]-shipments[[#This Row],[Total cost]]</f>
        <v>32.690581395348836</v>
      </c>
      <c r="M4387">
        <f>shipments[[#This Row],[Profit]]*5%</f>
        <v>1.6345290697674419</v>
      </c>
      <c r="N4387">
        <f>shipments[[#This Row],[Profit]]-shipments[[#This Row],[Tax]]</f>
        <v>31.056052325581394</v>
      </c>
    </row>
    <row r="4388" spans="3:14" x14ac:dyDescent="0.35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  <c r="I4388">
        <f>IFERROR(shipments[[#This Row],[Sales]]/shipments[[#This Row],[Boxes]], 0)</f>
        <v>41.105769230769234</v>
      </c>
      <c r="J4388">
        <f>_xlfn.XLOOKUP(shipments[[#This Row],[Product]],'Dimension Data'!B:B,'Dimension Data'!D:D)</f>
        <v>10.23</v>
      </c>
      <c r="K4388">
        <f>shipments[[#This Row],[Total cost]]*shipments[[#This Row],[Boxes]]</f>
        <v>531.96</v>
      </c>
      <c r="L4388">
        <f>shipments[[#This Row],[Sale for 1 box]]-shipments[[#This Row],[Total cost]]</f>
        <v>30.875769230769233</v>
      </c>
      <c r="M4388">
        <f>shipments[[#This Row],[Profit]]*5%</f>
        <v>1.5437884615384618</v>
      </c>
      <c r="N4388">
        <f>shipments[[#This Row],[Profit]]-shipments[[#This Row],[Tax]]</f>
        <v>29.331980769230771</v>
      </c>
    </row>
    <row r="4389" spans="3:14" x14ac:dyDescent="0.35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  <c r="I4389">
        <f>IFERROR(shipments[[#This Row],[Sales]]/shipments[[#This Row],[Boxes]], 0)</f>
        <v>47.870270270270268</v>
      </c>
      <c r="J4389">
        <f>_xlfn.XLOOKUP(shipments[[#This Row],[Product]],'Dimension Data'!B:B,'Dimension Data'!D:D)</f>
        <v>12.41</v>
      </c>
      <c r="K4389">
        <f>shipments[[#This Row],[Total cost]]*shipments[[#This Row],[Boxes]]</f>
        <v>2295.85</v>
      </c>
      <c r="L4389">
        <f>shipments[[#This Row],[Sale for 1 box]]-shipments[[#This Row],[Total cost]]</f>
        <v>35.460270270270271</v>
      </c>
      <c r="M4389">
        <f>shipments[[#This Row],[Profit]]*5%</f>
        <v>1.7730135135135137</v>
      </c>
      <c r="N4389">
        <f>shipments[[#This Row],[Profit]]-shipments[[#This Row],[Tax]]</f>
        <v>33.68725675675676</v>
      </c>
    </row>
    <row r="4390" spans="3:14" x14ac:dyDescent="0.35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  <c r="I4390">
        <f>IFERROR(shipments[[#This Row],[Sales]]/shipments[[#This Row],[Boxes]], 0)</f>
        <v>46.516666666666666</v>
      </c>
      <c r="J4390">
        <f>_xlfn.XLOOKUP(shipments[[#This Row],[Product]],'Dimension Data'!B:B,'Dimension Data'!D:D)</f>
        <v>2.76</v>
      </c>
      <c r="K4390">
        <f>shipments[[#This Row],[Total cost]]*shipments[[#This Row],[Boxes]]</f>
        <v>745.19999999999993</v>
      </c>
      <c r="L4390">
        <f>shipments[[#This Row],[Sale for 1 box]]-shipments[[#This Row],[Total cost]]</f>
        <v>43.756666666666668</v>
      </c>
      <c r="M4390">
        <f>shipments[[#This Row],[Profit]]*5%</f>
        <v>2.1878333333333333</v>
      </c>
      <c r="N4390">
        <f>shipments[[#This Row],[Profit]]-shipments[[#This Row],[Tax]]</f>
        <v>41.568833333333338</v>
      </c>
    </row>
    <row r="4391" spans="3:14" x14ac:dyDescent="0.35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  <c r="I4391">
        <f>IFERROR(shipments[[#This Row],[Sales]]/shipments[[#This Row],[Boxes]], 0)</f>
        <v>47.147727272727273</v>
      </c>
      <c r="J4391">
        <f>_xlfn.XLOOKUP(shipments[[#This Row],[Product]],'Dimension Data'!B:B,'Dimension Data'!D:D)</f>
        <v>7.48</v>
      </c>
      <c r="K4391">
        <f>shipments[[#This Row],[Total cost]]*shipments[[#This Row],[Boxes]]</f>
        <v>658.24</v>
      </c>
      <c r="L4391">
        <f>shipments[[#This Row],[Sale for 1 box]]-shipments[[#This Row],[Total cost]]</f>
        <v>39.667727272727276</v>
      </c>
      <c r="M4391">
        <f>shipments[[#This Row],[Profit]]*5%</f>
        <v>1.983386363636364</v>
      </c>
      <c r="N4391">
        <f>shipments[[#This Row],[Profit]]-shipments[[#This Row],[Tax]]</f>
        <v>37.684340909090913</v>
      </c>
    </row>
    <row r="4392" spans="3:14" x14ac:dyDescent="0.35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  <c r="I4392">
        <f>IFERROR(shipments[[#This Row],[Sales]]/shipments[[#This Row],[Boxes]], 0)</f>
        <v>26.936491935483872</v>
      </c>
      <c r="J4392">
        <f>_xlfn.XLOOKUP(shipments[[#This Row],[Product]],'Dimension Data'!B:B,'Dimension Data'!D:D)</f>
        <v>7.48</v>
      </c>
      <c r="K4392">
        <f>shipments[[#This Row],[Total cost]]*shipments[[#This Row],[Boxes]]</f>
        <v>1855.0400000000002</v>
      </c>
      <c r="L4392">
        <f>shipments[[#This Row],[Sale for 1 box]]-shipments[[#This Row],[Total cost]]</f>
        <v>19.456491935483871</v>
      </c>
      <c r="M4392">
        <f>shipments[[#This Row],[Profit]]*5%</f>
        <v>0.97282459677419364</v>
      </c>
      <c r="N4392">
        <f>shipments[[#This Row],[Profit]]-shipments[[#This Row],[Tax]]</f>
        <v>18.483667338709679</v>
      </c>
    </row>
    <row r="4393" spans="3:14" x14ac:dyDescent="0.35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  <c r="I4393">
        <f>IFERROR(shipments[[#This Row],[Sales]]/shipments[[#This Row],[Boxes]], 0)</f>
        <v>39.493006993006993</v>
      </c>
      <c r="J4393">
        <f>_xlfn.XLOOKUP(shipments[[#This Row],[Product]],'Dimension Data'!B:B,'Dimension Data'!D:D)</f>
        <v>4.74</v>
      </c>
      <c r="K4393">
        <f>shipments[[#This Row],[Total cost]]*shipments[[#This Row],[Boxes]]</f>
        <v>677.82</v>
      </c>
      <c r="L4393">
        <f>shipments[[#This Row],[Sale for 1 box]]-shipments[[#This Row],[Total cost]]</f>
        <v>34.753006993006991</v>
      </c>
      <c r="M4393">
        <f>shipments[[#This Row],[Profit]]*5%</f>
        <v>1.7376503496503497</v>
      </c>
      <c r="N4393">
        <f>shipments[[#This Row],[Profit]]-shipments[[#This Row],[Tax]]</f>
        <v>33.01535664335664</v>
      </c>
    </row>
    <row r="4394" spans="3:14" x14ac:dyDescent="0.35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  <c r="I4394">
        <f>IFERROR(shipments[[#This Row],[Sales]]/shipments[[#This Row],[Boxes]], 0)</f>
        <v>17.63013698630137</v>
      </c>
      <c r="J4394">
        <f>_xlfn.XLOOKUP(shipments[[#This Row],[Product]],'Dimension Data'!B:B,'Dimension Data'!D:D)</f>
        <v>7.48</v>
      </c>
      <c r="K4394">
        <f>shipments[[#This Row],[Total cost]]*shipments[[#This Row],[Boxes]]</f>
        <v>2184.1600000000003</v>
      </c>
      <c r="L4394">
        <f>shipments[[#This Row],[Sale for 1 box]]-shipments[[#This Row],[Total cost]]</f>
        <v>10.150136986301369</v>
      </c>
      <c r="M4394">
        <f>shipments[[#This Row],[Profit]]*5%</f>
        <v>0.50750684931506851</v>
      </c>
      <c r="N4394">
        <f>shipments[[#This Row],[Profit]]-shipments[[#This Row],[Tax]]</f>
        <v>9.6426301369863001</v>
      </c>
    </row>
    <row r="4395" spans="3:14" x14ac:dyDescent="0.35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  <c r="I4395">
        <f>IFERROR(shipments[[#This Row],[Sales]]/shipments[[#This Row],[Boxes]], 0)</f>
        <v>6.3847203274215554</v>
      </c>
      <c r="J4395">
        <f>_xlfn.XLOOKUP(shipments[[#This Row],[Product]],'Dimension Data'!B:B,'Dimension Data'!D:D)</f>
        <v>8.43</v>
      </c>
      <c r="K4395">
        <f>shipments[[#This Row],[Total cost]]*shipments[[#This Row],[Boxes]]</f>
        <v>6179.19</v>
      </c>
      <c r="L4395">
        <f>shipments[[#This Row],[Sale for 1 box]]-shipments[[#This Row],[Total cost]]</f>
        <v>-2.0452796725784443</v>
      </c>
      <c r="M4395">
        <f>shipments[[#This Row],[Profit]]*5%</f>
        <v>-0.10226398362892222</v>
      </c>
      <c r="N4395">
        <f>shipments[[#This Row],[Profit]]-shipments[[#This Row],[Tax]]</f>
        <v>-1.943015688949522</v>
      </c>
    </row>
    <row r="4396" spans="3:14" x14ac:dyDescent="0.35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  <c r="I4396">
        <f>IFERROR(shipments[[#This Row],[Sales]]/shipments[[#This Row],[Boxes]], 0)</f>
        <v>7.4719055374592838</v>
      </c>
      <c r="J4396">
        <f>_xlfn.XLOOKUP(shipments[[#This Row],[Product]],'Dimension Data'!B:B,'Dimension Data'!D:D)</f>
        <v>2.65</v>
      </c>
      <c r="K4396">
        <f>shipments[[#This Row],[Total cost]]*shipments[[#This Row],[Boxes]]</f>
        <v>1627.1</v>
      </c>
      <c r="L4396">
        <f>shipments[[#This Row],[Sale for 1 box]]-shipments[[#This Row],[Total cost]]</f>
        <v>4.8219055374592834</v>
      </c>
      <c r="M4396">
        <f>shipments[[#This Row],[Profit]]*5%</f>
        <v>0.24109527687296417</v>
      </c>
      <c r="N4396">
        <f>shipments[[#This Row],[Profit]]-shipments[[#This Row],[Tax]]</f>
        <v>4.5808102605863192</v>
      </c>
    </row>
    <row r="4397" spans="3:14" x14ac:dyDescent="0.35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  <c r="I4397">
        <f>IFERROR(shipments[[#This Row],[Sales]]/shipments[[#This Row],[Boxes]], 0)</f>
        <v>39.468232044198892</v>
      </c>
      <c r="J4397">
        <f>_xlfn.XLOOKUP(shipments[[#This Row],[Product]],'Dimension Data'!B:B,'Dimension Data'!D:D)</f>
        <v>9.94</v>
      </c>
      <c r="K4397">
        <f>shipments[[#This Row],[Total cost]]*shipments[[#This Row],[Boxes]]</f>
        <v>1799.1399999999999</v>
      </c>
      <c r="L4397">
        <f>shipments[[#This Row],[Sale for 1 box]]-shipments[[#This Row],[Total cost]]</f>
        <v>29.528232044198894</v>
      </c>
      <c r="M4397">
        <f>shipments[[#This Row],[Profit]]*5%</f>
        <v>1.4764116022099447</v>
      </c>
      <c r="N4397">
        <f>shipments[[#This Row],[Profit]]-shipments[[#This Row],[Tax]]</f>
        <v>28.051820441988951</v>
      </c>
    </row>
    <row r="4398" spans="3:14" x14ac:dyDescent="0.35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  <c r="I4398">
        <f>IFERROR(shipments[[#This Row],[Sales]]/shipments[[#This Row],[Boxes]], 0)</f>
        <v>3.4942396313364057</v>
      </c>
      <c r="J4398">
        <f>_xlfn.XLOOKUP(shipments[[#This Row],[Product]],'Dimension Data'!B:B,'Dimension Data'!D:D)</f>
        <v>5.04</v>
      </c>
      <c r="K4398">
        <f>shipments[[#This Row],[Total cost]]*shipments[[#This Row],[Boxes]]</f>
        <v>1093.68</v>
      </c>
      <c r="L4398">
        <f>shipments[[#This Row],[Sale for 1 box]]-shipments[[#This Row],[Total cost]]</f>
        <v>-1.5457603686635943</v>
      </c>
      <c r="M4398">
        <f>shipments[[#This Row],[Profit]]*5%</f>
        <v>-7.7288018433179728E-2</v>
      </c>
      <c r="N4398">
        <f>shipments[[#This Row],[Profit]]-shipments[[#This Row],[Tax]]</f>
        <v>-1.4684723502304147</v>
      </c>
    </row>
    <row r="4399" spans="3:14" x14ac:dyDescent="0.35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  <c r="I4399">
        <f>IFERROR(shipments[[#This Row],[Sales]]/shipments[[#This Row],[Boxes]], 0)</f>
        <v>2.7869999999999999</v>
      </c>
      <c r="J4399">
        <f>_xlfn.XLOOKUP(shipments[[#This Row],[Product]],'Dimension Data'!B:B,'Dimension Data'!D:D)</f>
        <v>8.43</v>
      </c>
      <c r="K4399">
        <f>shipments[[#This Row],[Total cost]]*shipments[[#This Row],[Boxes]]</f>
        <v>6322.5</v>
      </c>
      <c r="L4399">
        <f>shipments[[#This Row],[Sale for 1 box]]-shipments[[#This Row],[Total cost]]</f>
        <v>-5.6429999999999998</v>
      </c>
      <c r="M4399">
        <f>shipments[[#This Row],[Profit]]*5%</f>
        <v>-0.28215000000000001</v>
      </c>
      <c r="N4399">
        <f>shipments[[#This Row],[Profit]]-shipments[[#This Row],[Tax]]</f>
        <v>-5.3608500000000001</v>
      </c>
    </row>
    <row r="4400" spans="3:14" x14ac:dyDescent="0.35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  <c r="I4400">
        <f>IFERROR(shipments[[#This Row],[Sales]]/shipments[[#This Row],[Boxes]], 0)</f>
        <v>0.15220588235294116</v>
      </c>
      <c r="J4400">
        <f>_xlfn.XLOOKUP(shipments[[#This Row],[Product]],'Dimension Data'!B:B,'Dimension Data'!D:D)</f>
        <v>6.8</v>
      </c>
      <c r="K4400">
        <f>shipments[[#This Row],[Total cost]]*shipments[[#This Row],[Boxes]]</f>
        <v>2312</v>
      </c>
      <c r="L4400">
        <f>shipments[[#This Row],[Sale for 1 box]]-shipments[[#This Row],[Total cost]]</f>
        <v>-6.6477941176470585</v>
      </c>
      <c r="M4400">
        <f>shipments[[#This Row],[Profit]]*5%</f>
        <v>-0.33238970588235295</v>
      </c>
      <c r="N4400">
        <f>shipments[[#This Row],[Profit]]-shipments[[#This Row],[Tax]]</f>
        <v>-6.3154044117647059</v>
      </c>
    </row>
    <row r="4401" spans="3:14" x14ac:dyDescent="0.35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  <c r="I4401">
        <f>IFERROR(shipments[[#This Row],[Sales]]/shipments[[#This Row],[Boxes]], 0)</f>
        <v>47.197674418604649</v>
      </c>
      <c r="J4401">
        <f>_xlfn.XLOOKUP(shipments[[#This Row],[Product]],'Dimension Data'!B:B,'Dimension Data'!D:D)</f>
        <v>2.65</v>
      </c>
      <c r="K4401">
        <f>shipments[[#This Row],[Total cost]]*shipments[[#This Row],[Boxes]]</f>
        <v>455.8</v>
      </c>
      <c r="L4401">
        <f>shipments[[#This Row],[Sale for 1 box]]-shipments[[#This Row],[Total cost]]</f>
        <v>44.54767441860465</v>
      </c>
      <c r="M4401">
        <f>shipments[[#This Row],[Profit]]*5%</f>
        <v>2.2273837209302325</v>
      </c>
      <c r="N4401">
        <f>shipments[[#This Row],[Profit]]-shipments[[#This Row],[Tax]]</f>
        <v>42.320290697674416</v>
      </c>
    </row>
    <row r="4402" spans="3:14" x14ac:dyDescent="0.35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  <c r="I4402">
        <f>IFERROR(shipments[[#This Row],[Sales]]/shipments[[#This Row],[Boxes]], 0)</f>
        <v>6.4753390875462395</v>
      </c>
      <c r="J4402">
        <f>_xlfn.XLOOKUP(shipments[[#This Row],[Product]],'Dimension Data'!B:B,'Dimension Data'!D:D)</f>
        <v>9.94</v>
      </c>
      <c r="K4402">
        <f>shipments[[#This Row],[Total cost]]*shipments[[#This Row],[Boxes]]</f>
        <v>8061.3399999999992</v>
      </c>
      <c r="L4402">
        <f>shipments[[#This Row],[Sale for 1 box]]-shipments[[#This Row],[Total cost]]</f>
        <v>-3.46466091245376</v>
      </c>
      <c r="M4402">
        <f>shipments[[#This Row],[Profit]]*5%</f>
        <v>-0.17323304562268801</v>
      </c>
      <c r="N4402">
        <f>shipments[[#This Row],[Profit]]-shipments[[#This Row],[Tax]]</f>
        <v>-3.2914278668310719</v>
      </c>
    </row>
    <row r="4403" spans="3:14" x14ac:dyDescent="0.35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  <c r="I4403">
        <f>IFERROR(shipments[[#This Row],[Sales]]/shipments[[#This Row],[Boxes]], 0)</f>
        <v>0.34615384615384615</v>
      </c>
      <c r="J4403">
        <f>_xlfn.XLOOKUP(shipments[[#This Row],[Product]],'Dimension Data'!B:B,'Dimension Data'!D:D)</f>
        <v>8.43</v>
      </c>
      <c r="K4403">
        <f>shipments[[#This Row],[Total cost]]*shipments[[#This Row],[Boxes]]</f>
        <v>109.59</v>
      </c>
      <c r="L4403">
        <f>shipments[[#This Row],[Sale for 1 box]]-shipments[[#This Row],[Total cost]]</f>
        <v>-8.083846153846153</v>
      </c>
      <c r="M4403">
        <f>shipments[[#This Row],[Profit]]*5%</f>
        <v>-0.40419230769230768</v>
      </c>
      <c r="N4403">
        <f>shipments[[#This Row],[Profit]]-shipments[[#This Row],[Tax]]</f>
        <v>-7.6796538461538457</v>
      </c>
    </row>
    <row r="4404" spans="3:14" x14ac:dyDescent="0.35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  <c r="I4404">
        <f>IFERROR(shipments[[#This Row],[Sales]]/shipments[[#This Row],[Boxes]], 0)</f>
        <v>33.5</v>
      </c>
      <c r="J4404">
        <f>_xlfn.XLOOKUP(shipments[[#This Row],[Product]],'Dimension Data'!B:B,'Dimension Data'!D:D)</f>
        <v>10.51</v>
      </c>
      <c r="K4404">
        <f>shipments[[#This Row],[Total cost]]*shipments[[#This Row],[Boxes]]</f>
        <v>3121.47</v>
      </c>
      <c r="L4404">
        <f>shipments[[#This Row],[Sale for 1 box]]-shipments[[#This Row],[Total cost]]</f>
        <v>22.990000000000002</v>
      </c>
      <c r="M4404">
        <f>shipments[[#This Row],[Profit]]*5%</f>
        <v>1.1495000000000002</v>
      </c>
      <c r="N4404">
        <f>shipments[[#This Row],[Profit]]-shipments[[#This Row],[Tax]]</f>
        <v>21.840500000000002</v>
      </c>
    </row>
    <row r="4405" spans="3:14" x14ac:dyDescent="0.35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  <c r="I4405">
        <f>IFERROR(shipments[[#This Row],[Sales]]/shipments[[#This Row],[Boxes]], 0)</f>
        <v>40.625</v>
      </c>
      <c r="J4405">
        <f>_xlfn.XLOOKUP(shipments[[#This Row],[Product]],'Dimension Data'!B:B,'Dimension Data'!D:D)</f>
        <v>5.26</v>
      </c>
      <c r="K4405">
        <f>shipments[[#This Row],[Total cost]]*shipments[[#This Row],[Boxes]]</f>
        <v>568.07999999999993</v>
      </c>
      <c r="L4405">
        <f>shipments[[#This Row],[Sale for 1 box]]-shipments[[#This Row],[Total cost]]</f>
        <v>35.365000000000002</v>
      </c>
      <c r="M4405">
        <f>shipments[[#This Row],[Profit]]*5%</f>
        <v>1.7682500000000001</v>
      </c>
      <c r="N4405">
        <f>shipments[[#This Row],[Profit]]-shipments[[#This Row],[Tax]]</f>
        <v>33.59675</v>
      </c>
    </row>
    <row r="4406" spans="3:14" x14ac:dyDescent="0.35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  <c r="I4406">
        <f>IFERROR(shipments[[#This Row],[Sales]]/shipments[[#This Row],[Boxes]], 0)</f>
        <v>27.264705882352942</v>
      </c>
      <c r="J4406">
        <f>_xlfn.XLOOKUP(shipments[[#This Row],[Product]],'Dimension Data'!B:B,'Dimension Data'!D:D)</f>
        <v>10.23</v>
      </c>
      <c r="K4406">
        <f>shipments[[#This Row],[Total cost]]*shipments[[#This Row],[Boxes]]</f>
        <v>4173.84</v>
      </c>
      <c r="L4406">
        <f>shipments[[#This Row],[Sale for 1 box]]-shipments[[#This Row],[Total cost]]</f>
        <v>17.034705882352942</v>
      </c>
      <c r="M4406">
        <f>shipments[[#This Row],[Profit]]*5%</f>
        <v>0.85173529411764715</v>
      </c>
      <c r="N4406">
        <f>shipments[[#This Row],[Profit]]-shipments[[#This Row],[Tax]]</f>
        <v>16.182970588235296</v>
      </c>
    </row>
    <row r="4407" spans="3:14" x14ac:dyDescent="0.35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  <c r="I4407">
        <f>IFERROR(shipments[[#This Row],[Sales]]/shipments[[#This Row],[Boxes]], 0)</f>
        <v>30.943298969072163</v>
      </c>
      <c r="J4407">
        <f>_xlfn.XLOOKUP(shipments[[#This Row],[Product]],'Dimension Data'!B:B,'Dimension Data'!D:D)</f>
        <v>2.65</v>
      </c>
      <c r="K4407">
        <f>shipments[[#This Row],[Total cost]]*shipments[[#This Row],[Boxes]]</f>
        <v>514.1</v>
      </c>
      <c r="L4407">
        <f>shipments[[#This Row],[Sale for 1 box]]-shipments[[#This Row],[Total cost]]</f>
        <v>28.293298969072165</v>
      </c>
      <c r="M4407">
        <f>shipments[[#This Row],[Profit]]*5%</f>
        <v>1.4146649484536082</v>
      </c>
      <c r="N4407">
        <f>shipments[[#This Row],[Profit]]-shipments[[#This Row],[Tax]]</f>
        <v>26.878634020618556</v>
      </c>
    </row>
    <row r="4408" spans="3:14" x14ac:dyDescent="0.35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  <c r="I4408">
        <f>IFERROR(shipments[[#This Row],[Sales]]/shipments[[#This Row],[Boxes]], 0)</f>
        <v>27.603092783505154</v>
      </c>
      <c r="J4408">
        <f>_xlfn.XLOOKUP(shipments[[#This Row],[Product]],'Dimension Data'!B:B,'Dimension Data'!D:D)</f>
        <v>5.72</v>
      </c>
      <c r="K4408">
        <f>shipments[[#This Row],[Total cost]]*shipments[[#This Row],[Boxes]]</f>
        <v>554.84</v>
      </c>
      <c r="L4408">
        <f>shipments[[#This Row],[Sale for 1 box]]-shipments[[#This Row],[Total cost]]</f>
        <v>21.883092783505155</v>
      </c>
      <c r="M4408">
        <f>shipments[[#This Row],[Profit]]*5%</f>
        <v>1.0941546391752579</v>
      </c>
      <c r="N4408">
        <f>shipments[[#This Row],[Profit]]-shipments[[#This Row],[Tax]]</f>
        <v>20.788938144329897</v>
      </c>
    </row>
    <row r="4409" spans="3:14" x14ac:dyDescent="0.35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  <c r="I4409">
        <f>IFERROR(shipments[[#This Row],[Sales]]/shipments[[#This Row],[Boxes]], 0)</f>
        <v>11.731283422459892</v>
      </c>
      <c r="J4409">
        <f>_xlfn.XLOOKUP(shipments[[#This Row],[Product]],'Dimension Data'!B:B,'Dimension Data'!D:D)</f>
        <v>6.31</v>
      </c>
      <c r="K4409">
        <f>shipments[[#This Row],[Total cost]]*shipments[[#This Row],[Boxes]]</f>
        <v>1179.97</v>
      </c>
      <c r="L4409">
        <f>shipments[[#This Row],[Sale for 1 box]]-shipments[[#This Row],[Total cost]]</f>
        <v>5.4212834224598927</v>
      </c>
      <c r="M4409">
        <f>shipments[[#This Row],[Profit]]*5%</f>
        <v>0.27106417112299463</v>
      </c>
      <c r="N4409">
        <f>shipments[[#This Row],[Profit]]-shipments[[#This Row],[Tax]]</f>
        <v>5.1502192513368978</v>
      </c>
    </row>
    <row r="4410" spans="3:14" x14ac:dyDescent="0.35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  <c r="I4410">
        <f>IFERROR(shipments[[#This Row],[Sales]]/shipments[[#This Row],[Boxes]], 0)</f>
        <v>8.68359375</v>
      </c>
      <c r="J4410">
        <f>_xlfn.XLOOKUP(shipments[[#This Row],[Product]],'Dimension Data'!B:B,'Dimension Data'!D:D)</f>
        <v>2.65</v>
      </c>
      <c r="K4410">
        <f>shipments[[#This Row],[Total cost]]*shipments[[#This Row],[Boxes]]</f>
        <v>1526.3999999999999</v>
      </c>
      <c r="L4410">
        <f>shipments[[#This Row],[Sale for 1 box]]-shipments[[#This Row],[Total cost]]</f>
        <v>6.0335937499999996</v>
      </c>
      <c r="M4410">
        <f>shipments[[#This Row],[Profit]]*5%</f>
        <v>0.30167968750000002</v>
      </c>
      <c r="N4410">
        <f>shipments[[#This Row],[Profit]]-shipments[[#This Row],[Tax]]</f>
        <v>5.7319140624999996</v>
      </c>
    </row>
    <row r="4411" spans="3:14" x14ac:dyDescent="0.35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  <c r="I4411">
        <f>IFERROR(shipments[[#This Row],[Sales]]/shipments[[#This Row],[Boxes]], 0)</f>
        <v>39.754687500000003</v>
      </c>
      <c r="J4411">
        <f>_xlfn.XLOOKUP(shipments[[#This Row],[Product]],'Dimension Data'!B:B,'Dimension Data'!D:D)</f>
        <v>9.94</v>
      </c>
      <c r="K4411">
        <f>shipments[[#This Row],[Total cost]]*shipments[[#This Row],[Boxes]]</f>
        <v>1590.3999999999999</v>
      </c>
      <c r="L4411">
        <f>shipments[[#This Row],[Sale for 1 box]]-shipments[[#This Row],[Total cost]]</f>
        <v>29.814687500000005</v>
      </c>
      <c r="M4411">
        <f>shipments[[#This Row],[Profit]]*5%</f>
        <v>1.4907343750000004</v>
      </c>
      <c r="N4411">
        <f>shipments[[#This Row],[Profit]]-shipments[[#This Row],[Tax]]</f>
        <v>28.323953125000006</v>
      </c>
    </row>
    <row r="4412" spans="3:14" x14ac:dyDescent="0.35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  <c r="I4412">
        <f>IFERROR(shipments[[#This Row],[Sales]]/shipments[[#This Row],[Boxes]], 0)</f>
        <v>0.76932084309133486</v>
      </c>
      <c r="J4412">
        <f>_xlfn.XLOOKUP(shipments[[#This Row],[Product]],'Dimension Data'!B:B,'Dimension Data'!D:D)</f>
        <v>3.32</v>
      </c>
      <c r="K4412">
        <f>shipments[[#This Row],[Total cost]]*shipments[[#This Row],[Boxes]]</f>
        <v>1417.6399999999999</v>
      </c>
      <c r="L4412">
        <f>shipments[[#This Row],[Sale for 1 box]]-shipments[[#This Row],[Total cost]]</f>
        <v>-2.5506791569086649</v>
      </c>
      <c r="M4412">
        <f>shipments[[#This Row],[Profit]]*5%</f>
        <v>-0.12753395784543325</v>
      </c>
      <c r="N4412">
        <f>shipments[[#This Row],[Profit]]-shipments[[#This Row],[Tax]]</f>
        <v>-2.4231451990632316</v>
      </c>
    </row>
    <row r="4413" spans="3:14" x14ac:dyDescent="0.35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  <c r="I4413">
        <f>IFERROR(shipments[[#This Row],[Sales]]/shipments[[#This Row],[Boxes]], 0)</f>
        <v>37.503073770491802</v>
      </c>
      <c r="J4413">
        <f>_xlfn.XLOOKUP(shipments[[#This Row],[Product]],'Dimension Data'!B:B,'Dimension Data'!D:D)</f>
        <v>2.65</v>
      </c>
      <c r="K4413">
        <f>shipments[[#This Row],[Total cost]]*shipments[[#This Row],[Boxes]]</f>
        <v>646.6</v>
      </c>
      <c r="L4413">
        <f>shipments[[#This Row],[Sale for 1 box]]-shipments[[#This Row],[Total cost]]</f>
        <v>34.853073770491804</v>
      </c>
      <c r="M4413">
        <f>shipments[[#This Row],[Profit]]*5%</f>
        <v>1.7426536885245902</v>
      </c>
      <c r="N4413">
        <f>shipments[[#This Row],[Profit]]-shipments[[#This Row],[Tax]]</f>
        <v>33.110420081967213</v>
      </c>
    </row>
    <row r="4414" spans="3:14" x14ac:dyDescent="0.35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  <c r="I4414">
        <f>IFERROR(shipments[[#This Row],[Sales]]/shipments[[#This Row],[Boxes]], 0)</f>
        <v>27.823453608247423</v>
      </c>
      <c r="J4414">
        <f>_xlfn.XLOOKUP(shipments[[#This Row],[Product]],'Dimension Data'!B:B,'Dimension Data'!D:D)</f>
        <v>6.43</v>
      </c>
      <c r="K4414">
        <f>shipments[[#This Row],[Total cost]]*shipments[[#This Row],[Boxes]]</f>
        <v>1247.4199999999998</v>
      </c>
      <c r="L4414">
        <f>shipments[[#This Row],[Sale for 1 box]]-shipments[[#This Row],[Total cost]]</f>
        <v>21.393453608247423</v>
      </c>
      <c r="M4414">
        <f>shipments[[#This Row],[Profit]]*5%</f>
        <v>1.0696726804123713</v>
      </c>
      <c r="N4414">
        <f>shipments[[#This Row],[Profit]]-shipments[[#This Row],[Tax]]</f>
        <v>20.323780927835053</v>
      </c>
    </row>
    <row r="4415" spans="3:14" x14ac:dyDescent="0.35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  <c r="I4415">
        <f>IFERROR(shipments[[#This Row],[Sales]]/shipments[[#This Row],[Boxes]], 0)</f>
        <v>26.389830508474578</v>
      </c>
      <c r="J4415">
        <f>_xlfn.XLOOKUP(shipments[[#This Row],[Product]],'Dimension Data'!B:B,'Dimension Data'!D:D)</f>
        <v>7.48</v>
      </c>
      <c r="K4415">
        <f>shipments[[#This Row],[Total cost]]*shipments[[#This Row],[Boxes]]</f>
        <v>2647.92</v>
      </c>
      <c r="L4415">
        <f>shipments[[#This Row],[Sale for 1 box]]-shipments[[#This Row],[Total cost]]</f>
        <v>18.909830508474577</v>
      </c>
      <c r="M4415">
        <f>shipments[[#This Row],[Profit]]*5%</f>
        <v>0.94549152542372894</v>
      </c>
      <c r="N4415">
        <f>shipments[[#This Row],[Profit]]-shipments[[#This Row],[Tax]]</f>
        <v>17.964338983050848</v>
      </c>
    </row>
    <row r="4416" spans="3:14" x14ac:dyDescent="0.35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  <c r="I4416">
        <f>IFERROR(shipments[[#This Row],[Sales]]/shipments[[#This Row],[Boxes]], 0)</f>
        <v>2.8306451612903225</v>
      </c>
      <c r="J4416">
        <f>_xlfn.XLOOKUP(shipments[[#This Row],[Product]],'Dimension Data'!B:B,'Dimension Data'!D:D)</f>
        <v>6.8</v>
      </c>
      <c r="K4416">
        <f>shipments[[#This Row],[Total cost]]*shipments[[#This Row],[Boxes]]</f>
        <v>2108</v>
      </c>
      <c r="L4416">
        <f>shipments[[#This Row],[Sale for 1 box]]-shipments[[#This Row],[Total cost]]</f>
        <v>-3.9693548387096773</v>
      </c>
      <c r="M4416">
        <f>shipments[[#This Row],[Profit]]*5%</f>
        <v>-0.19846774193548389</v>
      </c>
      <c r="N4416">
        <f>shipments[[#This Row],[Profit]]-shipments[[#This Row],[Tax]]</f>
        <v>-3.7708870967741932</v>
      </c>
    </row>
    <row r="4417" spans="3:14" x14ac:dyDescent="0.35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  <c r="I4417">
        <f>IFERROR(shipments[[#This Row],[Sales]]/shipments[[#This Row],[Boxes]], 0)</f>
        <v>25.207417582417584</v>
      </c>
      <c r="J4417">
        <f>_xlfn.XLOOKUP(shipments[[#This Row],[Product]],'Dimension Data'!B:B,'Dimension Data'!D:D)</f>
        <v>5.04</v>
      </c>
      <c r="K4417">
        <f>shipments[[#This Row],[Total cost]]*shipments[[#This Row],[Boxes]]</f>
        <v>1834.56</v>
      </c>
      <c r="L4417">
        <f>shipments[[#This Row],[Sale for 1 box]]-shipments[[#This Row],[Total cost]]</f>
        <v>20.167417582417585</v>
      </c>
      <c r="M4417">
        <f>shipments[[#This Row],[Profit]]*5%</f>
        <v>1.0083708791208792</v>
      </c>
      <c r="N4417">
        <f>shipments[[#This Row],[Profit]]-shipments[[#This Row],[Tax]]</f>
        <v>19.159046703296706</v>
      </c>
    </row>
    <row r="4418" spans="3:14" x14ac:dyDescent="0.35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  <c r="I4418">
        <f>IFERROR(shipments[[#This Row],[Sales]]/shipments[[#This Row],[Boxes]], 0)</f>
        <v>14.014705882352942</v>
      </c>
      <c r="J4418">
        <f>_xlfn.XLOOKUP(shipments[[#This Row],[Product]],'Dimension Data'!B:B,'Dimension Data'!D:D)</f>
        <v>10.51</v>
      </c>
      <c r="K4418">
        <f>shipments[[#This Row],[Total cost]]*shipments[[#This Row],[Boxes]]</f>
        <v>1608.03</v>
      </c>
      <c r="L4418">
        <f>shipments[[#This Row],[Sale for 1 box]]-shipments[[#This Row],[Total cost]]</f>
        <v>3.5047058823529422</v>
      </c>
      <c r="M4418">
        <f>shipments[[#This Row],[Profit]]*5%</f>
        <v>0.17523529411764713</v>
      </c>
      <c r="N4418">
        <f>shipments[[#This Row],[Profit]]-shipments[[#This Row],[Tax]]</f>
        <v>3.3294705882352953</v>
      </c>
    </row>
    <row r="4419" spans="3:14" x14ac:dyDescent="0.35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  <c r="I4419">
        <f>IFERROR(shipments[[#This Row],[Sales]]/shipments[[#This Row],[Boxes]], 0)</f>
        <v>19.163793103448278</v>
      </c>
      <c r="J4419">
        <f>_xlfn.XLOOKUP(shipments[[#This Row],[Product]],'Dimension Data'!B:B,'Dimension Data'!D:D)</f>
        <v>2.76</v>
      </c>
      <c r="K4419">
        <f>shipments[[#This Row],[Total cost]]*shipments[[#This Row],[Boxes]]</f>
        <v>1280.6399999999999</v>
      </c>
      <c r="L4419">
        <f>shipments[[#This Row],[Sale for 1 box]]-shipments[[#This Row],[Total cost]]</f>
        <v>16.40379310344828</v>
      </c>
      <c r="M4419">
        <f>shipments[[#This Row],[Profit]]*5%</f>
        <v>0.82018965517241404</v>
      </c>
      <c r="N4419">
        <f>shipments[[#This Row],[Profit]]-shipments[[#This Row],[Tax]]</f>
        <v>15.583603448275866</v>
      </c>
    </row>
    <row r="4420" spans="3:14" x14ac:dyDescent="0.35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  <c r="I4420">
        <f>IFERROR(shipments[[#This Row],[Sales]]/shipments[[#This Row],[Boxes]], 0)</f>
        <v>1.2544247787610618</v>
      </c>
      <c r="J4420">
        <f>_xlfn.XLOOKUP(shipments[[#This Row],[Product]],'Dimension Data'!B:B,'Dimension Data'!D:D)</f>
        <v>5.26</v>
      </c>
      <c r="K4420">
        <f>shipments[[#This Row],[Total cost]]*shipments[[#This Row],[Boxes]]</f>
        <v>3566.2799999999997</v>
      </c>
      <c r="L4420">
        <f>shipments[[#This Row],[Sale for 1 box]]-shipments[[#This Row],[Total cost]]</f>
        <v>-4.0055752212389377</v>
      </c>
      <c r="M4420">
        <f>shipments[[#This Row],[Profit]]*5%</f>
        <v>-0.20027876106194689</v>
      </c>
      <c r="N4420">
        <f>shipments[[#This Row],[Profit]]-shipments[[#This Row],[Tax]]</f>
        <v>-3.805296460176991</v>
      </c>
    </row>
    <row r="4421" spans="3:14" x14ac:dyDescent="0.35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  <c r="I4421">
        <f>IFERROR(shipments[[#This Row],[Sales]]/shipments[[#This Row],[Boxes]], 0)</f>
        <v>210.65625</v>
      </c>
      <c r="J4421">
        <f>_xlfn.XLOOKUP(shipments[[#This Row],[Product]],'Dimension Data'!B:B,'Dimension Data'!D:D)</f>
        <v>12.41</v>
      </c>
      <c r="K4421">
        <f>shipments[[#This Row],[Total cost]]*shipments[[#This Row],[Boxes]]</f>
        <v>397.12</v>
      </c>
      <c r="L4421">
        <f>shipments[[#This Row],[Sale for 1 box]]-shipments[[#This Row],[Total cost]]</f>
        <v>198.24625</v>
      </c>
      <c r="M4421">
        <f>shipments[[#This Row],[Profit]]*5%</f>
        <v>9.9123125000000005</v>
      </c>
      <c r="N4421">
        <f>shipments[[#This Row],[Profit]]-shipments[[#This Row],[Tax]]</f>
        <v>188.33393749999999</v>
      </c>
    </row>
    <row r="4422" spans="3:14" x14ac:dyDescent="0.35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  <c r="I4422">
        <f>IFERROR(shipments[[#This Row],[Sales]]/shipments[[#This Row],[Boxes]], 0)</f>
        <v>21.8784046692607</v>
      </c>
      <c r="J4422">
        <f>_xlfn.XLOOKUP(shipments[[#This Row],[Product]],'Dimension Data'!B:B,'Dimension Data'!D:D)</f>
        <v>2.76</v>
      </c>
      <c r="K4422">
        <f>shipments[[#This Row],[Total cost]]*shipments[[#This Row],[Boxes]]</f>
        <v>709.31999999999994</v>
      </c>
      <c r="L4422">
        <f>shipments[[#This Row],[Sale for 1 box]]-shipments[[#This Row],[Total cost]]</f>
        <v>19.118404669260698</v>
      </c>
      <c r="M4422">
        <f>shipments[[#This Row],[Profit]]*5%</f>
        <v>0.95592023346303501</v>
      </c>
      <c r="N4422">
        <f>shipments[[#This Row],[Profit]]-shipments[[#This Row],[Tax]]</f>
        <v>18.162484435797662</v>
      </c>
    </row>
    <row r="4423" spans="3:14" x14ac:dyDescent="0.35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  <c r="I4423">
        <f>IFERROR(shipments[[#This Row],[Sales]]/shipments[[#This Row],[Boxes]], 0)</f>
        <v>9.2833333333333332</v>
      </c>
      <c r="J4423">
        <f>_xlfn.XLOOKUP(shipments[[#This Row],[Product]],'Dimension Data'!B:B,'Dimension Data'!D:D)</f>
        <v>6.31</v>
      </c>
      <c r="K4423">
        <f>shipments[[#This Row],[Total cost]]*shipments[[#This Row],[Boxes]]</f>
        <v>851.84999999999991</v>
      </c>
      <c r="L4423">
        <f>shipments[[#This Row],[Sale for 1 box]]-shipments[[#This Row],[Total cost]]</f>
        <v>2.9733333333333336</v>
      </c>
      <c r="M4423">
        <f>shipments[[#This Row],[Profit]]*5%</f>
        <v>0.1486666666666667</v>
      </c>
      <c r="N4423">
        <f>shipments[[#This Row],[Profit]]-shipments[[#This Row],[Tax]]</f>
        <v>2.8246666666666669</v>
      </c>
    </row>
    <row r="4424" spans="3:14" x14ac:dyDescent="0.35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  <c r="I4424">
        <f>IFERROR(shipments[[#This Row],[Sales]]/shipments[[#This Row],[Boxes]], 0)</f>
        <v>19.795336787564768</v>
      </c>
      <c r="J4424">
        <f>_xlfn.XLOOKUP(shipments[[#This Row],[Product]],'Dimension Data'!B:B,'Dimension Data'!D:D)</f>
        <v>7.48</v>
      </c>
      <c r="K4424">
        <f>shipments[[#This Row],[Total cost]]*shipments[[#This Row],[Boxes]]</f>
        <v>1443.64</v>
      </c>
      <c r="L4424">
        <f>shipments[[#This Row],[Sale for 1 box]]-shipments[[#This Row],[Total cost]]</f>
        <v>12.315336787564767</v>
      </c>
      <c r="M4424">
        <f>shipments[[#This Row],[Profit]]*5%</f>
        <v>0.6157668393782384</v>
      </c>
      <c r="N4424">
        <f>shipments[[#This Row],[Profit]]-shipments[[#This Row],[Tax]]</f>
        <v>11.699569948186529</v>
      </c>
    </row>
    <row r="4425" spans="3:14" x14ac:dyDescent="0.35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  <c r="I4425">
        <f>IFERROR(shipments[[#This Row],[Sales]]/shipments[[#This Row],[Boxes]], 0)</f>
        <v>30.324394463667819</v>
      </c>
      <c r="J4425">
        <f>_xlfn.XLOOKUP(shipments[[#This Row],[Product]],'Dimension Data'!B:B,'Dimension Data'!D:D)</f>
        <v>6.43</v>
      </c>
      <c r="K4425">
        <f>shipments[[#This Row],[Total cost]]*shipments[[#This Row],[Boxes]]</f>
        <v>1858.27</v>
      </c>
      <c r="L4425">
        <f>shipments[[#This Row],[Sale for 1 box]]-shipments[[#This Row],[Total cost]]</f>
        <v>23.894394463667819</v>
      </c>
      <c r="M4425">
        <f>shipments[[#This Row],[Profit]]*5%</f>
        <v>1.194719723183391</v>
      </c>
      <c r="N4425">
        <f>shipments[[#This Row],[Profit]]-shipments[[#This Row],[Tax]]</f>
        <v>22.699674740484429</v>
      </c>
    </row>
    <row r="4426" spans="3:14" x14ac:dyDescent="0.35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  <c r="I4426">
        <f>IFERROR(shipments[[#This Row],[Sales]]/shipments[[#This Row],[Boxes]], 0)</f>
        <v>0.23994755244755245</v>
      </c>
      <c r="J4426">
        <f>_xlfn.XLOOKUP(shipments[[#This Row],[Product]],'Dimension Data'!B:B,'Dimension Data'!D:D)</f>
        <v>10.51</v>
      </c>
      <c r="K4426">
        <f>shipments[[#This Row],[Total cost]]*shipments[[#This Row],[Boxes]]</f>
        <v>6011.72</v>
      </c>
      <c r="L4426">
        <f>shipments[[#This Row],[Sale for 1 box]]-shipments[[#This Row],[Total cost]]</f>
        <v>-10.270052447552448</v>
      </c>
      <c r="M4426">
        <f>shipments[[#This Row],[Profit]]*5%</f>
        <v>-0.51350262237762245</v>
      </c>
      <c r="N4426">
        <f>shipments[[#This Row],[Profit]]-shipments[[#This Row],[Tax]]</f>
        <v>-9.7565498251748259</v>
      </c>
    </row>
    <row r="4427" spans="3:14" x14ac:dyDescent="0.35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  <c r="I4427">
        <f>IFERROR(shipments[[#This Row],[Sales]]/shipments[[#This Row],[Boxes]], 0)</f>
        <v>5.3589331619537273</v>
      </c>
      <c r="J4427">
        <f>_xlfn.XLOOKUP(shipments[[#This Row],[Product]],'Dimension Data'!B:B,'Dimension Data'!D:D)</f>
        <v>3.32</v>
      </c>
      <c r="K4427">
        <f>shipments[[#This Row],[Total cost]]*shipments[[#This Row],[Boxes]]</f>
        <v>2582.96</v>
      </c>
      <c r="L4427">
        <f>shipments[[#This Row],[Sale for 1 box]]-shipments[[#This Row],[Total cost]]</f>
        <v>2.0389331619537274</v>
      </c>
      <c r="M4427">
        <f>shipments[[#This Row],[Profit]]*5%</f>
        <v>0.10194665809768638</v>
      </c>
      <c r="N4427">
        <f>shipments[[#This Row],[Profit]]-shipments[[#This Row],[Tax]]</f>
        <v>1.936986503856041</v>
      </c>
    </row>
    <row r="4428" spans="3:14" x14ac:dyDescent="0.35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  <c r="I4428">
        <f>IFERROR(shipments[[#This Row],[Sales]]/shipments[[#This Row],[Boxes]], 0)</f>
        <v>1.3762135922330097</v>
      </c>
      <c r="J4428">
        <f>_xlfn.XLOOKUP(shipments[[#This Row],[Product]],'Dimension Data'!B:B,'Dimension Data'!D:D)</f>
        <v>10.23</v>
      </c>
      <c r="K4428">
        <f>shipments[[#This Row],[Total cost]]*shipments[[#This Row],[Boxes]]</f>
        <v>2107.38</v>
      </c>
      <c r="L4428">
        <f>shipments[[#This Row],[Sale for 1 box]]-shipments[[#This Row],[Total cost]]</f>
        <v>-8.8537864077669912</v>
      </c>
      <c r="M4428">
        <f>shipments[[#This Row],[Profit]]*5%</f>
        <v>-0.44268932038834957</v>
      </c>
      <c r="N4428">
        <f>shipments[[#This Row],[Profit]]-shipments[[#This Row],[Tax]]</f>
        <v>-8.411097087378641</v>
      </c>
    </row>
    <row r="4429" spans="3:14" x14ac:dyDescent="0.35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  <c r="I4429">
        <f>IFERROR(shipments[[#This Row],[Sales]]/shipments[[#This Row],[Boxes]], 0)</f>
        <v>13.360714285714286</v>
      </c>
      <c r="J4429">
        <f>_xlfn.XLOOKUP(shipments[[#This Row],[Product]],'Dimension Data'!B:B,'Dimension Data'!D:D)</f>
        <v>5.72</v>
      </c>
      <c r="K4429">
        <f>shipments[[#This Row],[Total cost]]*shipments[[#This Row],[Boxes]]</f>
        <v>1201.2</v>
      </c>
      <c r="L4429">
        <f>shipments[[#This Row],[Sale for 1 box]]-shipments[[#This Row],[Total cost]]</f>
        <v>7.640714285714286</v>
      </c>
      <c r="M4429">
        <f>shipments[[#This Row],[Profit]]*5%</f>
        <v>0.38203571428571431</v>
      </c>
      <c r="N4429">
        <f>shipments[[#This Row],[Profit]]-shipments[[#This Row],[Tax]]</f>
        <v>7.2586785714285718</v>
      </c>
    </row>
    <row r="4430" spans="3:14" x14ac:dyDescent="0.35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  <c r="I4430">
        <f>IFERROR(shipments[[#This Row],[Sales]]/shipments[[#This Row],[Boxes]], 0)</f>
        <v>53.949438202247194</v>
      </c>
      <c r="J4430">
        <f>_xlfn.XLOOKUP(shipments[[#This Row],[Product]],'Dimension Data'!B:B,'Dimension Data'!D:D)</f>
        <v>9.94</v>
      </c>
      <c r="K4430">
        <f>shipments[[#This Row],[Total cost]]*shipments[[#This Row],[Boxes]]</f>
        <v>884.66</v>
      </c>
      <c r="L4430">
        <f>shipments[[#This Row],[Sale for 1 box]]-shipments[[#This Row],[Total cost]]</f>
        <v>44.009438202247196</v>
      </c>
      <c r="M4430">
        <f>shipments[[#This Row],[Profit]]*5%</f>
        <v>2.20047191011236</v>
      </c>
      <c r="N4430">
        <f>shipments[[#This Row],[Profit]]-shipments[[#This Row],[Tax]]</f>
        <v>41.808966292134834</v>
      </c>
    </row>
    <row r="4431" spans="3:14" x14ac:dyDescent="0.35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  <c r="I4431">
        <f>IFERROR(shipments[[#This Row],[Sales]]/shipments[[#This Row],[Boxes]], 0)</f>
        <v>38.20754716981132</v>
      </c>
      <c r="J4431">
        <f>_xlfn.XLOOKUP(shipments[[#This Row],[Product]],'Dimension Data'!B:B,'Dimension Data'!D:D)</f>
        <v>10.23</v>
      </c>
      <c r="K4431">
        <f>shipments[[#This Row],[Total cost]]*shipments[[#This Row],[Boxes]]</f>
        <v>1084.3800000000001</v>
      </c>
      <c r="L4431">
        <f>shipments[[#This Row],[Sale for 1 box]]-shipments[[#This Row],[Total cost]]</f>
        <v>27.97754716981132</v>
      </c>
      <c r="M4431">
        <f>shipments[[#This Row],[Profit]]*5%</f>
        <v>1.398877358490566</v>
      </c>
      <c r="N4431">
        <f>shipments[[#This Row],[Profit]]-shipments[[#This Row],[Tax]]</f>
        <v>26.578669811320754</v>
      </c>
    </row>
    <row r="4432" spans="3:14" x14ac:dyDescent="0.35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  <c r="I4432">
        <f>IFERROR(shipments[[#This Row],[Sales]]/shipments[[#This Row],[Boxes]], 0)</f>
        <v>17.106783919597991</v>
      </c>
      <c r="J4432">
        <f>_xlfn.XLOOKUP(shipments[[#This Row],[Product]],'Dimension Data'!B:B,'Dimension Data'!D:D)</f>
        <v>6.43</v>
      </c>
      <c r="K4432">
        <f>shipments[[#This Row],[Total cost]]*shipments[[#This Row],[Boxes]]</f>
        <v>2559.14</v>
      </c>
      <c r="L4432">
        <f>shipments[[#This Row],[Sale for 1 box]]-shipments[[#This Row],[Total cost]]</f>
        <v>10.676783919597991</v>
      </c>
      <c r="M4432">
        <f>shipments[[#This Row],[Profit]]*5%</f>
        <v>0.53383919597989959</v>
      </c>
      <c r="N4432">
        <f>shipments[[#This Row],[Profit]]-shipments[[#This Row],[Tax]]</f>
        <v>10.142944723618092</v>
      </c>
    </row>
    <row r="4433" spans="3:14" x14ac:dyDescent="0.35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  <c r="I4433">
        <f>IFERROR(shipments[[#This Row],[Sales]]/shipments[[#This Row],[Boxes]], 0)</f>
        <v>74.193749999999994</v>
      </c>
      <c r="J4433">
        <f>_xlfn.XLOOKUP(shipments[[#This Row],[Product]],'Dimension Data'!B:B,'Dimension Data'!D:D)</f>
        <v>5.15</v>
      </c>
      <c r="K4433">
        <f>shipments[[#This Row],[Total cost]]*shipments[[#This Row],[Boxes]]</f>
        <v>618</v>
      </c>
      <c r="L4433">
        <f>shipments[[#This Row],[Sale for 1 box]]-shipments[[#This Row],[Total cost]]</f>
        <v>69.043749999999989</v>
      </c>
      <c r="M4433">
        <f>shipments[[#This Row],[Profit]]*5%</f>
        <v>3.4521874999999995</v>
      </c>
      <c r="N4433">
        <f>shipments[[#This Row],[Profit]]-shipments[[#This Row],[Tax]]</f>
        <v>65.591562499999995</v>
      </c>
    </row>
    <row r="4434" spans="3:14" x14ac:dyDescent="0.35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  <c r="I4434">
        <f>IFERROR(shipments[[#This Row],[Sales]]/shipments[[#This Row],[Boxes]], 0)</f>
        <v>18</v>
      </c>
      <c r="J4434">
        <f>_xlfn.XLOOKUP(shipments[[#This Row],[Product]],'Dimension Data'!B:B,'Dimension Data'!D:D)</f>
        <v>2.76</v>
      </c>
      <c r="K4434">
        <f>shipments[[#This Row],[Total cost]]*shipments[[#This Row],[Boxes]]</f>
        <v>491.28</v>
      </c>
      <c r="L4434">
        <f>shipments[[#This Row],[Sale for 1 box]]-shipments[[#This Row],[Total cost]]</f>
        <v>15.24</v>
      </c>
      <c r="M4434">
        <f>shipments[[#This Row],[Profit]]*5%</f>
        <v>0.76200000000000001</v>
      </c>
      <c r="N4434">
        <f>shipments[[#This Row],[Profit]]-shipments[[#This Row],[Tax]]</f>
        <v>14.478</v>
      </c>
    </row>
    <row r="4435" spans="3:14" x14ac:dyDescent="0.35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  <c r="I4435">
        <f>IFERROR(shipments[[#This Row],[Sales]]/shipments[[#This Row],[Boxes]], 0)</f>
        <v>10.665463917525773</v>
      </c>
      <c r="J4435">
        <f>_xlfn.XLOOKUP(shipments[[#This Row],[Product]],'Dimension Data'!B:B,'Dimension Data'!D:D)</f>
        <v>4.74</v>
      </c>
      <c r="K4435">
        <f>shipments[[#This Row],[Total cost]]*shipments[[#This Row],[Boxes]]</f>
        <v>2298.9</v>
      </c>
      <c r="L4435">
        <f>shipments[[#This Row],[Sale for 1 box]]-shipments[[#This Row],[Total cost]]</f>
        <v>5.9254639175257733</v>
      </c>
      <c r="M4435">
        <f>shipments[[#This Row],[Profit]]*5%</f>
        <v>0.2962731958762887</v>
      </c>
      <c r="N4435">
        <f>shipments[[#This Row],[Profit]]-shipments[[#This Row],[Tax]]</f>
        <v>5.6291907216494845</v>
      </c>
    </row>
    <row r="4436" spans="3:14" x14ac:dyDescent="0.35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  <c r="I4436">
        <f>IFERROR(shipments[[#This Row],[Sales]]/shipments[[#This Row],[Boxes]], 0)</f>
        <v>11.16</v>
      </c>
      <c r="J4436">
        <f>_xlfn.XLOOKUP(shipments[[#This Row],[Product]],'Dimension Data'!B:B,'Dimension Data'!D:D)</f>
        <v>5.72</v>
      </c>
      <c r="K4436">
        <f>shipments[[#This Row],[Total cost]]*shipments[[#This Row],[Boxes]]</f>
        <v>1144</v>
      </c>
      <c r="L4436">
        <f>shipments[[#This Row],[Sale for 1 box]]-shipments[[#This Row],[Total cost]]</f>
        <v>5.44</v>
      </c>
      <c r="M4436">
        <f>shipments[[#This Row],[Profit]]*5%</f>
        <v>0.27200000000000002</v>
      </c>
      <c r="N4436">
        <f>shipments[[#This Row],[Profit]]-shipments[[#This Row],[Tax]]</f>
        <v>5.1680000000000001</v>
      </c>
    </row>
    <row r="4437" spans="3:14" x14ac:dyDescent="0.35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  <c r="I4437">
        <f>IFERROR(shipments[[#This Row],[Sales]]/shipments[[#This Row],[Boxes]], 0)</f>
        <v>42.514925373134325</v>
      </c>
      <c r="J4437">
        <f>_xlfn.XLOOKUP(shipments[[#This Row],[Product]],'Dimension Data'!B:B,'Dimension Data'!D:D)</f>
        <v>7.73</v>
      </c>
      <c r="K4437">
        <f>shipments[[#This Row],[Total cost]]*shipments[[#This Row],[Boxes]]</f>
        <v>1035.8200000000002</v>
      </c>
      <c r="L4437">
        <f>shipments[[#This Row],[Sale for 1 box]]-shipments[[#This Row],[Total cost]]</f>
        <v>34.784925373134328</v>
      </c>
      <c r="M4437">
        <f>shipments[[#This Row],[Profit]]*5%</f>
        <v>1.7392462686567165</v>
      </c>
      <c r="N4437">
        <f>shipments[[#This Row],[Profit]]-shipments[[#This Row],[Tax]]</f>
        <v>33.045679104477614</v>
      </c>
    </row>
    <row r="4438" spans="3:14" x14ac:dyDescent="0.35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  <c r="I4438">
        <f>IFERROR(shipments[[#This Row],[Sales]]/shipments[[#This Row],[Boxes]], 0)</f>
        <v>4.1838842975206614</v>
      </c>
      <c r="J4438">
        <f>_xlfn.XLOOKUP(shipments[[#This Row],[Product]],'Dimension Data'!B:B,'Dimension Data'!D:D)</f>
        <v>7.48</v>
      </c>
      <c r="K4438">
        <f>shipments[[#This Row],[Total cost]]*shipments[[#This Row],[Boxes]]</f>
        <v>905.08</v>
      </c>
      <c r="L4438">
        <f>shipments[[#This Row],[Sale for 1 box]]-shipments[[#This Row],[Total cost]]</f>
        <v>-3.296115702479339</v>
      </c>
      <c r="M4438">
        <f>shipments[[#This Row],[Profit]]*5%</f>
        <v>-0.16480578512396696</v>
      </c>
      <c r="N4438">
        <f>shipments[[#This Row],[Profit]]-shipments[[#This Row],[Tax]]</f>
        <v>-3.131309917355372</v>
      </c>
    </row>
    <row r="4439" spans="3:14" x14ac:dyDescent="0.35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  <c r="I4439">
        <f>IFERROR(shipments[[#This Row],[Sales]]/shipments[[#This Row],[Boxes]], 0)</f>
        <v>32.122340425531917</v>
      </c>
      <c r="J4439">
        <f>_xlfn.XLOOKUP(shipments[[#This Row],[Product]],'Dimension Data'!B:B,'Dimension Data'!D:D)</f>
        <v>8.2200000000000006</v>
      </c>
      <c r="K4439">
        <f>shipments[[#This Row],[Total cost]]*shipments[[#This Row],[Boxes]]</f>
        <v>2704.38</v>
      </c>
      <c r="L4439">
        <f>shipments[[#This Row],[Sale for 1 box]]-shipments[[#This Row],[Total cost]]</f>
        <v>23.902340425531918</v>
      </c>
      <c r="M4439">
        <f>shipments[[#This Row],[Profit]]*5%</f>
        <v>1.195117021276596</v>
      </c>
      <c r="N4439">
        <f>shipments[[#This Row],[Profit]]-shipments[[#This Row],[Tax]]</f>
        <v>22.707223404255323</v>
      </c>
    </row>
    <row r="4440" spans="3:14" x14ac:dyDescent="0.35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  <c r="I4440">
        <f>IFERROR(shipments[[#This Row],[Sales]]/shipments[[#This Row],[Boxes]], 0)</f>
        <v>5.1307752545027405</v>
      </c>
      <c r="J4440">
        <f>_xlfn.XLOOKUP(shipments[[#This Row],[Product]],'Dimension Data'!B:B,'Dimension Data'!D:D)</f>
        <v>9.94</v>
      </c>
      <c r="K4440">
        <f>shipments[[#This Row],[Total cost]]*shipments[[#This Row],[Boxes]]</f>
        <v>12693.38</v>
      </c>
      <c r="L4440">
        <f>shipments[[#This Row],[Sale for 1 box]]-shipments[[#This Row],[Total cost]]</f>
        <v>-4.809224745497259</v>
      </c>
      <c r="M4440">
        <f>shipments[[#This Row],[Profit]]*5%</f>
        <v>-0.24046123727486296</v>
      </c>
      <c r="N4440">
        <f>shipments[[#This Row],[Profit]]-shipments[[#This Row],[Tax]]</f>
        <v>-4.5687635082223963</v>
      </c>
    </row>
    <row r="4441" spans="3:14" x14ac:dyDescent="0.35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  <c r="I4441">
        <f>IFERROR(shipments[[#This Row],[Sales]]/shipments[[#This Row],[Boxes]], 0)</f>
        <v>469</v>
      </c>
      <c r="J4441">
        <f>_xlfn.XLOOKUP(shipments[[#This Row],[Product]],'Dimension Data'!B:B,'Dimension Data'!D:D)</f>
        <v>5.26</v>
      </c>
      <c r="K4441">
        <f>shipments[[#This Row],[Total cost]]*shipments[[#This Row],[Boxes]]</f>
        <v>47.339999999999996</v>
      </c>
      <c r="L4441">
        <f>shipments[[#This Row],[Sale for 1 box]]-shipments[[#This Row],[Total cost]]</f>
        <v>463.74</v>
      </c>
      <c r="M4441">
        <f>shipments[[#This Row],[Profit]]*5%</f>
        <v>23.187000000000001</v>
      </c>
      <c r="N4441">
        <f>shipments[[#This Row],[Profit]]-shipments[[#This Row],[Tax]]</f>
        <v>440.553</v>
      </c>
    </row>
    <row r="4442" spans="3:14" x14ac:dyDescent="0.35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  <c r="I4442">
        <f>IFERROR(shipments[[#This Row],[Sales]]/shipments[[#This Row],[Boxes]], 0)</f>
        <v>18.214285714285715</v>
      </c>
      <c r="J4442">
        <f>_xlfn.XLOOKUP(shipments[[#This Row],[Product]],'Dimension Data'!B:B,'Dimension Data'!D:D)</f>
        <v>6.43</v>
      </c>
      <c r="K4442">
        <f>shipments[[#This Row],[Total cost]]*shipments[[#This Row],[Boxes]]</f>
        <v>405.09</v>
      </c>
      <c r="L4442">
        <f>shipments[[#This Row],[Sale for 1 box]]-shipments[[#This Row],[Total cost]]</f>
        <v>11.784285714285716</v>
      </c>
      <c r="M4442">
        <f>shipments[[#This Row],[Profit]]*5%</f>
        <v>0.5892142857142858</v>
      </c>
      <c r="N4442">
        <f>shipments[[#This Row],[Profit]]-shipments[[#This Row],[Tax]]</f>
        <v>11.195071428571429</v>
      </c>
    </row>
    <row r="4443" spans="3:14" x14ac:dyDescent="0.35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  <c r="I4443">
        <f>IFERROR(shipments[[#This Row],[Sales]]/shipments[[#This Row],[Boxes]], 0)</f>
        <v>156.80769230769232</v>
      </c>
      <c r="J4443">
        <f>_xlfn.XLOOKUP(shipments[[#This Row],[Product]],'Dimension Data'!B:B,'Dimension Data'!D:D)</f>
        <v>10.23</v>
      </c>
      <c r="K4443">
        <f>shipments[[#This Row],[Total cost]]*shipments[[#This Row],[Boxes]]</f>
        <v>531.96</v>
      </c>
      <c r="L4443">
        <f>shipments[[#This Row],[Sale for 1 box]]-shipments[[#This Row],[Total cost]]</f>
        <v>146.57769230769233</v>
      </c>
      <c r="M4443">
        <f>shipments[[#This Row],[Profit]]*5%</f>
        <v>7.3288846153846166</v>
      </c>
      <c r="N4443">
        <f>shipments[[#This Row],[Profit]]-shipments[[#This Row],[Tax]]</f>
        <v>139.24880769230771</v>
      </c>
    </row>
    <row r="4444" spans="3:14" x14ac:dyDescent="0.35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  <c r="I4444">
        <f>IFERROR(shipments[[#This Row],[Sales]]/shipments[[#This Row],[Boxes]], 0)</f>
        <v>9.0500000000000007</v>
      </c>
      <c r="J4444">
        <f>_xlfn.XLOOKUP(shipments[[#This Row],[Product]],'Dimension Data'!B:B,'Dimension Data'!D:D)</f>
        <v>10.51</v>
      </c>
      <c r="K4444">
        <f>shipments[[#This Row],[Total cost]]*shipments[[#This Row],[Boxes]]</f>
        <v>6148.3499999999995</v>
      </c>
      <c r="L4444">
        <f>shipments[[#This Row],[Sale for 1 box]]-shipments[[#This Row],[Total cost]]</f>
        <v>-1.4599999999999991</v>
      </c>
      <c r="M4444">
        <f>shipments[[#This Row],[Profit]]*5%</f>
        <v>-7.2999999999999954E-2</v>
      </c>
      <c r="N4444">
        <f>shipments[[#This Row],[Profit]]-shipments[[#This Row],[Tax]]</f>
        <v>-1.3869999999999991</v>
      </c>
    </row>
    <row r="4445" spans="3:14" x14ac:dyDescent="0.35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  <c r="I4445">
        <f>IFERROR(shipments[[#This Row],[Sales]]/shipments[[#This Row],[Boxes]], 0)</f>
        <v>70.5</v>
      </c>
      <c r="J4445">
        <f>_xlfn.XLOOKUP(shipments[[#This Row],[Product]],'Dimension Data'!B:B,'Dimension Data'!D:D)</f>
        <v>10.23</v>
      </c>
      <c r="K4445">
        <f>shipments[[#This Row],[Total cost]]*shipments[[#This Row],[Boxes]]</f>
        <v>859.32</v>
      </c>
      <c r="L4445">
        <f>shipments[[#This Row],[Sale for 1 box]]-shipments[[#This Row],[Total cost]]</f>
        <v>60.269999999999996</v>
      </c>
      <c r="M4445">
        <f>shipments[[#This Row],[Profit]]*5%</f>
        <v>3.0135000000000001</v>
      </c>
      <c r="N4445">
        <f>shipments[[#This Row],[Profit]]-shipments[[#This Row],[Tax]]</f>
        <v>57.256499999999996</v>
      </c>
    </row>
    <row r="4446" spans="3:14" x14ac:dyDescent="0.35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  <c r="I4446">
        <f>IFERROR(shipments[[#This Row],[Sales]]/shipments[[#This Row],[Boxes]], 0)</f>
        <v>31.957627118644069</v>
      </c>
      <c r="J4446">
        <f>_xlfn.XLOOKUP(shipments[[#This Row],[Product]],'Dimension Data'!B:B,'Dimension Data'!D:D)</f>
        <v>12.41</v>
      </c>
      <c r="K4446">
        <f>shipments[[#This Row],[Total cost]]*shipments[[#This Row],[Boxes]]</f>
        <v>3660.95</v>
      </c>
      <c r="L4446">
        <f>shipments[[#This Row],[Sale for 1 box]]-shipments[[#This Row],[Total cost]]</f>
        <v>19.547627118644069</v>
      </c>
      <c r="M4446">
        <f>shipments[[#This Row],[Profit]]*5%</f>
        <v>0.97738135593220354</v>
      </c>
      <c r="N4446">
        <f>shipments[[#This Row],[Profit]]-shipments[[#This Row],[Tax]]</f>
        <v>18.570245762711867</v>
      </c>
    </row>
    <row r="4447" spans="3:14" x14ac:dyDescent="0.35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  <c r="I4447">
        <f>IFERROR(shipments[[#This Row],[Sales]]/shipments[[#This Row],[Boxes]], 0)</f>
        <v>4.2548936170212768</v>
      </c>
      <c r="J4447">
        <f>_xlfn.XLOOKUP(shipments[[#This Row],[Product]],'Dimension Data'!B:B,'Dimension Data'!D:D)</f>
        <v>9.94</v>
      </c>
      <c r="K4447">
        <f>shipments[[#This Row],[Total cost]]*shipments[[#This Row],[Boxes]]</f>
        <v>11679.5</v>
      </c>
      <c r="L4447">
        <f>shipments[[#This Row],[Sale for 1 box]]-shipments[[#This Row],[Total cost]]</f>
        <v>-5.6851063829787227</v>
      </c>
      <c r="M4447">
        <f>shipments[[#This Row],[Profit]]*5%</f>
        <v>-0.28425531914893615</v>
      </c>
      <c r="N4447">
        <f>shipments[[#This Row],[Profit]]-shipments[[#This Row],[Tax]]</f>
        <v>-5.4008510638297862</v>
      </c>
    </row>
    <row r="4448" spans="3:14" x14ac:dyDescent="0.35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  <c r="I4448">
        <f>IFERROR(shipments[[#This Row],[Sales]]/shipments[[#This Row],[Boxes]], 0)</f>
        <v>12.502173913043478</v>
      </c>
      <c r="J4448">
        <f>_xlfn.XLOOKUP(shipments[[#This Row],[Product]],'Dimension Data'!B:B,'Dimension Data'!D:D)</f>
        <v>5.04</v>
      </c>
      <c r="K4448">
        <f>shipments[[#This Row],[Total cost]]*shipments[[#This Row],[Boxes]]</f>
        <v>1159.2</v>
      </c>
      <c r="L4448">
        <f>shipments[[#This Row],[Sale for 1 box]]-shipments[[#This Row],[Total cost]]</f>
        <v>7.4621739130434781</v>
      </c>
      <c r="M4448">
        <f>shipments[[#This Row],[Profit]]*5%</f>
        <v>0.37310869565217392</v>
      </c>
      <c r="N4448">
        <f>shipments[[#This Row],[Profit]]-shipments[[#This Row],[Tax]]</f>
        <v>7.0890652173913038</v>
      </c>
    </row>
    <row r="4449" spans="3:14" x14ac:dyDescent="0.35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  <c r="I4449">
        <f>IFERROR(shipments[[#This Row],[Sales]]/shipments[[#This Row],[Boxes]], 0)</f>
        <v>57.233443708609272</v>
      </c>
      <c r="J4449">
        <f>_xlfn.XLOOKUP(shipments[[#This Row],[Product]],'Dimension Data'!B:B,'Dimension Data'!D:D)</f>
        <v>5.26</v>
      </c>
      <c r="K4449">
        <f>shipments[[#This Row],[Total cost]]*shipments[[#This Row],[Boxes]]</f>
        <v>794.26</v>
      </c>
      <c r="L4449">
        <f>shipments[[#This Row],[Sale for 1 box]]-shipments[[#This Row],[Total cost]]</f>
        <v>51.973443708609274</v>
      </c>
      <c r="M4449">
        <f>shipments[[#This Row],[Profit]]*5%</f>
        <v>2.598672185430464</v>
      </c>
      <c r="N4449">
        <f>shipments[[#This Row],[Profit]]-shipments[[#This Row],[Tax]]</f>
        <v>49.374771523178808</v>
      </c>
    </row>
    <row r="4450" spans="3:14" x14ac:dyDescent="0.35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  <c r="I4450">
        <f>IFERROR(shipments[[#This Row],[Sales]]/shipments[[#This Row],[Boxes]], 0)</f>
        <v>21.087499999999999</v>
      </c>
      <c r="J4450">
        <f>_xlfn.XLOOKUP(shipments[[#This Row],[Product]],'Dimension Data'!B:B,'Dimension Data'!D:D)</f>
        <v>3.85</v>
      </c>
      <c r="K4450">
        <f>shipments[[#This Row],[Total cost]]*shipments[[#This Row],[Boxes]]</f>
        <v>1386</v>
      </c>
      <c r="L4450">
        <f>shipments[[#This Row],[Sale for 1 box]]-shipments[[#This Row],[Total cost]]</f>
        <v>17.237499999999997</v>
      </c>
      <c r="M4450">
        <f>shipments[[#This Row],[Profit]]*5%</f>
        <v>0.86187499999999995</v>
      </c>
      <c r="N4450">
        <f>shipments[[#This Row],[Profit]]-shipments[[#This Row],[Tax]]</f>
        <v>16.375624999999996</v>
      </c>
    </row>
    <row r="4451" spans="3:14" x14ac:dyDescent="0.35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  <c r="I4451">
        <f>IFERROR(shipments[[#This Row],[Sales]]/shipments[[#This Row],[Boxes]], 0)</f>
        <v>59.342024539877301</v>
      </c>
      <c r="J4451">
        <f>_xlfn.XLOOKUP(shipments[[#This Row],[Product]],'Dimension Data'!B:B,'Dimension Data'!D:D)</f>
        <v>8.2200000000000006</v>
      </c>
      <c r="K4451">
        <f>shipments[[#This Row],[Total cost]]*shipments[[#This Row],[Boxes]]</f>
        <v>1339.8600000000001</v>
      </c>
      <c r="L4451">
        <f>shipments[[#This Row],[Sale for 1 box]]-shipments[[#This Row],[Total cost]]</f>
        <v>51.122024539877302</v>
      </c>
      <c r="M4451">
        <f>shipments[[#This Row],[Profit]]*5%</f>
        <v>2.5561012269938654</v>
      </c>
      <c r="N4451">
        <f>shipments[[#This Row],[Profit]]-shipments[[#This Row],[Tax]]</f>
        <v>48.565923312883434</v>
      </c>
    </row>
    <row r="4452" spans="3:14" x14ac:dyDescent="0.35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  <c r="I4452">
        <f>IFERROR(shipments[[#This Row],[Sales]]/shipments[[#This Row],[Boxes]], 0)</f>
        <v>6.9291044776119399</v>
      </c>
      <c r="J4452">
        <f>_xlfn.XLOOKUP(shipments[[#This Row],[Product]],'Dimension Data'!B:B,'Dimension Data'!D:D)</f>
        <v>3.32</v>
      </c>
      <c r="K4452">
        <f>shipments[[#This Row],[Total cost]]*shipments[[#This Row],[Boxes]]</f>
        <v>667.31999999999994</v>
      </c>
      <c r="L4452">
        <f>shipments[[#This Row],[Sale for 1 box]]-shipments[[#This Row],[Total cost]]</f>
        <v>3.6091044776119401</v>
      </c>
      <c r="M4452">
        <f>shipments[[#This Row],[Profit]]*5%</f>
        <v>0.18045522388059701</v>
      </c>
      <c r="N4452">
        <f>shipments[[#This Row],[Profit]]-shipments[[#This Row],[Tax]]</f>
        <v>3.4286492537313431</v>
      </c>
    </row>
    <row r="4453" spans="3:14" x14ac:dyDescent="0.35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  <c r="I4453">
        <f>IFERROR(shipments[[#This Row],[Sales]]/shipments[[#This Row],[Boxes]], 0)</f>
        <v>52.997727272727275</v>
      </c>
      <c r="J4453">
        <f>_xlfn.XLOOKUP(shipments[[#This Row],[Product]],'Dimension Data'!B:B,'Dimension Data'!D:D)</f>
        <v>7.73</v>
      </c>
      <c r="K4453">
        <f>shipments[[#This Row],[Total cost]]*shipments[[#This Row],[Boxes]]</f>
        <v>1700.6000000000001</v>
      </c>
      <c r="L4453">
        <f>shipments[[#This Row],[Sale for 1 box]]-shipments[[#This Row],[Total cost]]</f>
        <v>45.267727272727271</v>
      </c>
      <c r="M4453">
        <f>shipments[[#This Row],[Profit]]*5%</f>
        <v>2.2633863636363638</v>
      </c>
      <c r="N4453">
        <f>shipments[[#This Row],[Profit]]-shipments[[#This Row],[Tax]]</f>
        <v>43.004340909090907</v>
      </c>
    </row>
    <row r="4454" spans="3:14" x14ac:dyDescent="0.35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  <c r="I4454">
        <f>IFERROR(shipments[[#This Row],[Sales]]/shipments[[#This Row],[Boxes]], 0)</f>
        <v>16.648793565683647</v>
      </c>
      <c r="J4454">
        <f>_xlfn.XLOOKUP(shipments[[#This Row],[Product]],'Dimension Data'!B:B,'Dimension Data'!D:D)</f>
        <v>3.85</v>
      </c>
      <c r="K4454">
        <f>shipments[[#This Row],[Total cost]]*shipments[[#This Row],[Boxes]]</f>
        <v>1436.05</v>
      </c>
      <c r="L4454">
        <f>shipments[[#This Row],[Sale for 1 box]]-shipments[[#This Row],[Total cost]]</f>
        <v>12.798793565683647</v>
      </c>
      <c r="M4454">
        <f>shipments[[#This Row],[Profit]]*5%</f>
        <v>0.63993967828418241</v>
      </c>
      <c r="N4454">
        <f>shipments[[#This Row],[Profit]]-shipments[[#This Row],[Tax]]</f>
        <v>12.158853887399465</v>
      </c>
    </row>
    <row r="4455" spans="3:14" x14ac:dyDescent="0.35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  <c r="I4455">
        <f>IFERROR(shipments[[#This Row],[Sales]]/shipments[[#This Row],[Boxes]], 0)</f>
        <v>4.9655172413793105</v>
      </c>
      <c r="J4455">
        <f>_xlfn.XLOOKUP(shipments[[#This Row],[Product]],'Dimension Data'!B:B,'Dimension Data'!D:D)</f>
        <v>12.41</v>
      </c>
      <c r="K4455">
        <f>shipments[[#This Row],[Total cost]]*shipments[[#This Row],[Boxes]]</f>
        <v>3239.01</v>
      </c>
      <c r="L4455">
        <f>shipments[[#This Row],[Sale for 1 box]]-shipments[[#This Row],[Total cost]]</f>
        <v>-7.4444827586206896</v>
      </c>
      <c r="M4455">
        <f>shipments[[#This Row],[Profit]]*5%</f>
        <v>-0.37222413793103448</v>
      </c>
      <c r="N4455">
        <f>shipments[[#This Row],[Profit]]-shipments[[#This Row],[Tax]]</f>
        <v>-7.0722586206896549</v>
      </c>
    </row>
    <row r="4456" spans="3:14" x14ac:dyDescent="0.35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  <c r="I4456">
        <f>IFERROR(shipments[[#This Row],[Sales]]/shipments[[#This Row],[Boxes]], 0)</f>
        <v>26.636645962732921</v>
      </c>
      <c r="J4456">
        <f>_xlfn.XLOOKUP(shipments[[#This Row],[Product]],'Dimension Data'!B:B,'Dimension Data'!D:D)</f>
        <v>2.76</v>
      </c>
      <c r="K4456">
        <f>shipments[[#This Row],[Total cost]]*shipments[[#This Row],[Boxes]]</f>
        <v>444.35999999999996</v>
      </c>
      <c r="L4456">
        <f>shipments[[#This Row],[Sale for 1 box]]-shipments[[#This Row],[Total cost]]</f>
        <v>23.876645962732923</v>
      </c>
      <c r="M4456">
        <f>shipments[[#This Row],[Profit]]*5%</f>
        <v>1.1938322981366463</v>
      </c>
      <c r="N4456">
        <f>shipments[[#This Row],[Profit]]-shipments[[#This Row],[Tax]]</f>
        <v>22.682813664596278</v>
      </c>
    </row>
    <row r="4457" spans="3:14" x14ac:dyDescent="0.35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  <c r="I4457">
        <f>IFERROR(shipments[[#This Row],[Sales]]/shipments[[#This Row],[Boxes]], 0)</f>
        <v>24.545454545454547</v>
      </c>
      <c r="J4457">
        <f>_xlfn.XLOOKUP(shipments[[#This Row],[Product]],'Dimension Data'!B:B,'Dimension Data'!D:D)</f>
        <v>4.74</v>
      </c>
      <c r="K4457">
        <f>shipments[[#This Row],[Total cost]]*shipments[[#This Row],[Boxes]]</f>
        <v>1981.3200000000002</v>
      </c>
      <c r="L4457">
        <f>shipments[[#This Row],[Sale for 1 box]]-shipments[[#This Row],[Total cost]]</f>
        <v>19.805454545454545</v>
      </c>
      <c r="M4457">
        <f>shipments[[#This Row],[Profit]]*5%</f>
        <v>0.9902727272727273</v>
      </c>
      <c r="N4457">
        <f>shipments[[#This Row],[Profit]]-shipments[[#This Row],[Tax]]</f>
        <v>18.815181818181816</v>
      </c>
    </row>
    <row r="4458" spans="3:14" x14ac:dyDescent="0.35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  <c r="I4458">
        <f>IFERROR(shipments[[#This Row],[Sales]]/shipments[[#This Row],[Boxes]], 0)</f>
        <v>1921.5</v>
      </c>
      <c r="J4458">
        <f>_xlfn.XLOOKUP(shipments[[#This Row],[Product]],'Dimension Data'!B:B,'Dimension Data'!D:D)</f>
        <v>2.65</v>
      </c>
      <c r="K4458">
        <f>shipments[[#This Row],[Total cost]]*shipments[[#This Row],[Boxes]]</f>
        <v>10.6</v>
      </c>
      <c r="L4458">
        <f>shipments[[#This Row],[Sale for 1 box]]-shipments[[#This Row],[Total cost]]</f>
        <v>1918.85</v>
      </c>
      <c r="M4458">
        <f>shipments[[#This Row],[Profit]]*5%</f>
        <v>95.942499999999995</v>
      </c>
      <c r="N4458">
        <f>shipments[[#This Row],[Profit]]-shipments[[#This Row],[Tax]]</f>
        <v>1822.9074999999998</v>
      </c>
    </row>
    <row r="4459" spans="3:14" x14ac:dyDescent="0.35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  <c r="I4459">
        <f>IFERROR(shipments[[#This Row],[Sales]]/shipments[[#This Row],[Boxes]], 0)</f>
        <v>8.2718105065666041</v>
      </c>
      <c r="J4459">
        <f>_xlfn.XLOOKUP(shipments[[#This Row],[Product]],'Dimension Data'!B:B,'Dimension Data'!D:D)</f>
        <v>8.43</v>
      </c>
      <c r="K4459">
        <f>shipments[[#This Row],[Total cost]]*shipments[[#This Row],[Boxes]]</f>
        <v>8986.3799999999992</v>
      </c>
      <c r="L4459">
        <f>shipments[[#This Row],[Sale for 1 box]]-shipments[[#This Row],[Total cost]]</f>
        <v>-0.15818949343339561</v>
      </c>
      <c r="M4459">
        <f>shipments[[#This Row],[Profit]]*5%</f>
        <v>-7.9094746716697802E-3</v>
      </c>
      <c r="N4459">
        <f>shipments[[#This Row],[Profit]]-shipments[[#This Row],[Tax]]</f>
        <v>-0.15028001876172584</v>
      </c>
    </row>
    <row r="4460" spans="3:14" x14ac:dyDescent="0.35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  <c r="I4460">
        <f>IFERROR(shipments[[#This Row],[Sales]]/shipments[[#This Row],[Boxes]], 0)</f>
        <v>1.4827188940092166</v>
      </c>
      <c r="J4460">
        <f>_xlfn.XLOOKUP(shipments[[#This Row],[Product]],'Dimension Data'!B:B,'Dimension Data'!D:D)</f>
        <v>3.85</v>
      </c>
      <c r="K4460">
        <f>shipments[[#This Row],[Total cost]]*shipments[[#This Row],[Boxes]]</f>
        <v>835.45</v>
      </c>
      <c r="L4460">
        <f>shipments[[#This Row],[Sale for 1 box]]-shipments[[#This Row],[Total cost]]</f>
        <v>-2.3672811059907835</v>
      </c>
      <c r="M4460">
        <f>shipments[[#This Row],[Profit]]*5%</f>
        <v>-0.11836405529953918</v>
      </c>
      <c r="N4460">
        <f>shipments[[#This Row],[Profit]]-shipments[[#This Row],[Tax]]</f>
        <v>-2.2489170506912441</v>
      </c>
    </row>
    <row r="4461" spans="3:14" x14ac:dyDescent="0.35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  <c r="I4461">
        <f>IFERROR(shipments[[#This Row],[Sales]]/shipments[[#This Row],[Boxes]], 0)</f>
        <v>460.5</v>
      </c>
      <c r="J4461">
        <f>_xlfn.XLOOKUP(shipments[[#This Row],[Product]],'Dimension Data'!B:B,'Dimension Data'!D:D)</f>
        <v>2.65</v>
      </c>
      <c r="K4461">
        <f>shipments[[#This Row],[Total cost]]*shipments[[#This Row],[Boxes]]</f>
        <v>47.699999999999996</v>
      </c>
      <c r="L4461">
        <f>shipments[[#This Row],[Sale for 1 box]]-shipments[[#This Row],[Total cost]]</f>
        <v>457.85</v>
      </c>
      <c r="M4461">
        <f>shipments[[#This Row],[Profit]]*5%</f>
        <v>22.892500000000002</v>
      </c>
      <c r="N4461">
        <f>shipments[[#This Row],[Profit]]-shipments[[#This Row],[Tax]]</f>
        <v>434.95750000000004</v>
      </c>
    </row>
    <row r="4462" spans="3:14" x14ac:dyDescent="0.35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  <c r="I4462">
        <f>IFERROR(shipments[[#This Row],[Sales]]/shipments[[#This Row],[Boxes]], 0)</f>
        <v>55.775229357798167</v>
      </c>
      <c r="J4462">
        <f>_xlfn.XLOOKUP(shipments[[#This Row],[Product]],'Dimension Data'!B:B,'Dimension Data'!D:D)</f>
        <v>3.32</v>
      </c>
      <c r="K4462">
        <f>shipments[[#This Row],[Total cost]]*shipments[[#This Row],[Boxes]]</f>
        <v>361.88</v>
      </c>
      <c r="L4462">
        <f>shipments[[#This Row],[Sale for 1 box]]-shipments[[#This Row],[Total cost]]</f>
        <v>52.455229357798167</v>
      </c>
      <c r="M4462">
        <f>shipments[[#This Row],[Profit]]*5%</f>
        <v>2.6227614678899087</v>
      </c>
      <c r="N4462">
        <f>shipments[[#This Row],[Profit]]-shipments[[#This Row],[Tax]]</f>
        <v>49.832467889908258</v>
      </c>
    </row>
    <row r="4463" spans="3:14" x14ac:dyDescent="0.35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  <c r="I4463">
        <f>IFERROR(shipments[[#This Row],[Sales]]/shipments[[#This Row],[Boxes]], 0)</f>
        <v>9.7758620689655178</v>
      </c>
      <c r="J4463">
        <f>_xlfn.XLOOKUP(shipments[[#This Row],[Product]],'Dimension Data'!B:B,'Dimension Data'!D:D)</f>
        <v>5.72</v>
      </c>
      <c r="K4463">
        <f>shipments[[#This Row],[Total cost]]*shipments[[#This Row],[Boxes]]</f>
        <v>1990.56</v>
      </c>
      <c r="L4463">
        <f>shipments[[#This Row],[Sale for 1 box]]-shipments[[#This Row],[Total cost]]</f>
        <v>4.055862068965518</v>
      </c>
      <c r="M4463">
        <f>shipments[[#This Row],[Profit]]*5%</f>
        <v>0.20279310344827592</v>
      </c>
      <c r="N4463">
        <f>shipments[[#This Row],[Profit]]-shipments[[#This Row],[Tax]]</f>
        <v>3.8530689655172421</v>
      </c>
    </row>
    <row r="4464" spans="3:14" x14ac:dyDescent="0.35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  <c r="I4464">
        <f>IFERROR(shipments[[#This Row],[Sales]]/shipments[[#This Row],[Boxes]], 0)</f>
        <v>13.685126582278482</v>
      </c>
      <c r="J4464">
        <f>_xlfn.XLOOKUP(shipments[[#This Row],[Product]],'Dimension Data'!B:B,'Dimension Data'!D:D)</f>
        <v>7.73</v>
      </c>
      <c r="K4464">
        <f>shipments[[#This Row],[Total cost]]*shipments[[#This Row],[Boxes]]</f>
        <v>3664.02</v>
      </c>
      <c r="L4464">
        <f>shipments[[#This Row],[Sale for 1 box]]-shipments[[#This Row],[Total cost]]</f>
        <v>5.9551265822784814</v>
      </c>
      <c r="M4464">
        <f>shipments[[#This Row],[Profit]]*5%</f>
        <v>0.29775632911392408</v>
      </c>
      <c r="N4464">
        <f>shipments[[#This Row],[Profit]]-shipments[[#This Row],[Tax]]</f>
        <v>5.6573702531645571</v>
      </c>
    </row>
    <row r="4465" spans="3:14" x14ac:dyDescent="0.35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  <c r="I4465">
        <f>IFERROR(shipments[[#This Row],[Sales]]/shipments[[#This Row],[Boxes]], 0)</f>
        <v>148.96875</v>
      </c>
      <c r="J4465">
        <f>_xlfn.XLOOKUP(shipments[[#This Row],[Product]],'Dimension Data'!B:B,'Dimension Data'!D:D)</f>
        <v>5.04</v>
      </c>
      <c r="K4465">
        <f>shipments[[#This Row],[Total cost]]*shipments[[#This Row],[Boxes]]</f>
        <v>120.96000000000001</v>
      </c>
      <c r="L4465">
        <f>shipments[[#This Row],[Sale for 1 box]]-shipments[[#This Row],[Total cost]]</f>
        <v>143.92875000000001</v>
      </c>
      <c r="M4465">
        <f>shipments[[#This Row],[Profit]]*5%</f>
        <v>7.1964375000000009</v>
      </c>
      <c r="N4465">
        <f>shipments[[#This Row],[Profit]]-shipments[[#This Row],[Tax]]</f>
        <v>136.73231250000001</v>
      </c>
    </row>
    <row r="4466" spans="3:14" x14ac:dyDescent="0.35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  <c r="I4466">
        <f>IFERROR(shipments[[#This Row],[Sales]]/shipments[[#This Row],[Boxes]], 0)</f>
        <v>27.645220588235293</v>
      </c>
      <c r="J4466">
        <f>_xlfn.XLOOKUP(shipments[[#This Row],[Product]],'Dimension Data'!B:B,'Dimension Data'!D:D)</f>
        <v>5.04</v>
      </c>
      <c r="K4466">
        <f>shipments[[#This Row],[Total cost]]*shipments[[#This Row],[Boxes]]</f>
        <v>685.44</v>
      </c>
      <c r="L4466">
        <f>shipments[[#This Row],[Sale for 1 box]]-shipments[[#This Row],[Total cost]]</f>
        <v>22.605220588235294</v>
      </c>
      <c r="M4466">
        <f>shipments[[#This Row],[Profit]]*5%</f>
        <v>1.1302610294117648</v>
      </c>
      <c r="N4466">
        <f>shipments[[#This Row],[Profit]]-shipments[[#This Row],[Tax]]</f>
        <v>21.474959558823528</v>
      </c>
    </row>
    <row r="4467" spans="3:14" x14ac:dyDescent="0.35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  <c r="I4467">
        <f>IFERROR(shipments[[#This Row],[Sales]]/shipments[[#This Row],[Boxes]], 0)</f>
        <v>30.87</v>
      </c>
      <c r="J4467">
        <f>_xlfn.XLOOKUP(shipments[[#This Row],[Product]],'Dimension Data'!B:B,'Dimension Data'!D:D)</f>
        <v>8.2200000000000006</v>
      </c>
      <c r="K4467">
        <f>shipments[[#This Row],[Total cost]]*shipments[[#This Row],[Boxes]]</f>
        <v>2466</v>
      </c>
      <c r="L4467">
        <f>shipments[[#This Row],[Sale for 1 box]]-shipments[[#This Row],[Total cost]]</f>
        <v>22.65</v>
      </c>
      <c r="M4467">
        <f>shipments[[#This Row],[Profit]]*5%</f>
        <v>1.1325000000000001</v>
      </c>
      <c r="N4467">
        <f>shipments[[#This Row],[Profit]]-shipments[[#This Row],[Tax]]</f>
        <v>21.517499999999998</v>
      </c>
    </row>
    <row r="4468" spans="3:14" x14ac:dyDescent="0.35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  <c r="I4468">
        <f>IFERROR(shipments[[#This Row],[Sales]]/shipments[[#This Row],[Boxes]], 0)</f>
        <v>19.635365853658538</v>
      </c>
      <c r="J4468">
        <f>_xlfn.XLOOKUP(shipments[[#This Row],[Product]],'Dimension Data'!B:B,'Dimension Data'!D:D)</f>
        <v>2.65</v>
      </c>
      <c r="K4468">
        <f>shipments[[#This Row],[Total cost]]*shipments[[#This Row],[Boxes]]</f>
        <v>1086.5</v>
      </c>
      <c r="L4468">
        <f>shipments[[#This Row],[Sale for 1 box]]-shipments[[#This Row],[Total cost]]</f>
        <v>16.985365853658539</v>
      </c>
      <c r="M4468">
        <f>shipments[[#This Row],[Profit]]*5%</f>
        <v>0.84926829268292703</v>
      </c>
      <c r="N4468">
        <f>shipments[[#This Row],[Profit]]-shipments[[#This Row],[Tax]]</f>
        <v>16.136097560975614</v>
      </c>
    </row>
    <row r="4469" spans="3:14" x14ac:dyDescent="0.35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  <c r="I4469">
        <f>IFERROR(shipments[[#This Row],[Sales]]/shipments[[#This Row],[Boxes]], 0)</f>
        <v>4.7777242044358728</v>
      </c>
      <c r="J4469">
        <f>_xlfn.XLOOKUP(shipments[[#This Row],[Product]],'Dimension Data'!B:B,'Dimension Data'!D:D)</f>
        <v>2.76</v>
      </c>
      <c r="K4469">
        <f>shipments[[#This Row],[Total cost]]*shipments[[#This Row],[Boxes]]</f>
        <v>2862.12</v>
      </c>
      <c r="L4469">
        <f>shipments[[#This Row],[Sale for 1 box]]-shipments[[#This Row],[Total cost]]</f>
        <v>2.017724204435873</v>
      </c>
      <c r="M4469">
        <f>shipments[[#This Row],[Profit]]*5%</f>
        <v>0.10088621022179366</v>
      </c>
      <c r="N4469">
        <f>shipments[[#This Row],[Profit]]-shipments[[#This Row],[Tax]]</f>
        <v>1.9168379942140794</v>
      </c>
    </row>
    <row r="4470" spans="3:14" x14ac:dyDescent="0.35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  <c r="I4470">
        <f>IFERROR(shipments[[#This Row],[Sales]]/shipments[[#This Row],[Boxes]], 0)</f>
        <v>4882.5</v>
      </c>
      <c r="J4470">
        <f>_xlfn.XLOOKUP(shipments[[#This Row],[Product]],'Dimension Data'!B:B,'Dimension Data'!D:D)</f>
        <v>2.65</v>
      </c>
      <c r="K4470">
        <f>shipments[[#This Row],[Total cost]]*shipments[[#This Row],[Boxes]]</f>
        <v>2.65</v>
      </c>
      <c r="L4470">
        <f>shipments[[#This Row],[Sale for 1 box]]-shipments[[#This Row],[Total cost]]</f>
        <v>4879.8500000000004</v>
      </c>
      <c r="M4470">
        <f>shipments[[#This Row],[Profit]]*5%</f>
        <v>243.99250000000004</v>
      </c>
      <c r="N4470">
        <f>shipments[[#This Row],[Profit]]-shipments[[#This Row],[Tax]]</f>
        <v>4635.8575000000001</v>
      </c>
    </row>
    <row r="4471" spans="3:14" x14ac:dyDescent="0.35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  <c r="I4471">
        <f>IFERROR(shipments[[#This Row],[Sales]]/shipments[[#This Row],[Boxes]], 0)</f>
        <v>0.46254355400696862</v>
      </c>
      <c r="J4471">
        <f>_xlfn.XLOOKUP(shipments[[#This Row],[Product]],'Dimension Data'!B:B,'Dimension Data'!D:D)</f>
        <v>5.72</v>
      </c>
      <c r="K4471">
        <f>shipments[[#This Row],[Total cost]]*shipments[[#This Row],[Boxes]]</f>
        <v>1641.6399999999999</v>
      </c>
      <c r="L4471">
        <f>shipments[[#This Row],[Sale for 1 box]]-shipments[[#This Row],[Total cost]]</f>
        <v>-5.2574564459930313</v>
      </c>
      <c r="M4471">
        <f>shipments[[#This Row],[Profit]]*5%</f>
        <v>-0.26287282229965159</v>
      </c>
      <c r="N4471">
        <f>shipments[[#This Row],[Profit]]-shipments[[#This Row],[Tax]]</f>
        <v>-4.99458362369338</v>
      </c>
    </row>
    <row r="4472" spans="3:14" x14ac:dyDescent="0.35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  <c r="I4472">
        <f>IFERROR(shipments[[#This Row],[Sales]]/shipments[[#This Row],[Boxes]], 0)</f>
        <v>822.375</v>
      </c>
      <c r="J4472">
        <f>_xlfn.XLOOKUP(shipments[[#This Row],[Product]],'Dimension Data'!B:B,'Dimension Data'!D:D)</f>
        <v>5.15</v>
      </c>
      <c r="K4472">
        <f>shipments[[#This Row],[Total cost]]*shipments[[#This Row],[Boxes]]</f>
        <v>61.800000000000004</v>
      </c>
      <c r="L4472">
        <f>shipments[[#This Row],[Sale for 1 box]]-shipments[[#This Row],[Total cost]]</f>
        <v>817.22500000000002</v>
      </c>
      <c r="M4472">
        <f>shipments[[#This Row],[Profit]]*5%</f>
        <v>40.861250000000005</v>
      </c>
      <c r="N4472">
        <f>shipments[[#This Row],[Profit]]-shipments[[#This Row],[Tax]]</f>
        <v>776.36374999999998</v>
      </c>
    </row>
    <row r="4473" spans="3:14" x14ac:dyDescent="0.35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  <c r="I4473">
        <f>IFERROR(shipments[[#This Row],[Sales]]/shipments[[#This Row],[Boxes]], 0)</f>
        <v>17577</v>
      </c>
      <c r="J4473">
        <f>_xlfn.XLOOKUP(shipments[[#This Row],[Product]],'Dimension Data'!B:B,'Dimension Data'!D:D)</f>
        <v>6.8</v>
      </c>
      <c r="K4473">
        <f>shipments[[#This Row],[Total cost]]*shipments[[#This Row],[Boxes]]</f>
        <v>6.8</v>
      </c>
      <c r="L4473">
        <f>shipments[[#This Row],[Sale for 1 box]]-shipments[[#This Row],[Total cost]]</f>
        <v>17570.2</v>
      </c>
      <c r="M4473">
        <f>shipments[[#This Row],[Profit]]*5%</f>
        <v>878.5100000000001</v>
      </c>
      <c r="N4473">
        <f>shipments[[#This Row],[Profit]]-shipments[[#This Row],[Tax]]</f>
        <v>16691.690000000002</v>
      </c>
    </row>
    <row r="4474" spans="3:14" x14ac:dyDescent="0.35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  <c r="I4474">
        <f>IFERROR(shipments[[#This Row],[Sales]]/shipments[[#This Row],[Boxes]], 0)</f>
        <v>20.776442307692307</v>
      </c>
      <c r="J4474">
        <f>_xlfn.XLOOKUP(shipments[[#This Row],[Product]],'Dimension Data'!B:B,'Dimension Data'!D:D)</f>
        <v>5.15</v>
      </c>
      <c r="K4474">
        <f>shipments[[#This Row],[Total cost]]*shipments[[#This Row],[Boxes]]</f>
        <v>1606.8000000000002</v>
      </c>
      <c r="L4474">
        <f>shipments[[#This Row],[Sale for 1 box]]-shipments[[#This Row],[Total cost]]</f>
        <v>15.626442307692306</v>
      </c>
      <c r="M4474">
        <f>shipments[[#This Row],[Profit]]*5%</f>
        <v>0.78132211538461538</v>
      </c>
      <c r="N4474">
        <f>shipments[[#This Row],[Profit]]-shipments[[#This Row],[Tax]]</f>
        <v>14.845120192307691</v>
      </c>
    </row>
    <row r="4475" spans="3:14" x14ac:dyDescent="0.35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  <c r="I4475">
        <f>IFERROR(shipments[[#This Row],[Sales]]/shipments[[#This Row],[Boxes]], 0)</f>
        <v>19.449386503067483</v>
      </c>
      <c r="J4475">
        <f>_xlfn.XLOOKUP(shipments[[#This Row],[Product]],'Dimension Data'!B:B,'Dimension Data'!D:D)</f>
        <v>8.2200000000000006</v>
      </c>
      <c r="K4475">
        <f>shipments[[#This Row],[Total cost]]*shipments[[#This Row],[Boxes]]</f>
        <v>1339.8600000000001</v>
      </c>
      <c r="L4475">
        <f>shipments[[#This Row],[Sale for 1 box]]-shipments[[#This Row],[Total cost]]</f>
        <v>11.229386503067483</v>
      </c>
      <c r="M4475">
        <f>shipments[[#This Row],[Profit]]*5%</f>
        <v>0.56146932515337411</v>
      </c>
      <c r="N4475">
        <f>shipments[[#This Row],[Profit]]-shipments[[#This Row],[Tax]]</f>
        <v>10.667917177914109</v>
      </c>
    </row>
    <row r="4476" spans="3:14" x14ac:dyDescent="0.35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  <c r="I4476">
        <f>IFERROR(shipments[[#This Row],[Sales]]/shipments[[#This Row],[Boxes]], 0)</f>
        <v>8.0631672597864767</v>
      </c>
      <c r="J4476">
        <f>_xlfn.XLOOKUP(shipments[[#This Row],[Product]],'Dimension Data'!B:B,'Dimension Data'!D:D)</f>
        <v>10.23</v>
      </c>
      <c r="K4476">
        <f>shipments[[#This Row],[Total cost]]*shipments[[#This Row],[Boxes]]</f>
        <v>5749.26</v>
      </c>
      <c r="L4476">
        <f>shipments[[#This Row],[Sale for 1 box]]-shipments[[#This Row],[Total cost]]</f>
        <v>-2.1668327402135237</v>
      </c>
      <c r="M4476">
        <f>shipments[[#This Row],[Profit]]*5%</f>
        <v>-0.10834163701067619</v>
      </c>
      <c r="N4476">
        <f>shipments[[#This Row],[Profit]]-shipments[[#This Row],[Tax]]</f>
        <v>-2.0584911032028477</v>
      </c>
    </row>
    <row r="4477" spans="3:14" x14ac:dyDescent="0.35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  <c r="I4477">
        <f>IFERROR(shipments[[#This Row],[Sales]]/shipments[[#This Row],[Boxes]], 0)</f>
        <v>22.291463414634148</v>
      </c>
      <c r="J4477">
        <f>_xlfn.XLOOKUP(shipments[[#This Row],[Product]],'Dimension Data'!B:B,'Dimension Data'!D:D)</f>
        <v>9.57</v>
      </c>
      <c r="K4477">
        <f>shipments[[#This Row],[Total cost]]*shipments[[#This Row],[Boxes]]</f>
        <v>5885.55</v>
      </c>
      <c r="L4477">
        <f>shipments[[#This Row],[Sale for 1 box]]-shipments[[#This Row],[Total cost]]</f>
        <v>12.721463414634147</v>
      </c>
      <c r="M4477">
        <f>shipments[[#This Row],[Profit]]*5%</f>
        <v>0.63607317073170744</v>
      </c>
      <c r="N4477">
        <f>shipments[[#This Row],[Profit]]-shipments[[#This Row],[Tax]]</f>
        <v>12.08539024390244</v>
      </c>
    </row>
    <row r="4478" spans="3:14" x14ac:dyDescent="0.35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  <c r="I4478">
        <f>IFERROR(shipments[[#This Row],[Sales]]/shipments[[#This Row],[Boxes]], 0)</f>
        <v>387.5</v>
      </c>
      <c r="J4478">
        <f>_xlfn.XLOOKUP(shipments[[#This Row],[Product]],'Dimension Data'!B:B,'Dimension Data'!D:D)</f>
        <v>9.57</v>
      </c>
      <c r="K4478">
        <f>shipments[[#This Row],[Total cost]]*shipments[[#This Row],[Boxes]]</f>
        <v>344.52</v>
      </c>
      <c r="L4478">
        <f>shipments[[#This Row],[Sale for 1 box]]-shipments[[#This Row],[Total cost]]</f>
        <v>377.93</v>
      </c>
      <c r="M4478">
        <f>shipments[[#This Row],[Profit]]*5%</f>
        <v>18.8965</v>
      </c>
      <c r="N4478">
        <f>shipments[[#This Row],[Profit]]-shipments[[#This Row],[Tax]]</f>
        <v>359.0335</v>
      </c>
    </row>
    <row r="4479" spans="3:14" x14ac:dyDescent="0.35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  <c r="I4479">
        <f>IFERROR(shipments[[#This Row],[Sales]]/shipments[[#This Row],[Boxes]], 0)</f>
        <v>17.881578947368421</v>
      </c>
      <c r="J4479">
        <f>_xlfn.XLOOKUP(shipments[[#This Row],[Product]],'Dimension Data'!B:B,'Dimension Data'!D:D)</f>
        <v>10.51</v>
      </c>
      <c r="K4479">
        <f>shipments[[#This Row],[Total cost]]*shipments[[#This Row],[Boxes]]</f>
        <v>1198.1399999999999</v>
      </c>
      <c r="L4479">
        <f>shipments[[#This Row],[Sale for 1 box]]-shipments[[#This Row],[Total cost]]</f>
        <v>7.3715789473684215</v>
      </c>
      <c r="M4479">
        <f>shipments[[#This Row],[Profit]]*5%</f>
        <v>0.36857894736842112</v>
      </c>
      <c r="N4479">
        <f>shipments[[#This Row],[Profit]]-shipments[[#This Row],[Tax]]</f>
        <v>7.0030000000000001</v>
      </c>
    </row>
    <row r="4480" spans="3:14" x14ac:dyDescent="0.35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  <c r="I4480">
        <f>IFERROR(shipments[[#This Row],[Sales]]/shipments[[#This Row],[Boxes]], 0)</f>
        <v>100.08</v>
      </c>
      <c r="J4480">
        <f>_xlfn.XLOOKUP(shipments[[#This Row],[Product]],'Dimension Data'!B:B,'Dimension Data'!D:D)</f>
        <v>9.94</v>
      </c>
      <c r="K4480">
        <f>shipments[[#This Row],[Total cost]]*shipments[[#This Row],[Boxes]]</f>
        <v>745.5</v>
      </c>
      <c r="L4480">
        <f>shipments[[#This Row],[Sale for 1 box]]-shipments[[#This Row],[Total cost]]</f>
        <v>90.14</v>
      </c>
      <c r="M4480">
        <f>shipments[[#This Row],[Profit]]*5%</f>
        <v>4.5070000000000006</v>
      </c>
      <c r="N4480">
        <f>shipments[[#This Row],[Profit]]-shipments[[#This Row],[Tax]]</f>
        <v>85.632999999999996</v>
      </c>
    </row>
    <row r="4481" spans="3:14" x14ac:dyDescent="0.35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  <c r="I4481">
        <f>IFERROR(shipments[[#This Row],[Sales]]/shipments[[#This Row],[Boxes]], 0)</f>
        <v>52</v>
      </c>
      <c r="J4481">
        <f>_xlfn.XLOOKUP(shipments[[#This Row],[Product]],'Dimension Data'!B:B,'Dimension Data'!D:D)</f>
        <v>3.68</v>
      </c>
      <c r="K4481">
        <f>shipments[[#This Row],[Total cost]]*shipments[[#This Row],[Boxes]]</f>
        <v>629.28</v>
      </c>
      <c r="L4481">
        <f>shipments[[#This Row],[Sale for 1 box]]-shipments[[#This Row],[Total cost]]</f>
        <v>48.32</v>
      </c>
      <c r="M4481">
        <f>shipments[[#This Row],[Profit]]*5%</f>
        <v>2.4160000000000004</v>
      </c>
      <c r="N4481">
        <f>shipments[[#This Row],[Profit]]-shipments[[#This Row],[Tax]]</f>
        <v>45.903999999999996</v>
      </c>
    </row>
    <row r="4482" spans="3:14" x14ac:dyDescent="0.35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  <c r="I4482">
        <f>IFERROR(shipments[[#This Row],[Sales]]/shipments[[#This Row],[Boxes]], 0)</f>
        <v>4.3336575875486378</v>
      </c>
      <c r="J4482">
        <f>_xlfn.XLOOKUP(shipments[[#This Row],[Product]],'Dimension Data'!B:B,'Dimension Data'!D:D)</f>
        <v>6.31</v>
      </c>
      <c r="K4482">
        <f>shipments[[#This Row],[Total cost]]*shipments[[#This Row],[Boxes]]</f>
        <v>3243.3399999999997</v>
      </c>
      <c r="L4482">
        <f>shipments[[#This Row],[Sale for 1 box]]-shipments[[#This Row],[Total cost]]</f>
        <v>-1.9763424124513618</v>
      </c>
      <c r="M4482">
        <f>shipments[[#This Row],[Profit]]*5%</f>
        <v>-9.8817120622568089E-2</v>
      </c>
      <c r="N4482">
        <f>shipments[[#This Row],[Profit]]-shipments[[#This Row],[Tax]]</f>
        <v>-1.8775252918287937</v>
      </c>
    </row>
    <row r="4483" spans="3:14" x14ac:dyDescent="0.35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  <c r="I4483">
        <f>IFERROR(shipments[[#This Row],[Sales]]/shipments[[#This Row],[Boxes]], 0)</f>
        <v>41.881793478260867</v>
      </c>
      <c r="J4483">
        <f>_xlfn.XLOOKUP(shipments[[#This Row],[Product]],'Dimension Data'!B:B,'Dimension Data'!D:D)</f>
        <v>2.76</v>
      </c>
      <c r="K4483">
        <f>shipments[[#This Row],[Total cost]]*shipments[[#This Row],[Boxes]]</f>
        <v>1523.52</v>
      </c>
      <c r="L4483">
        <f>shipments[[#This Row],[Sale for 1 box]]-shipments[[#This Row],[Total cost]]</f>
        <v>39.121793478260869</v>
      </c>
      <c r="M4483">
        <f>shipments[[#This Row],[Profit]]*5%</f>
        <v>1.9560896739130436</v>
      </c>
      <c r="N4483">
        <f>shipments[[#This Row],[Profit]]-shipments[[#This Row],[Tax]]</f>
        <v>37.165703804347828</v>
      </c>
    </row>
    <row r="4484" spans="3:14" x14ac:dyDescent="0.35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  <c r="I4484">
        <f>IFERROR(shipments[[#This Row],[Sales]]/shipments[[#This Row],[Boxes]], 0)</f>
        <v>22.721153846153847</v>
      </c>
      <c r="J4484">
        <f>_xlfn.XLOOKUP(shipments[[#This Row],[Product]],'Dimension Data'!B:B,'Dimension Data'!D:D)</f>
        <v>5.04</v>
      </c>
      <c r="K4484">
        <f>shipments[[#This Row],[Total cost]]*shipments[[#This Row],[Boxes]]</f>
        <v>1179.3599999999999</v>
      </c>
      <c r="L4484">
        <f>shipments[[#This Row],[Sale for 1 box]]-shipments[[#This Row],[Total cost]]</f>
        <v>17.681153846153848</v>
      </c>
      <c r="M4484">
        <f>shipments[[#This Row],[Profit]]*5%</f>
        <v>0.88405769230769238</v>
      </c>
      <c r="N4484">
        <f>shipments[[#This Row],[Profit]]-shipments[[#This Row],[Tax]]</f>
        <v>16.797096153846155</v>
      </c>
    </row>
    <row r="4485" spans="3:14" x14ac:dyDescent="0.35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  <c r="I4485">
        <f>IFERROR(shipments[[#This Row],[Sales]]/shipments[[#This Row],[Boxes]], 0)</f>
        <v>4.4617346938775508</v>
      </c>
      <c r="J4485">
        <f>_xlfn.XLOOKUP(shipments[[#This Row],[Product]],'Dimension Data'!B:B,'Dimension Data'!D:D)</f>
        <v>3.85</v>
      </c>
      <c r="K4485">
        <f>shipments[[#This Row],[Total cost]]*shipments[[#This Row],[Boxes]]</f>
        <v>2263.8000000000002</v>
      </c>
      <c r="L4485">
        <f>shipments[[#This Row],[Sale for 1 box]]-shipments[[#This Row],[Total cost]]</f>
        <v>0.61173469387755075</v>
      </c>
      <c r="M4485">
        <f>shipments[[#This Row],[Profit]]*5%</f>
        <v>3.058673469387754E-2</v>
      </c>
      <c r="N4485">
        <f>shipments[[#This Row],[Profit]]-shipments[[#This Row],[Tax]]</f>
        <v>0.58114795918367324</v>
      </c>
    </row>
    <row r="4486" spans="3:14" x14ac:dyDescent="0.35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  <c r="I4486">
        <f>IFERROR(shipments[[#This Row],[Sales]]/shipments[[#This Row],[Boxes]], 0)</f>
        <v>6.4481707317073171</v>
      </c>
      <c r="J4486">
        <f>_xlfn.XLOOKUP(shipments[[#This Row],[Product]],'Dimension Data'!B:B,'Dimension Data'!D:D)</f>
        <v>8.2200000000000006</v>
      </c>
      <c r="K4486">
        <f>shipments[[#This Row],[Total cost]]*shipments[[#This Row],[Boxes]]</f>
        <v>6740.4000000000005</v>
      </c>
      <c r="L4486">
        <f>shipments[[#This Row],[Sale for 1 box]]-shipments[[#This Row],[Total cost]]</f>
        <v>-1.7718292682926835</v>
      </c>
      <c r="M4486">
        <f>shipments[[#This Row],[Profit]]*5%</f>
        <v>-8.8591463414634183E-2</v>
      </c>
      <c r="N4486">
        <f>shipments[[#This Row],[Profit]]-shipments[[#This Row],[Tax]]</f>
        <v>-1.6832378048780494</v>
      </c>
    </row>
    <row r="4487" spans="3:14" x14ac:dyDescent="0.35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  <c r="I4487">
        <f>IFERROR(shipments[[#This Row],[Sales]]/shipments[[#This Row],[Boxes]], 0)</f>
        <v>3.5468181818181819</v>
      </c>
      <c r="J4487">
        <f>_xlfn.XLOOKUP(shipments[[#This Row],[Product]],'Dimension Data'!B:B,'Dimension Data'!D:D)</f>
        <v>3.32</v>
      </c>
      <c r="K4487">
        <f>shipments[[#This Row],[Total cost]]*shipments[[#This Row],[Boxes]]</f>
        <v>1826</v>
      </c>
      <c r="L4487">
        <f>shipments[[#This Row],[Sale for 1 box]]-shipments[[#This Row],[Total cost]]</f>
        <v>0.22681818181818203</v>
      </c>
      <c r="M4487">
        <f>shipments[[#This Row],[Profit]]*5%</f>
        <v>1.1340909090909103E-2</v>
      </c>
      <c r="N4487">
        <f>shipments[[#This Row],[Profit]]-shipments[[#This Row],[Tax]]</f>
        <v>0.21547727272727293</v>
      </c>
    </row>
    <row r="4488" spans="3:14" x14ac:dyDescent="0.35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  <c r="I4488">
        <f>IFERROR(shipments[[#This Row],[Sales]]/shipments[[#This Row],[Boxes]], 0)</f>
        <v>19.471153846153847</v>
      </c>
      <c r="J4488">
        <f>_xlfn.XLOOKUP(shipments[[#This Row],[Product]],'Dimension Data'!B:B,'Dimension Data'!D:D)</f>
        <v>9.94</v>
      </c>
      <c r="K4488">
        <f>shipments[[#This Row],[Total cost]]*shipments[[#This Row],[Boxes]]</f>
        <v>3618.16</v>
      </c>
      <c r="L4488">
        <f>shipments[[#This Row],[Sale for 1 box]]-shipments[[#This Row],[Total cost]]</f>
        <v>9.5311538461538472</v>
      </c>
      <c r="M4488">
        <f>shipments[[#This Row],[Profit]]*5%</f>
        <v>0.4765576923076924</v>
      </c>
      <c r="N4488">
        <f>shipments[[#This Row],[Profit]]-shipments[[#This Row],[Tax]]</f>
        <v>9.0545961538461555</v>
      </c>
    </row>
    <row r="4489" spans="3:14" x14ac:dyDescent="0.35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  <c r="I4489">
        <f>IFERROR(shipments[[#This Row],[Sales]]/shipments[[#This Row],[Boxes]], 0)</f>
        <v>20.370603015075378</v>
      </c>
      <c r="J4489">
        <f>_xlfn.XLOOKUP(shipments[[#This Row],[Product]],'Dimension Data'!B:B,'Dimension Data'!D:D)</f>
        <v>8.43</v>
      </c>
      <c r="K4489">
        <f>shipments[[#This Row],[Total cost]]*shipments[[#This Row],[Boxes]]</f>
        <v>5032.71</v>
      </c>
      <c r="L4489">
        <f>shipments[[#This Row],[Sale for 1 box]]-shipments[[#This Row],[Total cost]]</f>
        <v>11.940603015075379</v>
      </c>
      <c r="M4489">
        <f>shipments[[#This Row],[Profit]]*5%</f>
        <v>0.59703015075376897</v>
      </c>
      <c r="N4489">
        <f>shipments[[#This Row],[Profit]]-shipments[[#This Row],[Tax]]</f>
        <v>11.34357286432161</v>
      </c>
    </row>
    <row r="4490" spans="3:14" x14ac:dyDescent="0.35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  <c r="I4490">
        <f>IFERROR(shipments[[#This Row],[Sales]]/shipments[[#This Row],[Boxes]], 0)</f>
        <v>4.841483979763912</v>
      </c>
      <c r="J4490">
        <f>_xlfn.XLOOKUP(shipments[[#This Row],[Product]],'Dimension Data'!B:B,'Dimension Data'!D:D)</f>
        <v>3.85</v>
      </c>
      <c r="K4490">
        <f>shipments[[#This Row],[Total cost]]*shipments[[#This Row],[Boxes]]</f>
        <v>2283.0500000000002</v>
      </c>
      <c r="L4490">
        <f>shipments[[#This Row],[Sale for 1 box]]-shipments[[#This Row],[Total cost]]</f>
        <v>0.99148397976391189</v>
      </c>
      <c r="M4490">
        <f>shipments[[#This Row],[Profit]]*5%</f>
        <v>4.9574198988195595E-2</v>
      </c>
      <c r="N4490">
        <f>shipments[[#This Row],[Profit]]-shipments[[#This Row],[Tax]]</f>
        <v>0.9419097807757163</v>
      </c>
    </row>
    <row r="4491" spans="3:14" x14ac:dyDescent="0.35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  <c r="I4491">
        <f>IFERROR(shipments[[#This Row],[Sales]]/shipments[[#This Row],[Boxes]], 0)</f>
        <v>9.8409343715239146</v>
      </c>
      <c r="J4491">
        <f>_xlfn.XLOOKUP(shipments[[#This Row],[Product]],'Dimension Data'!B:B,'Dimension Data'!D:D)</f>
        <v>12.41</v>
      </c>
      <c r="K4491">
        <f>shipments[[#This Row],[Total cost]]*shipments[[#This Row],[Boxes]]</f>
        <v>11156.59</v>
      </c>
      <c r="L4491">
        <f>shipments[[#This Row],[Sale for 1 box]]-shipments[[#This Row],[Total cost]]</f>
        <v>-2.5690656284760855</v>
      </c>
      <c r="M4491">
        <f>shipments[[#This Row],[Profit]]*5%</f>
        <v>-0.12845328142380427</v>
      </c>
      <c r="N4491">
        <f>shipments[[#This Row],[Profit]]-shipments[[#This Row],[Tax]]</f>
        <v>-2.4406123470522814</v>
      </c>
    </row>
    <row r="4492" spans="3:14" x14ac:dyDescent="0.35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  <c r="I4492">
        <f>IFERROR(shipments[[#This Row],[Sales]]/shipments[[#This Row],[Boxes]], 0)</f>
        <v>305.57142857142856</v>
      </c>
      <c r="J4492">
        <f>_xlfn.XLOOKUP(shipments[[#This Row],[Product]],'Dimension Data'!B:B,'Dimension Data'!D:D)</f>
        <v>3.32</v>
      </c>
      <c r="K4492">
        <f>shipments[[#This Row],[Total cost]]*shipments[[#This Row],[Boxes]]</f>
        <v>69.72</v>
      </c>
      <c r="L4492">
        <f>shipments[[#This Row],[Sale for 1 box]]-shipments[[#This Row],[Total cost]]</f>
        <v>302.25142857142856</v>
      </c>
      <c r="M4492">
        <f>shipments[[#This Row],[Profit]]*5%</f>
        <v>15.112571428571428</v>
      </c>
      <c r="N4492">
        <f>shipments[[#This Row],[Profit]]-shipments[[#This Row],[Tax]]</f>
        <v>287.13885714285715</v>
      </c>
    </row>
    <row r="4493" spans="3:14" x14ac:dyDescent="0.35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  <c r="I4493">
        <f>IFERROR(shipments[[#This Row],[Sales]]/shipments[[#This Row],[Boxes]], 0)</f>
        <v>29.639240506329113</v>
      </c>
      <c r="J4493">
        <f>_xlfn.XLOOKUP(shipments[[#This Row],[Product]],'Dimension Data'!B:B,'Dimension Data'!D:D)</f>
        <v>5.72</v>
      </c>
      <c r="K4493">
        <f>shipments[[#This Row],[Total cost]]*shipments[[#This Row],[Boxes]]</f>
        <v>1355.6399999999999</v>
      </c>
      <c r="L4493">
        <f>shipments[[#This Row],[Sale for 1 box]]-shipments[[#This Row],[Total cost]]</f>
        <v>23.919240506329114</v>
      </c>
      <c r="M4493">
        <f>shipments[[#This Row],[Profit]]*5%</f>
        <v>1.1959620253164558</v>
      </c>
      <c r="N4493">
        <f>shipments[[#This Row],[Profit]]-shipments[[#This Row],[Tax]]</f>
        <v>22.72327848101266</v>
      </c>
    </row>
    <row r="4494" spans="3:14" x14ac:dyDescent="0.35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  <c r="I4494">
        <f>IFERROR(shipments[[#This Row],[Sales]]/shipments[[#This Row],[Boxes]], 0)</f>
        <v>2.8258928571428572</v>
      </c>
      <c r="J4494">
        <f>_xlfn.XLOOKUP(shipments[[#This Row],[Product]],'Dimension Data'!B:B,'Dimension Data'!D:D)</f>
        <v>5.72</v>
      </c>
      <c r="K4494">
        <f>shipments[[#This Row],[Total cost]]*shipments[[#This Row],[Boxes]]</f>
        <v>960.95999999999992</v>
      </c>
      <c r="L4494">
        <f>shipments[[#This Row],[Sale for 1 box]]-shipments[[#This Row],[Total cost]]</f>
        <v>-2.8941071428571425</v>
      </c>
      <c r="M4494">
        <f>shipments[[#This Row],[Profit]]*5%</f>
        <v>-0.14470535714285712</v>
      </c>
      <c r="N4494">
        <f>shipments[[#This Row],[Profit]]-shipments[[#This Row],[Tax]]</f>
        <v>-2.7494017857142854</v>
      </c>
    </row>
    <row r="4495" spans="3:14" x14ac:dyDescent="0.35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  <c r="I4495">
        <f>IFERROR(shipments[[#This Row],[Sales]]/shipments[[#This Row],[Boxes]], 0)</f>
        <v>7.875</v>
      </c>
      <c r="J4495">
        <f>_xlfn.XLOOKUP(shipments[[#This Row],[Product]],'Dimension Data'!B:B,'Dimension Data'!D:D)</f>
        <v>2.76</v>
      </c>
      <c r="K4495">
        <f>shipments[[#This Row],[Total cost]]*shipments[[#This Row],[Boxes]]</f>
        <v>1253.04</v>
      </c>
      <c r="L4495">
        <f>shipments[[#This Row],[Sale for 1 box]]-shipments[[#This Row],[Total cost]]</f>
        <v>5.1150000000000002</v>
      </c>
      <c r="M4495">
        <f>shipments[[#This Row],[Profit]]*5%</f>
        <v>0.25575000000000003</v>
      </c>
      <c r="N4495">
        <f>shipments[[#This Row],[Profit]]-shipments[[#This Row],[Tax]]</f>
        <v>4.8592500000000003</v>
      </c>
    </row>
    <row r="4496" spans="3:14" x14ac:dyDescent="0.35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  <c r="I4496">
        <f>IFERROR(shipments[[#This Row],[Sales]]/shipments[[#This Row],[Boxes]], 0)</f>
        <v>10.589403973509933</v>
      </c>
      <c r="J4496">
        <f>_xlfn.XLOOKUP(shipments[[#This Row],[Product]],'Dimension Data'!B:B,'Dimension Data'!D:D)</f>
        <v>10.23</v>
      </c>
      <c r="K4496">
        <f>shipments[[#This Row],[Total cost]]*shipments[[#This Row],[Boxes]]</f>
        <v>4634.1900000000005</v>
      </c>
      <c r="L4496">
        <f>shipments[[#This Row],[Sale for 1 box]]-shipments[[#This Row],[Total cost]]</f>
        <v>0.35940397350993258</v>
      </c>
      <c r="M4496">
        <f>shipments[[#This Row],[Profit]]*5%</f>
        <v>1.7970198675496631E-2</v>
      </c>
      <c r="N4496">
        <f>shipments[[#This Row],[Profit]]-shipments[[#This Row],[Tax]]</f>
        <v>0.34143377483443593</v>
      </c>
    </row>
    <row r="4497" spans="3:14" x14ac:dyDescent="0.35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  <c r="I4497">
        <f>IFERROR(shipments[[#This Row],[Sales]]/shipments[[#This Row],[Boxes]], 0)</f>
        <v>1311.75</v>
      </c>
      <c r="J4497">
        <f>_xlfn.XLOOKUP(shipments[[#This Row],[Product]],'Dimension Data'!B:B,'Dimension Data'!D:D)</f>
        <v>6.8</v>
      </c>
      <c r="K4497">
        <f>shipments[[#This Row],[Total cost]]*shipments[[#This Row],[Boxes]]</f>
        <v>13.6</v>
      </c>
      <c r="L4497">
        <f>shipments[[#This Row],[Sale for 1 box]]-shipments[[#This Row],[Total cost]]</f>
        <v>1304.95</v>
      </c>
      <c r="M4497">
        <f>shipments[[#This Row],[Profit]]*5%</f>
        <v>65.247500000000002</v>
      </c>
      <c r="N4497">
        <f>shipments[[#This Row],[Profit]]-shipments[[#This Row],[Tax]]</f>
        <v>1239.7025000000001</v>
      </c>
    </row>
    <row r="4498" spans="3:14" x14ac:dyDescent="0.35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  <c r="I4498">
        <f>IFERROR(shipments[[#This Row],[Sales]]/shipments[[#This Row],[Boxes]], 0)</f>
        <v>4.5095541401273884</v>
      </c>
      <c r="J4498">
        <f>_xlfn.XLOOKUP(shipments[[#This Row],[Product]],'Dimension Data'!B:B,'Dimension Data'!D:D)</f>
        <v>9.57</v>
      </c>
      <c r="K4498">
        <f>shipments[[#This Row],[Total cost]]*shipments[[#This Row],[Boxes]]</f>
        <v>4507.47</v>
      </c>
      <c r="L4498">
        <f>shipments[[#This Row],[Sale for 1 box]]-shipments[[#This Row],[Total cost]]</f>
        <v>-5.0604458598726119</v>
      </c>
      <c r="M4498">
        <f>shipments[[#This Row],[Profit]]*5%</f>
        <v>-0.2530222929936306</v>
      </c>
      <c r="N4498">
        <f>shipments[[#This Row],[Profit]]-shipments[[#This Row],[Tax]]</f>
        <v>-4.8074235668789811</v>
      </c>
    </row>
    <row r="4499" spans="3:14" x14ac:dyDescent="0.35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  <c r="I4499">
        <f>IFERROR(shipments[[#This Row],[Sales]]/shipments[[#This Row],[Boxes]], 0)</f>
        <v>16.779375000000002</v>
      </c>
      <c r="J4499">
        <f>_xlfn.XLOOKUP(shipments[[#This Row],[Product]],'Dimension Data'!B:B,'Dimension Data'!D:D)</f>
        <v>12.41</v>
      </c>
      <c r="K4499">
        <f>shipments[[#This Row],[Total cost]]*shipments[[#This Row],[Boxes]]</f>
        <v>4964</v>
      </c>
      <c r="L4499">
        <f>shipments[[#This Row],[Sale for 1 box]]-shipments[[#This Row],[Total cost]]</f>
        <v>4.3693750000000016</v>
      </c>
      <c r="M4499">
        <f>shipments[[#This Row],[Profit]]*5%</f>
        <v>0.2184687500000001</v>
      </c>
      <c r="N4499">
        <f>shipments[[#This Row],[Profit]]-shipments[[#This Row],[Tax]]</f>
        <v>4.1509062500000011</v>
      </c>
    </row>
    <row r="4500" spans="3:14" x14ac:dyDescent="0.35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  <c r="I4500">
        <f>IFERROR(shipments[[#This Row],[Sales]]/shipments[[#This Row],[Boxes]], 0)</f>
        <v>4.9652255639097742</v>
      </c>
      <c r="J4500">
        <f>_xlfn.XLOOKUP(shipments[[#This Row],[Product]],'Dimension Data'!B:B,'Dimension Data'!D:D)</f>
        <v>6.43</v>
      </c>
      <c r="K4500">
        <f>shipments[[#This Row],[Total cost]]*shipments[[#This Row],[Boxes]]</f>
        <v>1710.3799999999999</v>
      </c>
      <c r="L4500">
        <f>shipments[[#This Row],[Sale for 1 box]]-shipments[[#This Row],[Total cost]]</f>
        <v>-1.4647744360902255</v>
      </c>
      <c r="M4500">
        <f>shipments[[#This Row],[Profit]]*5%</f>
        <v>-7.3238721804511284E-2</v>
      </c>
      <c r="N4500">
        <f>shipments[[#This Row],[Profit]]-shipments[[#This Row],[Tax]]</f>
        <v>-1.3915357142857143</v>
      </c>
    </row>
    <row r="4501" spans="3:14" x14ac:dyDescent="0.35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  <c r="I4501">
        <f>IFERROR(shipments[[#This Row],[Sales]]/shipments[[#This Row],[Boxes]], 0)</f>
        <v>52.279411764705884</v>
      </c>
      <c r="J4501">
        <f>_xlfn.XLOOKUP(shipments[[#This Row],[Product]],'Dimension Data'!B:B,'Dimension Data'!D:D)</f>
        <v>9.94</v>
      </c>
      <c r="K4501">
        <f>shipments[[#This Row],[Total cost]]*shipments[[#This Row],[Boxes]]</f>
        <v>1182.8599999999999</v>
      </c>
      <c r="L4501">
        <f>shipments[[#This Row],[Sale for 1 box]]-shipments[[#This Row],[Total cost]]</f>
        <v>42.339411764705886</v>
      </c>
      <c r="M4501">
        <f>shipments[[#This Row],[Profit]]*5%</f>
        <v>2.1169705882352945</v>
      </c>
      <c r="N4501">
        <f>shipments[[#This Row],[Profit]]-shipments[[#This Row],[Tax]]</f>
        <v>40.222441176470589</v>
      </c>
    </row>
    <row r="4502" spans="3:14" x14ac:dyDescent="0.35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  <c r="I4502">
        <f>IFERROR(shipments[[#This Row],[Sales]]/shipments[[#This Row],[Boxes]], 0)</f>
        <v>27.5625</v>
      </c>
      <c r="J4502">
        <f>_xlfn.XLOOKUP(shipments[[#This Row],[Product]],'Dimension Data'!B:B,'Dimension Data'!D:D)</f>
        <v>4.74</v>
      </c>
      <c r="K4502">
        <f>shipments[[#This Row],[Total cost]]*shipments[[#This Row],[Boxes]]</f>
        <v>663.6</v>
      </c>
      <c r="L4502">
        <f>shipments[[#This Row],[Sale for 1 box]]-shipments[[#This Row],[Total cost]]</f>
        <v>22.822499999999998</v>
      </c>
      <c r="M4502">
        <f>shipments[[#This Row],[Profit]]*5%</f>
        <v>1.1411249999999999</v>
      </c>
      <c r="N4502">
        <f>shipments[[#This Row],[Profit]]-shipments[[#This Row],[Tax]]</f>
        <v>21.681374999999999</v>
      </c>
    </row>
    <row r="4503" spans="3:14" x14ac:dyDescent="0.35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  <c r="I4503">
        <f>IFERROR(shipments[[#This Row],[Sales]]/shipments[[#This Row],[Boxes]], 0)</f>
        <v>33.174170616113742</v>
      </c>
      <c r="J4503">
        <f>_xlfn.XLOOKUP(shipments[[#This Row],[Product]],'Dimension Data'!B:B,'Dimension Data'!D:D)</f>
        <v>9.94</v>
      </c>
      <c r="K4503">
        <f>shipments[[#This Row],[Total cost]]*shipments[[#This Row],[Boxes]]</f>
        <v>2097.3399999999997</v>
      </c>
      <c r="L4503">
        <f>shipments[[#This Row],[Sale for 1 box]]-shipments[[#This Row],[Total cost]]</f>
        <v>23.234170616113744</v>
      </c>
      <c r="M4503">
        <f>shipments[[#This Row],[Profit]]*5%</f>
        <v>1.1617085308056871</v>
      </c>
      <c r="N4503">
        <f>shipments[[#This Row],[Profit]]-shipments[[#This Row],[Tax]]</f>
        <v>22.072462085308057</v>
      </c>
    </row>
    <row r="4504" spans="3:14" x14ac:dyDescent="0.35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  <c r="I4504">
        <f>IFERROR(shipments[[#This Row],[Sales]]/shipments[[#This Row],[Boxes]], 0)</f>
        <v>21.429473684210528</v>
      </c>
      <c r="J4504">
        <f>_xlfn.XLOOKUP(shipments[[#This Row],[Product]],'Dimension Data'!B:B,'Dimension Data'!D:D)</f>
        <v>7.73</v>
      </c>
      <c r="K4504">
        <f>shipments[[#This Row],[Total cost]]*shipments[[#This Row],[Boxes]]</f>
        <v>3671.75</v>
      </c>
      <c r="L4504">
        <f>shipments[[#This Row],[Sale for 1 box]]-shipments[[#This Row],[Total cost]]</f>
        <v>13.699473684210528</v>
      </c>
      <c r="M4504">
        <f>shipments[[#This Row],[Profit]]*5%</f>
        <v>0.6849736842105264</v>
      </c>
      <c r="N4504">
        <f>shipments[[#This Row],[Profit]]-shipments[[#This Row],[Tax]]</f>
        <v>13.014500000000002</v>
      </c>
    </row>
    <row r="4505" spans="3:14" x14ac:dyDescent="0.35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  <c r="I4505">
        <f>IFERROR(shipments[[#This Row],[Sales]]/shipments[[#This Row],[Boxes]], 0)</f>
        <v>25.737410071942445</v>
      </c>
      <c r="J4505">
        <f>_xlfn.XLOOKUP(shipments[[#This Row],[Product]],'Dimension Data'!B:B,'Dimension Data'!D:D)</f>
        <v>10.51</v>
      </c>
      <c r="K4505">
        <f>shipments[[#This Row],[Total cost]]*shipments[[#This Row],[Boxes]]</f>
        <v>1460.8899999999999</v>
      </c>
      <c r="L4505">
        <f>shipments[[#This Row],[Sale for 1 box]]-shipments[[#This Row],[Total cost]]</f>
        <v>15.227410071942446</v>
      </c>
      <c r="M4505">
        <f>shipments[[#This Row],[Profit]]*5%</f>
        <v>0.76137050359712233</v>
      </c>
      <c r="N4505">
        <f>shipments[[#This Row],[Profit]]-shipments[[#This Row],[Tax]]</f>
        <v>14.466039568345323</v>
      </c>
    </row>
    <row r="4506" spans="3:14" x14ac:dyDescent="0.35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  <c r="I4506">
        <f>IFERROR(shipments[[#This Row],[Sales]]/shipments[[#This Row],[Boxes]], 0)</f>
        <v>1.8601973684210527</v>
      </c>
      <c r="J4506">
        <f>_xlfn.XLOOKUP(shipments[[#This Row],[Product]],'Dimension Data'!B:B,'Dimension Data'!D:D)</f>
        <v>4.74</v>
      </c>
      <c r="K4506">
        <f>shipments[[#This Row],[Total cost]]*shipments[[#This Row],[Boxes]]</f>
        <v>2161.44</v>
      </c>
      <c r="L4506">
        <f>shipments[[#This Row],[Sale for 1 box]]-shipments[[#This Row],[Total cost]]</f>
        <v>-2.8798026315789476</v>
      </c>
      <c r="M4506">
        <f>shipments[[#This Row],[Profit]]*5%</f>
        <v>-0.14399013157894738</v>
      </c>
      <c r="N4506">
        <f>shipments[[#This Row],[Profit]]-shipments[[#This Row],[Tax]]</f>
        <v>-2.7358125000000002</v>
      </c>
    </row>
    <row r="4507" spans="3:14" x14ac:dyDescent="0.35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  <c r="I4507">
        <f>IFERROR(shipments[[#This Row],[Sales]]/shipments[[#This Row],[Boxes]], 0)</f>
        <v>475.33695652173913</v>
      </c>
      <c r="J4507">
        <f>_xlfn.XLOOKUP(shipments[[#This Row],[Product]],'Dimension Data'!B:B,'Dimension Data'!D:D)</f>
        <v>6.43</v>
      </c>
      <c r="K4507">
        <f>shipments[[#This Row],[Total cost]]*shipments[[#This Row],[Boxes]]</f>
        <v>147.88999999999999</v>
      </c>
      <c r="L4507">
        <f>shipments[[#This Row],[Sale for 1 box]]-shipments[[#This Row],[Total cost]]</f>
        <v>468.90695652173912</v>
      </c>
      <c r="M4507">
        <f>shipments[[#This Row],[Profit]]*5%</f>
        <v>23.445347826086959</v>
      </c>
      <c r="N4507">
        <f>shipments[[#This Row],[Profit]]-shipments[[#This Row],[Tax]]</f>
        <v>445.46160869565216</v>
      </c>
    </row>
    <row r="4508" spans="3:14" x14ac:dyDescent="0.35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  <c r="I4508">
        <f>IFERROR(shipments[[#This Row],[Sales]]/shipments[[#This Row],[Boxes]], 0)</f>
        <v>12.126432078559738</v>
      </c>
      <c r="J4508">
        <f>_xlfn.XLOOKUP(shipments[[#This Row],[Product]],'Dimension Data'!B:B,'Dimension Data'!D:D)</f>
        <v>4.74</v>
      </c>
      <c r="K4508">
        <f>shipments[[#This Row],[Total cost]]*shipments[[#This Row],[Boxes]]</f>
        <v>2896.1400000000003</v>
      </c>
      <c r="L4508">
        <f>shipments[[#This Row],[Sale for 1 box]]-shipments[[#This Row],[Total cost]]</f>
        <v>7.3864320785597375</v>
      </c>
      <c r="M4508">
        <f>shipments[[#This Row],[Profit]]*5%</f>
        <v>0.36932160392798691</v>
      </c>
      <c r="N4508">
        <f>shipments[[#This Row],[Profit]]-shipments[[#This Row],[Tax]]</f>
        <v>7.0171104746317505</v>
      </c>
    </row>
    <row r="4509" spans="3:14" x14ac:dyDescent="0.35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  <c r="I4509">
        <f>IFERROR(shipments[[#This Row],[Sales]]/shipments[[#This Row],[Boxes]], 0)</f>
        <v>5.2769058295964122</v>
      </c>
      <c r="J4509">
        <f>_xlfn.XLOOKUP(shipments[[#This Row],[Product]],'Dimension Data'!B:B,'Dimension Data'!D:D)</f>
        <v>5.26</v>
      </c>
      <c r="K4509">
        <f>shipments[[#This Row],[Total cost]]*shipments[[#This Row],[Boxes]]</f>
        <v>1172.98</v>
      </c>
      <c r="L4509">
        <f>shipments[[#This Row],[Sale for 1 box]]-shipments[[#This Row],[Total cost]]</f>
        <v>1.6905829596412403E-2</v>
      </c>
      <c r="M4509">
        <f>shipments[[#This Row],[Profit]]*5%</f>
        <v>8.4529147982062016E-4</v>
      </c>
      <c r="N4509">
        <f>shipments[[#This Row],[Profit]]-shipments[[#This Row],[Tax]]</f>
        <v>1.6060538116591784E-2</v>
      </c>
    </row>
    <row r="4510" spans="3:14" x14ac:dyDescent="0.35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  <c r="I4510">
        <f>IFERROR(shipments[[#This Row],[Sales]]/shipments[[#This Row],[Boxes]], 0)</f>
        <v>10.717289719626168</v>
      </c>
      <c r="J4510">
        <f>_xlfn.XLOOKUP(shipments[[#This Row],[Product]],'Dimension Data'!B:B,'Dimension Data'!D:D)</f>
        <v>9.94</v>
      </c>
      <c r="K4510">
        <f>shipments[[#This Row],[Total cost]]*shipments[[#This Row],[Boxes]]</f>
        <v>3190.74</v>
      </c>
      <c r="L4510">
        <f>shipments[[#This Row],[Sale for 1 box]]-shipments[[#This Row],[Total cost]]</f>
        <v>0.77728971962616811</v>
      </c>
      <c r="M4510">
        <f>shipments[[#This Row],[Profit]]*5%</f>
        <v>3.8864485981308407E-2</v>
      </c>
      <c r="N4510">
        <f>shipments[[#This Row],[Profit]]-shipments[[#This Row],[Tax]]</f>
        <v>0.73842523364485968</v>
      </c>
    </row>
    <row r="4511" spans="3:14" x14ac:dyDescent="0.35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  <c r="I4511">
        <f>IFERROR(shipments[[#This Row],[Sales]]/shipments[[#This Row],[Boxes]], 0)</f>
        <v>9.7839366515837103</v>
      </c>
      <c r="J4511">
        <f>_xlfn.XLOOKUP(shipments[[#This Row],[Product]],'Dimension Data'!B:B,'Dimension Data'!D:D)</f>
        <v>4.74</v>
      </c>
      <c r="K4511">
        <f>shipments[[#This Row],[Total cost]]*shipments[[#This Row],[Boxes]]</f>
        <v>3142.6200000000003</v>
      </c>
      <c r="L4511">
        <f>shipments[[#This Row],[Sale for 1 box]]-shipments[[#This Row],[Total cost]]</f>
        <v>5.0439366515837101</v>
      </c>
      <c r="M4511">
        <f>shipments[[#This Row],[Profit]]*5%</f>
        <v>0.25219683257918551</v>
      </c>
      <c r="N4511">
        <f>shipments[[#This Row],[Profit]]-shipments[[#This Row],[Tax]]</f>
        <v>4.7917398190045244</v>
      </c>
    </row>
    <row r="4512" spans="3:14" x14ac:dyDescent="0.35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  <c r="I4512">
        <f>IFERROR(shipments[[#This Row],[Sales]]/shipments[[#This Row],[Boxes]], 0)</f>
        <v>118.71610169491525</v>
      </c>
      <c r="J4512">
        <f>_xlfn.XLOOKUP(shipments[[#This Row],[Product]],'Dimension Data'!B:B,'Dimension Data'!D:D)</f>
        <v>7.73</v>
      </c>
      <c r="K4512">
        <f>shipments[[#This Row],[Total cost]]*shipments[[#This Row],[Boxes]]</f>
        <v>456.07000000000005</v>
      </c>
      <c r="L4512">
        <f>shipments[[#This Row],[Sale for 1 box]]-shipments[[#This Row],[Total cost]]</f>
        <v>110.98610169491525</v>
      </c>
      <c r="M4512">
        <f>shipments[[#This Row],[Profit]]*5%</f>
        <v>5.5493050847457628</v>
      </c>
      <c r="N4512">
        <f>shipments[[#This Row],[Profit]]-shipments[[#This Row],[Tax]]</f>
        <v>105.43679661016948</v>
      </c>
    </row>
    <row r="4513" spans="3:14" x14ac:dyDescent="0.35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  <c r="I4513">
        <f>IFERROR(shipments[[#This Row],[Sales]]/shipments[[#This Row],[Boxes]], 0)</f>
        <v>13.817427385892117</v>
      </c>
      <c r="J4513">
        <f>_xlfn.XLOOKUP(shipments[[#This Row],[Product]],'Dimension Data'!B:B,'Dimension Data'!D:D)</f>
        <v>6.31</v>
      </c>
      <c r="K4513">
        <f>shipments[[#This Row],[Total cost]]*shipments[[#This Row],[Boxes]]</f>
        <v>1520.7099999999998</v>
      </c>
      <c r="L4513">
        <f>shipments[[#This Row],[Sale for 1 box]]-shipments[[#This Row],[Total cost]]</f>
        <v>7.5074273858921172</v>
      </c>
      <c r="M4513">
        <f>shipments[[#This Row],[Profit]]*5%</f>
        <v>0.37537136929460591</v>
      </c>
      <c r="N4513">
        <f>shipments[[#This Row],[Profit]]-shipments[[#This Row],[Tax]]</f>
        <v>7.1320560165975113</v>
      </c>
    </row>
    <row r="4514" spans="3:14" x14ac:dyDescent="0.35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  <c r="I4514">
        <f>IFERROR(shipments[[#This Row],[Sales]]/shipments[[#This Row],[Boxes]], 0)</f>
        <v>33.814960629921259</v>
      </c>
      <c r="J4514">
        <f>_xlfn.XLOOKUP(shipments[[#This Row],[Product]],'Dimension Data'!B:B,'Dimension Data'!D:D)</f>
        <v>6.8</v>
      </c>
      <c r="K4514">
        <f>shipments[[#This Row],[Total cost]]*shipments[[#This Row],[Boxes]]</f>
        <v>2590.7999999999997</v>
      </c>
      <c r="L4514">
        <f>shipments[[#This Row],[Sale for 1 box]]-shipments[[#This Row],[Total cost]]</f>
        <v>27.014960629921259</v>
      </c>
      <c r="M4514">
        <f>shipments[[#This Row],[Profit]]*5%</f>
        <v>1.3507480314960629</v>
      </c>
      <c r="N4514">
        <f>shipments[[#This Row],[Profit]]-shipments[[#This Row],[Tax]]</f>
        <v>25.664212598425195</v>
      </c>
    </row>
    <row r="4515" spans="3:14" x14ac:dyDescent="0.35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  <c r="I4515">
        <f>IFERROR(shipments[[#This Row],[Sales]]/shipments[[#This Row],[Boxes]], 0)</f>
        <v>36.207446808510639</v>
      </c>
      <c r="J4515">
        <f>_xlfn.XLOOKUP(shipments[[#This Row],[Product]],'Dimension Data'!B:B,'Dimension Data'!D:D)</f>
        <v>2.65</v>
      </c>
      <c r="K4515">
        <f>shipments[[#This Row],[Total cost]]*shipments[[#This Row],[Boxes]]</f>
        <v>747.3</v>
      </c>
      <c r="L4515">
        <f>shipments[[#This Row],[Sale for 1 box]]-shipments[[#This Row],[Total cost]]</f>
        <v>33.55744680851064</v>
      </c>
      <c r="M4515">
        <f>shipments[[#This Row],[Profit]]*5%</f>
        <v>1.677872340425532</v>
      </c>
      <c r="N4515">
        <f>shipments[[#This Row],[Profit]]-shipments[[#This Row],[Tax]]</f>
        <v>31.87957446808511</v>
      </c>
    </row>
    <row r="4516" spans="3:14" x14ac:dyDescent="0.35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  <c r="I4516">
        <f>IFERROR(shipments[[#This Row],[Sales]]/shipments[[#This Row],[Boxes]], 0)</f>
        <v>11.079941860465116</v>
      </c>
      <c r="J4516">
        <f>_xlfn.XLOOKUP(shipments[[#This Row],[Product]],'Dimension Data'!B:B,'Dimension Data'!D:D)</f>
        <v>5.26</v>
      </c>
      <c r="K4516">
        <f>shipments[[#This Row],[Total cost]]*shipments[[#This Row],[Boxes]]</f>
        <v>2714.16</v>
      </c>
      <c r="L4516">
        <f>shipments[[#This Row],[Sale for 1 box]]-shipments[[#This Row],[Total cost]]</f>
        <v>5.8199418604651161</v>
      </c>
      <c r="M4516">
        <f>shipments[[#This Row],[Profit]]*5%</f>
        <v>0.29099709302325583</v>
      </c>
      <c r="N4516">
        <f>shipments[[#This Row],[Profit]]-shipments[[#This Row],[Tax]]</f>
        <v>5.5289447674418604</v>
      </c>
    </row>
    <row r="4517" spans="3:14" x14ac:dyDescent="0.35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  <c r="I4517">
        <f>IFERROR(shipments[[#This Row],[Sales]]/shipments[[#This Row],[Boxes]], 0)</f>
        <v>10.774900398406375</v>
      </c>
      <c r="J4517">
        <f>_xlfn.XLOOKUP(shipments[[#This Row],[Product]],'Dimension Data'!B:B,'Dimension Data'!D:D)</f>
        <v>3.32</v>
      </c>
      <c r="K4517">
        <f>shipments[[#This Row],[Total cost]]*shipments[[#This Row],[Boxes]]</f>
        <v>2499.96</v>
      </c>
      <c r="L4517">
        <f>shipments[[#This Row],[Sale for 1 box]]-shipments[[#This Row],[Total cost]]</f>
        <v>7.4549003984063749</v>
      </c>
      <c r="M4517">
        <f>shipments[[#This Row],[Profit]]*5%</f>
        <v>0.37274501992031878</v>
      </c>
      <c r="N4517">
        <f>shipments[[#This Row],[Profit]]-shipments[[#This Row],[Tax]]</f>
        <v>7.082155378486056</v>
      </c>
    </row>
    <row r="4518" spans="3:14" x14ac:dyDescent="0.35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  <c r="I4518">
        <f>IFERROR(shipments[[#This Row],[Sales]]/shipments[[#This Row],[Boxes]], 0)</f>
        <v>8.6696202531645561</v>
      </c>
      <c r="J4518">
        <f>_xlfn.XLOOKUP(shipments[[#This Row],[Product]],'Dimension Data'!B:B,'Dimension Data'!D:D)</f>
        <v>9.57</v>
      </c>
      <c r="K4518">
        <f>shipments[[#This Row],[Total cost]]*shipments[[#This Row],[Boxes]]</f>
        <v>3780.15</v>
      </c>
      <c r="L4518">
        <f>shipments[[#This Row],[Sale for 1 box]]-shipments[[#This Row],[Total cost]]</f>
        <v>-0.90037974683544419</v>
      </c>
      <c r="M4518">
        <f>shipments[[#This Row],[Profit]]*5%</f>
        <v>-4.5018987341772211E-2</v>
      </c>
      <c r="N4518">
        <f>shipments[[#This Row],[Profit]]-shipments[[#This Row],[Tax]]</f>
        <v>-0.85536075949367196</v>
      </c>
    </row>
    <row r="4519" spans="3:14" x14ac:dyDescent="0.35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  <c r="I4519">
        <f>IFERROR(shipments[[#This Row],[Sales]]/shipments[[#This Row],[Boxes]], 0)</f>
        <v>9.556004618937644</v>
      </c>
      <c r="J4519">
        <f>_xlfn.XLOOKUP(shipments[[#This Row],[Product]],'Dimension Data'!B:B,'Dimension Data'!D:D)</f>
        <v>6.31</v>
      </c>
      <c r="K4519">
        <f>shipments[[#This Row],[Total cost]]*shipments[[#This Row],[Boxes]]</f>
        <v>2732.23</v>
      </c>
      <c r="L4519">
        <f>shipments[[#This Row],[Sale for 1 box]]-shipments[[#This Row],[Total cost]]</f>
        <v>3.2460046189376444</v>
      </c>
      <c r="M4519">
        <f>shipments[[#This Row],[Profit]]*5%</f>
        <v>0.16230023094688223</v>
      </c>
      <c r="N4519">
        <f>shipments[[#This Row],[Profit]]-shipments[[#This Row],[Tax]]</f>
        <v>3.0837043879907622</v>
      </c>
    </row>
    <row r="4520" spans="3:14" x14ac:dyDescent="0.35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  <c r="I4520">
        <f>IFERROR(shipments[[#This Row],[Sales]]/shipments[[#This Row],[Boxes]], 0)</f>
        <v>11.627964426877471</v>
      </c>
      <c r="J4520">
        <f>_xlfn.XLOOKUP(shipments[[#This Row],[Product]],'Dimension Data'!B:B,'Dimension Data'!D:D)</f>
        <v>4.74</v>
      </c>
      <c r="K4520">
        <f>shipments[[#This Row],[Total cost]]*shipments[[#This Row],[Boxes]]</f>
        <v>2398.44</v>
      </c>
      <c r="L4520">
        <f>shipments[[#This Row],[Sale for 1 box]]-shipments[[#This Row],[Total cost]]</f>
        <v>6.8879644268774705</v>
      </c>
      <c r="M4520">
        <f>shipments[[#This Row],[Profit]]*5%</f>
        <v>0.34439822134387355</v>
      </c>
      <c r="N4520">
        <f>shipments[[#This Row],[Profit]]-shipments[[#This Row],[Tax]]</f>
        <v>6.5435662055335966</v>
      </c>
    </row>
    <row r="4521" spans="3:14" x14ac:dyDescent="0.35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  <c r="I4521">
        <f>IFERROR(shipments[[#This Row],[Sales]]/shipments[[#This Row],[Boxes]], 0)</f>
        <v>10.974489795918368</v>
      </c>
      <c r="J4521">
        <f>_xlfn.XLOOKUP(shipments[[#This Row],[Product]],'Dimension Data'!B:B,'Dimension Data'!D:D)</f>
        <v>5.26</v>
      </c>
      <c r="K4521">
        <f>shipments[[#This Row],[Total cost]]*shipments[[#This Row],[Boxes]]</f>
        <v>3092.8799999999997</v>
      </c>
      <c r="L4521">
        <f>shipments[[#This Row],[Sale for 1 box]]-shipments[[#This Row],[Total cost]]</f>
        <v>5.714489795918368</v>
      </c>
      <c r="M4521">
        <f>shipments[[#This Row],[Profit]]*5%</f>
        <v>0.28572448979591841</v>
      </c>
      <c r="N4521">
        <f>shipments[[#This Row],[Profit]]-shipments[[#This Row],[Tax]]</f>
        <v>5.4287653061224495</v>
      </c>
    </row>
    <row r="4522" spans="3:14" x14ac:dyDescent="0.35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  <c r="I4522">
        <f>IFERROR(shipments[[#This Row],[Sales]]/shipments[[#This Row],[Boxes]], 0)</f>
        <v>35.185236768802227</v>
      </c>
      <c r="J4522">
        <f>_xlfn.XLOOKUP(shipments[[#This Row],[Product]],'Dimension Data'!B:B,'Dimension Data'!D:D)</f>
        <v>9.57</v>
      </c>
      <c r="K4522">
        <f>shipments[[#This Row],[Total cost]]*shipments[[#This Row],[Boxes]]</f>
        <v>3435.63</v>
      </c>
      <c r="L4522">
        <f>shipments[[#This Row],[Sale for 1 box]]-shipments[[#This Row],[Total cost]]</f>
        <v>25.615236768802227</v>
      </c>
      <c r="M4522">
        <f>shipments[[#This Row],[Profit]]*5%</f>
        <v>1.2807618384401114</v>
      </c>
      <c r="N4522">
        <f>shipments[[#This Row],[Profit]]-shipments[[#This Row],[Tax]]</f>
        <v>24.334474930362116</v>
      </c>
    </row>
    <row r="4523" spans="3:14" x14ac:dyDescent="0.35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  <c r="I4523">
        <f>IFERROR(shipments[[#This Row],[Sales]]/shipments[[#This Row],[Boxes]], 0)</f>
        <v>4.143987341772152</v>
      </c>
      <c r="J4523">
        <f>_xlfn.XLOOKUP(shipments[[#This Row],[Product]],'Dimension Data'!B:B,'Dimension Data'!D:D)</f>
        <v>9.94</v>
      </c>
      <c r="K4523">
        <f>shipments[[#This Row],[Total cost]]*shipments[[#This Row],[Boxes]]</f>
        <v>12564.16</v>
      </c>
      <c r="L4523">
        <f>shipments[[#This Row],[Sale for 1 box]]-shipments[[#This Row],[Total cost]]</f>
        <v>-5.7960126582278475</v>
      </c>
      <c r="M4523">
        <f>shipments[[#This Row],[Profit]]*5%</f>
        <v>-0.28980063291139241</v>
      </c>
      <c r="N4523">
        <f>shipments[[#This Row],[Profit]]-shipments[[#This Row],[Tax]]</f>
        <v>-5.5062120253164553</v>
      </c>
    </row>
    <row r="4524" spans="3:14" x14ac:dyDescent="0.35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  <c r="I4524">
        <f>IFERROR(shipments[[#This Row],[Sales]]/shipments[[#This Row],[Boxes]], 0)</f>
        <v>49.25</v>
      </c>
      <c r="J4524">
        <f>_xlfn.XLOOKUP(shipments[[#This Row],[Product]],'Dimension Data'!B:B,'Dimension Data'!D:D)</f>
        <v>8.43</v>
      </c>
      <c r="K4524">
        <f>shipments[[#This Row],[Total cost]]*shipments[[#This Row],[Boxes]]</f>
        <v>1441.53</v>
      </c>
      <c r="L4524">
        <f>shipments[[#This Row],[Sale for 1 box]]-shipments[[#This Row],[Total cost]]</f>
        <v>40.82</v>
      </c>
      <c r="M4524">
        <f>shipments[[#This Row],[Profit]]*5%</f>
        <v>2.0409999999999999</v>
      </c>
      <c r="N4524">
        <f>shipments[[#This Row],[Profit]]-shipments[[#This Row],[Tax]]</f>
        <v>38.779000000000003</v>
      </c>
    </row>
    <row r="4525" spans="3:14" x14ac:dyDescent="0.35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  <c r="I4525">
        <f>IFERROR(shipments[[#This Row],[Sales]]/shipments[[#This Row],[Boxes]], 0)</f>
        <v>14.537742382271468</v>
      </c>
      <c r="J4525">
        <f>_xlfn.XLOOKUP(shipments[[#This Row],[Product]],'Dimension Data'!B:B,'Dimension Data'!D:D)</f>
        <v>3.85</v>
      </c>
      <c r="K4525">
        <f>shipments[[#This Row],[Total cost]]*shipments[[#This Row],[Boxes]]</f>
        <v>2779.7000000000003</v>
      </c>
      <c r="L4525">
        <f>shipments[[#This Row],[Sale for 1 box]]-shipments[[#This Row],[Total cost]]</f>
        <v>10.687742382271468</v>
      </c>
      <c r="M4525">
        <f>shipments[[#This Row],[Profit]]*5%</f>
        <v>0.53438711911357339</v>
      </c>
      <c r="N4525">
        <f>shipments[[#This Row],[Profit]]-shipments[[#This Row],[Tax]]</f>
        <v>10.153355263157895</v>
      </c>
    </row>
    <row r="4526" spans="3:14" x14ac:dyDescent="0.35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  <c r="I4526">
        <f>IFERROR(shipments[[#This Row],[Sales]]/shipments[[#This Row],[Boxes]], 0)</f>
        <v>124.34693877551021</v>
      </c>
      <c r="J4526">
        <f>_xlfn.XLOOKUP(shipments[[#This Row],[Product]],'Dimension Data'!B:B,'Dimension Data'!D:D)</f>
        <v>6.31</v>
      </c>
      <c r="K4526">
        <f>shipments[[#This Row],[Total cost]]*shipments[[#This Row],[Boxes]]</f>
        <v>309.19</v>
      </c>
      <c r="L4526">
        <f>shipments[[#This Row],[Sale for 1 box]]-shipments[[#This Row],[Total cost]]</f>
        <v>118.03693877551021</v>
      </c>
      <c r="M4526">
        <f>shipments[[#This Row],[Profit]]*5%</f>
        <v>5.9018469387755106</v>
      </c>
      <c r="N4526">
        <f>shipments[[#This Row],[Profit]]-shipments[[#This Row],[Tax]]</f>
        <v>112.1350918367347</v>
      </c>
    </row>
    <row r="4527" spans="3:14" x14ac:dyDescent="0.35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  <c r="I4527">
        <f>IFERROR(shipments[[#This Row],[Sales]]/shipments[[#This Row],[Boxes]], 0)</f>
        <v>21.737771739130434</v>
      </c>
      <c r="J4527">
        <f>_xlfn.XLOOKUP(shipments[[#This Row],[Product]],'Dimension Data'!B:B,'Dimension Data'!D:D)</f>
        <v>12.41</v>
      </c>
      <c r="K4527">
        <f>shipments[[#This Row],[Total cost]]*shipments[[#This Row],[Boxes]]</f>
        <v>6850.32</v>
      </c>
      <c r="L4527">
        <f>shipments[[#This Row],[Sale for 1 box]]-shipments[[#This Row],[Total cost]]</f>
        <v>9.3277717391304336</v>
      </c>
      <c r="M4527">
        <f>shipments[[#This Row],[Profit]]*5%</f>
        <v>0.46638858695652169</v>
      </c>
      <c r="N4527">
        <f>shipments[[#This Row],[Profit]]-shipments[[#This Row],[Tax]]</f>
        <v>8.8613831521739126</v>
      </c>
    </row>
    <row r="4528" spans="3:14" x14ac:dyDescent="0.35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  <c r="I4528">
        <f>IFERROR(shipments[[#This Row],[Sales]]/shipments[[#This Row],[Boxes]], 0)</f>
        <v>32.784700315457414</v>
      </c>
      <c r="J4528">
        <f>_xlfn.XLOOKUP(shipments[[#This Row],[Product]],'Dimension Data'!B:B,'Dimension Data'!D:D)</f>
        <v>5.15</v>
      </c>
      <c r="K4528">
        <f>shipments[[#This Row],[Total cost]]*shipments[[#This Row],[Boxes]]</f>
        <v>1632.5500000000002</v>
      </c>
      <c r="L4528">
        <f>shipments[[#This Row],[Sale for 1 box]]-shipments[[#This Row],[Total cost]]</f>
        <v>27.634700315457415</v>
      </c>
      <c r="M4528">
        <f>shipments[[#This Row],[Profit]]*5%</f>
        <v>1.3817350157728709</v>
      </c>
      <c r="N4528">
        <f>shipments[[#This Row],[Profit]]-shipments[[#This Row],[Tax]]</f>
        <v>26.252965299684544</v>
      </c>
    </row>
    <row r="4529" spans="3:14" x14ac:dyDescent="0.35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  <c r="I4529">
        <f>IFERROR(shipments[[#This Row],[Sales]]/shipments[[#This Row],[Boxes]], 0)</f>
        <v>22.80191693290735</v>
      </c>
      <c r="J4529">
        <f>_xlfn.XLOOKUP(shipments[[#This Row],[Product]],'Dimension Data'!B:B,'Dimension Data'!D:D)</f>
        <v>12.41</v>
      </c>
      <c r="K4529">
        <f>shipments[[#This Row],[Total cost]]*shipments[[#This Row],[Boxes]]</f>
        <v>3884.33</v>
      </c>
      <c r="L4529">
        <f>shipments[[#This Row],[Sale for 1 box]]-shipments[[#This Row],[Total cost]]</f>
        <v>10.39191693290735</v>
      </c>
      <c r="M4529">
        <f>shipments[[#This Row],[Profit]]*5%</f>
        <v>0.51959584664536751</v>
      </c>
      <c r="N4529">
        <f>shipments[[#This Row],[Profit]]-shipments[[#This Row],[Tax]]</f>
        <v>9.8723210862619819</v>
      </c>
    </row>
    <row r="4530" spans="3:14" x14ac:dyDescent="0.35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  <c r="I4530">
        <f>IFERROR(shipments[[#This Row],[Sales]]/shipments[[#This Row],[Boxes]], 0)</f>
        <v>16.232142857142858</v>
      </c>
      <c r="J4530">
        <f>_xlfn.XLOOKUP(shipments[[#This Row],[Product]],'Dimension Data'!B:B,'Dimension Data'!D:D)</f>
        <v>4.74</v>
      </c>
      <c r="K4530">
        <f>shipments[[#This Row],[Total cost]]*shipments[[#This Row],[Boxes]]</f>
        <v>597.24</v>
      </c>
      <c r="L4530">
        <f>shipments[[#This Row],[Sale for 1 box]]-shipments[[#This Row],[Total cost]]</f>
        <v>11.492142857142857</v>
      </c>
      <c r="M4530">
        <f>shipments[[#This Row],[Profit]]*5%</f>
        <v>0.57460714285714287</v>
      </c>
      <c r="N4530">
        <f>shipments[[#This Row],[Profit]]-shipments[[#This Row],[Tax]]</f>
        <v>10.917535714285714</v>
      </c>
    </row>
    <row r="4531" spans="3:14" x14ac:dyDescent="0.35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  <c r="I4531">
        <f>IFERROR(shipments[[#This Row],[Sales]]/shipments[[#This Row],[Boxes]], 0)</f>
        <v>14.605491329479769</v>
      </c>
      <c r="J4531">
        <f>_xlfn.XLOOKUP(shipments[[#This Row],[Product]],'Dimension Data'!B:B,'Dimension Data'!D:D)</f>
        <v>12.41</v>
      </c>
      <c r="K4531">
        <f>shipments[[#This Row],[Total cost]]*shipments[[#This Row],[Boxes]]</f>
        <v>2146.9299999999998</v>
      </c>
      <c r="L4531">
        <f>shipments[[#This Row],[Sale for 1 box]]-shipments[[#This Row],[Total cost]]</f>
        <v>2.1954913294797684</v>
      </c>
      <c r="M4531">
        <f>shipments[[#This Row],[Profit]]*5%</f>
        <v>0.10977456647398842</v>
      </c>
      <c r="N4531">
        <f>shipments[[#This Row],[Profit]]-shipments[[#This Row],[Tax]]</f>
        <v>2.08571676300578</v>
      </c>
    </row>
    <row r="4532" spans="3:14" x14ac:dyDescent="0.35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  <c r="I4532">
        <f>IFERROR(shipments[[#This Row],[Sales]]/shipments[[#This Row],[Boxes]], 0)</f>
        <v>12.550925925925926</v>
      </c>
      <c r="J4532">
        <f>_xlfn.XLOOKUP(shipments[[#This Row],[Product]],'Dimension Data'!B:B,'Dimension Data'!D:D)</f>
        <v>3.32</v>
      </c>
      <c r="K4532">
        <f>shipments[[#This Row],[Total cost]]*shipments[[#This Row],[Boxes]]</f>
        <v>1613.52</v>
      </c>
      <c r="L4532">
        <f>shipments[[#This Row],[Sale for 1 box]]-shipments[[#This Row],[Total cost]]</f>
        <v>9.2309259259259253</v>
      </c>
      <c r="M4532">
        <f>shipments[[#This Row],[Profit]]*5%</f>
        <v>0.46154629629629629</v>
      </c>
      <c r="N4532">
        <f>shipments[[#This Row],[Profit]]-shipments[[#This Row],[Tax]]</f>
        <v>8.7693796296296291</v>
      </c>
    </row>
    <row r="4533" spans="3:14" x14ac:dyDescent="0.35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  <c r="I4533">
        <f>IFERROR(shipments[[#This Row],[Sales]]/shipments[[#This Row],[Boxes]], 0)</f>
        <v>36.034615384615385</v>
      </c>
      <c r="J4533">
        <f>_xlfn.XLOOKUP(shipments[[#This Row],[Product]],'Dimension Data'!B:B,'Dimension Data'!D:D)</f>
        <v>8.2200000000000006</v>
      </c>
      <c r="K4533">
        <f>shipments[[#This Row],[Total cost]]*shipments[[#This Row],[Boxes]]</f>
        <v>1068.6000000000001</v>
      </c>
      <c r="L4533">
        <f>shipments[[#This Row],[Sale for 1 box]]-shipments[[#This Row],[Total cost]]</f>
        <v>27.814615384615387</v>
      </c>
      <c r="M4533">
        <f>shipments[[#This Row],[Profit]]*5%</f>
        <v>1.3907307692307693</v>
      </c>
      <c r="N4533">
        <f>shipments[[#This Row],[Profit]]-shipments[[#This Row],[Tax]]</f>
        <v>26.423884615384615</v>
      </c>
    </row>
    <row r="4534" spans="3:14" x14ac:dyDescent="0.35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  <c r="I4534">
        <f>IFERROR(shipments[[#This Row],[Sales]]/shipments[[#This Row],[Boxes]], 0)</f>
        <v>1.1547169811320754</v>
      </c>
      <c r="J4534">
        <f>_xlfn.XLOOKUP(shipments[[#This Row],[Product]],'Dimension Data'!B:B,'Dimension Data'!D:D)</f>
        <v>10.23</v>
      </c>
      <c r="K4534">
        <f>shipments[[#This Row],[Total cost]]*shipments[[#This Row],[Boxes]]</f>
        <v>2710.9500000000003</v>
      </c>
      <c r="L4534">
        <f>shipments[[#This Row],[Sale for 1 box]]-shipments[[#This Row],[Total cost]]</f>
        <v>-9.0752830188679248</v>
      </c>
      <c r="M4534">
        <f>shipments[[#This Row],[Profit]]*5%</f>
        <v>-0.45376415094339628</v>
      </c>
      <c r="N4534">
        <f>shipments[[#This Row],[Profit]]-shipments[[#This Row],[Tax]]</f>
        <v>-8.6215188679245287</v>
      </c>
    </row>
    <row r="4535" spans="3:14" x14ac:dyDescent="0.35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  <c r="I4535">
        <f>IFERROR(shipments[[#This Row],[Sales]]/shipments[[#This Row],[Boxes]], 0)</f>
        <v>75.224696356275302</v>
      </c>
      <c r="J4535">
        <f>_xlfn.XLOOKUP(shipments[[#This Row],[Product]],'Dimension Data'!B:B,'Dimension Data'!D:D)</f>
        <v>9.57</v>
      </c>
      <c r="K4535">
        <f>shipments[[#This Row],[Total cost]]*shipments[[#This Row],[Boxes]]</f>
        <v>2363.79</v>
      </c>
      <c r="L4535">
        <f>shipments[[#This Row],[Sale for 1 box]]-shipments[[#This Row],[Total cost]]</f>
        <v>65.654696356275309</v>
      </c>
      <c r="M4535">
        <f>shipments[[#This Row],[Profit]]*5%</f>
        <v>3.2827348178137656</v>
      </c>
      <c r="N4535">
        <f>shipments[[#This Row],[Profit]]-shipments[[#This Row],[Tax]]</f>
        <v>62.371961538461541</v>
      </c>
    </row>
    <row r="4536" spans="3:14" x14ac:dyDescent="0.35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  <c r="I4536">
        <f>IFERROR(shipments[[#This Row],[Sales]]/shipments[[#This Row],[Boxes]], 0)</f>
        <v>39.91935483870968</v>
      </c>
      <c r="J4536">
        <f>_xlfn.XLOOKUP(shipments[[#This Row],[Product]],'Dimension Data'!B:B,'Dimension Data'!D:D)</f>
        <v>4.74</v>
      </c>
      <c r="K4536">
        <f>shipments[[#This Row],[Total cost]]*shipments[[#This Row],[Boxes]]</f>
        <v>734.7</v>
      </c>
      <c r="L4536">
        <f>shipments[[#This Row],[Sale for 1 box]]-shipments[[#This Row],[Total cost]]</f>
        <v>35.179354838709678</v>
      </c>
      <c r="M4536">
        <f>shipments[[#This Row],[Profit]]*5%</f>
        <v>1.7589677419354839</v>
      </c>
      <c r="N4536">
        <f>shipments[[#This Row],[Profit]]-shipments[[#This Row],[Tax]]</f>
        <v>33.420387096774192</v>
      </c>
    </row>
    <row r="4537" spans="3:14" x14ac:dyDescent="0.35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  <c r="I4537">
        <f>IFERROR(shipments[[#This Row],[Sales]]/shipments[[#This Row],[Boxes]], 0)</f>
        <v>151.19999999999999</v>
      </c>
      <c r="J4537">
        <f>_xlfn.XLOOKUP(shipments[[#This Row],[Product]],'Dimension Data'!B:B,'Dimension Data'!D:D)</f>
        <v>2.76</v>
      </c>
      <c r="K4537">
        <f>shipments[[#This Row],[Total cost]]*shipments[[#This Row],[Boxes]]</f>
        <v>206.99999999999997</v>
      </c>
      <c r="L4537">
        <f>shipments[[#This Row],[Sale for 1 box]]-shipments[[#This Row],[Total cost]]</f>
        <v>148.44</v>
      </c>
      <c r="M4537">
        <f>shipments[[#This Row],[Profit]]*5%</f>
        <v>7.4220000000000006</v>
      </c>
      <c r="N4537">
        <f>shipments[[#This Row],[Profit]]-shipments[[#This Row],[Tax]]</f>
        <v>141.018</v>
      </c>
    </row>
    <row r="4538" spans="3:14" x14ac:dyDescent="0.35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  <c r="I4538">
        <f>IFERROR(shipments[[#This Row],[Sales]]/shipments[[#This Row],[Boxes]], 0)</f>
        <v>92.25</v>
      </c>
      <c r="J4538">
        <f>_xlfn.XLOOKUP(shipments[[#This Row],[Product]],'Dimension Data'!B:B,'Dimension Data'!D:D)</f>
        <v>5.26</v>
      </c>
      <c r="K4538">
        <f>shipments[[#This Row],[Total cost]]*shipments[[#This Row],[Boxes]]</f>
        <v>31.56</v>
      </c>
      <c r="L4538">
        <f>shipments[[#This Row],[Sale for 1 box]]-shipments[[#This Row],[Total cost]]</f>
        <v>86.99</v>
      </c>
      <c r="M4538">
        <f>shipments[[#This Row],[Profit]]*5%</f>
        <v>4.3494999999999999</v>
      </c>
      <c r="N4538">
        <f>shipments[[#This Row],[Profit]]-shipments[[#This Row],[Tax]]</f>
        <v>82.640499999999989</v>
      </c>
    </row>
    <row r="4539" spans="3:14" x14ac:dyDescent="0.35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  <c r="I4539">
        <f>IFERROR(shipments[[#This Row],[Sales]]/shipments[[#This Row],[Boxes]], 0)</f>
        <v>1374.75</v>
      </c>
      <c r="J4539">
        <f>_xlfn.XLOOKUP(shipments[[#This Row],[Product]],'Dimension Data'!B:B,'Dimension Data'!D:D)</f>
        <v>8.2200000000000006</v>
      </c>
      <c r="K4539">
        <f>shipments[[#This Row],[Total cost]]*shipments[[#This Row],[Boxes]]</f>
        <v>8.2200000000000006</v>
      </c>
      <c r="L4539">
        <f>shipments[[#This Row],[Sale for 1 box]]-shipments[[#This Row],[Total cost]]</f>
        <v>1366.53</v>
      </c>
      <c r="M4539">
        <f>shipments[[#This Row],[Profit]]*5%</f>
        <v>68.326499999999996</v>
      </c>
      <c r="N4539">
        <f>shipments[[#This Row],[Profit]]-shipments[[#This Row],[Tax]]</f>
        <v>1298.2035000000001</v>
      </c>
    </row>
    <row r="4540" spans="3:14" x14ac:dyDescent="0.35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  <c r="I4540">
        <f>IFERROR(shipments[[#This Row],[Sales]]/shipments[[#This Row],[Boxes]], 0)</f>
        <v>200.83333333333334</v>
      </c>
      <c r="J4540">
        <f>_xlfn.XLOOKUP(shipments[[#This Row],[Product]],'Dimension Data'!B:B,'Dimension Data'!D:D)</f>
        <v>5.26</v>
      </c>
      <c r="K4540">
        <f>shipments[[#This Row],[Total cost]]*shipments[[#This Row],[Boxes]]</f>
        <v>142.01999999999998</v>
      </c>
      <c r="L4540">
        <f>shipments[[#This Row],[Sale for 1 box]]-shipments[[#This Row],[Total cost]]</f>
        <v>195.57333333333335</v>
      </c>
      <c r="M4540">
        <f>shipments[[#This Row],[Profit]]*5%</f>
        <v>9.778666666666668</v>
      </c>
      <c r="N4540">
        <f>shipments[[#This Row],[Profit]]-shipments[[#This Row],[Tax]]</f>
        <v>185.79466666666667</v>
      </c>
    </row>
    <row r="4541" spans="3:14" x14ac:dyDescent="0.35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  <c r="I4541">
        <f>IFERROR(shipments[[#This Row],[Sales]]/shipments[[#This Row],[Boxes]], 0)</f>
        <v>19.520949720670391</v>
      </c>
      <c r="J4541">
        <f>_xlfn.XLOOKUP(shipments[[#This Row],[Product]],'Dimension Data'!B:B,'Dimension Data'!D:D)</f>
        <v>5.26</v>
      </c>
      <c r="K4541">
        <f>shipments[[#This Row],[Total cost]]*shipments[[#This Row],[Boxes]]</f>
        <v>941.54</v>
      </c>
      <c r="L4541">
        <f>shipments[[#This Row],[Sale for 1 box]]-shipments[[#This Row],[Total cost]]</f>
        <v>14.260949720670391</v>
      </c>
      <c r="M4541">
        <f>shipments[[#This Row],[Profit]]*5%</f>
        <v>0.71304748603351964</v>
      </c>
      <c r="N4541">
        <f>shipments[[#This Row],[Profit]]-shipments[[#This Row],[Tax]]</f>
        <v>13.547902234636872</v>
      </c>
    </row>
    <row r="4542" spans="3:14" x14ac:dyDescent="0.35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  <c r="I4542">
        <f>IFERROR(shipments[[#This Row],[Sales]]/shipments[[#This Row],[Boxes]], 0)</f>
        <v>13.714638157894736</v>
      </c>
      <c r="J4542">
        <f>_xlfn.XLOOKUP(shipments[[#This Row],[Product]],'Dimension Data'!B:B,'Dimension Data'!D:D)</f>
        <v>10.51</v>
      </c>
      <c r="K4542">
        <f>shipments[[#This Row],[Total cost]]*shipments[[#This Row],[Boxes]]</f>
        <v>3195.04</v>
      </c>
      <c r="L4542">
        <f>shipments[[#This Row],[Sale for 1 box]]-shipments[[#This Row],[Total cost]]</f>
        <v>3.2046381578947365</v>
      </c>
      <c r="M4542">
        <f>shipments[[#This Row],[Profit]]*5%</f>
        <v>0.16023190789473685</v>
      </c>
      <c r="N4542">
        <f>shipments[[#This Row],[Profit]]-shipments[[#This Row],[Tax]]</f>
        <v>3.0444062499999998</v>
      </c>
    </row>
    <row r="4543" spans="3:14" x14ac:dyDescent="0.35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  <c r="I4543">
        <f>IFERROR(shipments[[#This Row],[Sales]]/shipments[[#This Row],[Boxes]], 0)</f>
        <v>42.317307692307693</v>
      </c>
      <c r="J4543">
        <f>_xlfn.XLOOKUP(shipments[[#This Row],[Product]],'Dimension Data'!B:B,'Dimension Data'!D:D)</f>
        <v>2.65</v>
      </c>
      <c r="K4543">
        <f>shipments[[#This Row],[Total cost]]*shipments[[#This Row],[Boxes]]</f>
        <v>551.19999999999993</v>
      </c>
      <c r="L4543">
        <f>shipments[[#This Row],[Sale for 1 box]]-shipments[[#This Row],[Total cost]]</f>
        <v>39.667307692307695</v>
      </c>
      <c r="M4543">
        <f>shipments[[#This Row],[Profit]]*5%</f>
        <v>1.9833653846153849</v>
      </c>
      <c r="N4543">
        <f>shipments[[#This Row],[Profit]]-shipments[[#This Row],[Tax]]</f>
        <v>37.683942307692313</v>
      </c>
    </row>
    <row r="4544" spans="3:14" x14ac:dyDescent="0.35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  <c r="I4544">
        <f>IFERROR(shipments[[#This Row],[Sales]]/shipments[[#This Row],[Boxes]], 0)</f>
        <v>1.6458773784355181</v>
      </c>
      <c r="J4544">
        <f>_xlfn.XLOOKUP(shipments[[#This Row],[Product]],'Dimension Data'!B:B,'Dimension Data'!D:D)</f>
        <v>5.72</v>
      </c>
      <c r="K4544">
        <f>shipments[[#This Row],[Total cost]]*shipments[[#This Row],[Boxes]]</f>
        <v>2705.56</v>
      </c>
      <c r="L4544">
        <f>shipments[[#This Row],[Sale for 1 box]]-shipments[[#This Row],[Total cost]]</f>
        <v>-4.0741226215644817</v>
      </c>
      <c r="M4544">
        <f>shipments[[#This Row],[Profit]]*5%</f>
        <v>-0.20370613107822411</v>
      </c>
      <c r="N4544">
        <f>shipments[[#This Row],[Profit]]-shipments[[#This Row],[Tax]]</f>
        <v>-3.8704164904862575</v>
      </c>
    </row>
    <row r="4545" spans="3:14" x14ac:dyDescent="0.35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  <c r="I4545">
        <f>IFERROR(shipments[[#This Row],[Sales]]/shipments[[#This Row],[Boxes]], 0)</f>
        <v>28.636976047904191</v>
      </c>
      <c r="J4545">
        <f>_xlfn.XLOOKUP(shipments[[#This Row],[Product]],'Dimension Data'!B:B,'Dimension Data'!D:D)</f>
        <v>7.73</v>
      </c>
      <c r="K4545">
        <f>shipments[[#This Row],[Total cost]]*shipments[[#This Row],[Boxes]]</f>
        <v>2581.8200000000002</v>
      </c>
      <c r="L4545">
        <f>shipments[[#This Row],[Sale for 1 box]]-shipments[[#This Row],[Total cost]]</f>
        <v>20.906976047904191</v>
      </c>
      <c r="M4545">
        <f>shipments[[#This Row],[Profit]]*5%</f>
        <v>1.0453488023952096</v>
      </c>
      <c r="N4545">
        <f>shipments[[#This Row],[Profit]]-shipments[[#This Row],[Tax]]</f>
        <v>19.861627245508981</v>
      </c>
    </row>
    <row r="4546" spans="3:14" x14ac:dyDescent="0.35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  <c r="I4546">
        <f>IFERROR(shipments[[#This Row],[Sales]]/shipments[[#This Row],[Boxes]], 0)</f>
        <v>181.53947368421052</v>
      </c>
      <c r="J4546">
        <f>_xlfn.XLOOKUP(shipments[[#This Row],[Product]],'Dimension Data'!B:B,'Dimension Data'!D:D)</f>
        <v>10.23</v>
      </c>
      <c r="K4546">
        <f>shipments[[#This Row],[Total cost]]*shipments[[#This Row],[Boxes]]</f>
        <v>194.37</v>
      </c>
      <c r="L4546">
        <f>shipments[[#This Row],[Sale for 1 box]]-shipments[[#This Row],[Total cost]]</f>
        <v>171.30947368421053</v>
      </c>
      <c r="M4546">
        <f>shipments[[#This Row],[Profit]]*5%</f>
        <v>8.5654736842105272</v>
      </c>
      <c r="N4546">
        <f>shipments[[#This Row],[Profit]]-shipments[[#This Row],[Tax]]</f>
        <v>162.744</v>
      </c>
    </row>
    <row r="4547" spans="3:14" x14ac:dyDescent="0.35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  <c r="I4547">
        <f>IFERROR(shipments[[#This Row],[Sales]]/shipments[[#This Row],[Boxes]], 0)</f>
        <v>8.9656488549618327</v>
      </c>
      <c r="J4547">
        <f>_xlfn.XLOOKUP(shipments[[#This Row],[Product]],'Dimension Data'!B:B,'Dimension Data'!D:D)</f>
        <v>5.72</v>
      </c>
      <c r="K4547">
        <f>shipments[[#This Row],[Total cost]]*shipments[[#This Row],[Boxes]]</f>
        <v>2247.96</v>
      </c>
      <c r="L4547">
        <f>shipments[[#This Row],[Sale for 1 box]]-shipments[[#This Row],[Total cost]]</f>
        <v>3.245648854961833</v>
      </c>
      <c r="M4547">
        <f>shipments[[#This Row],[Profit]]*5%</f>
        <v>0.16228244274809167</v>
      </c>
      <c r="N4547">
        <f>shipments[[#This Row],[Profit]]-shipments[[#This Row],[Tax]]</f>
        <v>3.0833664122137412</v>
      </c>
    </row>
    <row r="4548" spans="3:14" x14ac:dyDescent="0.35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  <c r="I4548">
        <f>IFERROR(shipments[[#This Row],[Sales]]/shipments[[#This Row],[Boxes]], 0)</f>
        <v>6.3692307692307688</v>
      </c>
      <c r="J4548">
        <f>_xlfn.XLOOKUP(shipments[[#This Row],[Product]],'Dimension Data'!B:B,'Dimension Data'!D:D)</f>
        <v>7.48</v>
      </c>
      <c r="K4548">
        <f>shipments[[#This Row],[Total cost]]*shipments[[#This Row],[Boxes]]</f>
        <v>972.40000000000009</v>
      </c>
      <c r="L4548">
        <f>shipments[[#This Row],[Sale for 1 box]]-shipments[[#This Row],[Total cost]]</f>
        <v>-1.1107692307692316</v>
      </c>
      <c r="M4548">
        <f>shipments[[#This Row],[Profit]]*5%</f>
        <v>-5.5538461538461585E-2</v>
      </c>
      <c r="N4548">
        <f>shipments[[#This Row],[Profit]]-shipments[[#This Row],[Tax]]</f>
        <v>-1.0552307692307701</v>
      </c>
    </row>
    <row r="4549" spans="3:14" x14ac:dyDescent="0.35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  <c r="I4549">
        <f>IFERROR(shipments[[#This Row],[Sales]]/shipments[[#This Row],[Boxes]], 0)</f>
        <v>11.638888888888889</v>
      </c>
      <c r="J4549">
        <f>_xlfn.XLOOKUP(shipments[[#This Row],[Product]],'Dimension Data'!B:B,'Dimension Data'!D:D)</f>
        <v>5.15</v>
      </c>
      <c r="K4549">
        <f>shipments[[#This Row],[Total cost]]*shipments[[#This Row],[Boxes]]</f>
        <v>1251.45</v>
      </c>
      <c r="L4549">
        <f>shipments[[#This Row],[Sale for 1 box]]-shipments[[#This Row],[Total cost]]</f>
        <v>6.4888888888888889</v>
      </c>
      <c r="M4549">
        <f>shipments[[#This Row],[Profit]]*5%</f>
        <v>0.32444444444444448</v>
      </c>
      <c r="N4549">
        <f>shipments[[#This Row],[Profit]]-shipments[[#This Row],[Tax]]</f>
        <v>6.1644444444444444</v>
      </c>
    </row>
    <row r="4550" spans="3:14" x14ac:dyDescent="0.35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  <c r="I4550">
        <f>IFERROR(shipments[[#This Row],[Sales]]/shipments[[#This Row],[Boxes]], 0)</f>
        <v>28.324766355140188</v>
      </c>
      <c r="J4550">
        <f>_xlfn.XLOOKUP(shipments[[#This Row],[Product]],'Dimension Data'!B:B,'Dimension Data'!D:D)</f>
        <v>7.48</v>
      </c>
      <c r="K4550">
        <f>shipments[[#This Row],[Total cost]]*shipments[[#This Row],[Boxes]]</f>
        <v>2401.08</v>
      </c>
      <c r="L4550">
        <f>shipments[[#This Row],[Sale for 1 box]]-shipments[[#This Row],[Total cost]]</f>
        <v>20.844766355140187</v>
      </c>
      <c r="M4550">
        <f>shipments[[#This Row],[Profit]]*5%</f>
        <v>1.0422383177570094</v>
      </c>
      <c r="N4550">
        <f>shipments[[#This Row],[Profit]]-shipments[[#This Row],[Tax]]</f>
        <v>19.802528037383176</v>
      </c>
    </row>
    <row r="4551" spans="3:14" x14ac:dyDescent="0.35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  <c r="I4551">
        <f>IFERROR(shipments[[#This Row],[Sales]]/shipments[[#This Row],[Boxes]], 0)</f>
        <v>19.994722955145118</v>
      </c>
      <c r="J4551">
        <f>_xlfn.XLOOKUP(shipments[[#This Row],[Product]],'Dimension Data'!B:B,'Dimension Data'!D:D)</f>
        <v>3.85</v>
      </c>
      <c r="K4551">
        <f>shipments[[#This Row],[Total cost]]*shipments[[#This Row],[Boxes]]</f>
        <v>1459.15</v>
      </c>
      <c r="L4551">
        <f>shipments[[#This Row],[Sale for 1 box]]-shipments[[#This Row],[Total cost]]</f>
        <v>16.144722955145117</v>
      </c>
      <c r="M4551">
        <f>shipments[[#This Row],[Profit]]*5%</f>
        <v>0.80723614775725583</v>
      </c>
      <c r="N4551">
        <f>shipments[[#This Row],[Profit]]-shipments[[#This Row],[Tax]]</f>
        <v>15.337486807387862</v>
      </c>
    </row>
    <row r="4552" spans="3:14" x14ac:dyDescent="0.35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  <c r="I4552">
        <f>IFERROR(shipments[[#This Row],[Sales]]/shipments[[#This Row],[Boxes]], 0)</f>
        <v>3.9244186046511627</v>
      </c>
      <c r="J4552">
        <f>_xlfn.XLOOKUP(shipments[[#This Row],[Product]],'Dimension Data'!B:B,'Dimension Data'!D:D)</f>
        <v>8.2200000000000006</v>
      </c>
      <c r="K4552">
        <f>shipments[[#This Row],[Total cost]]*shipments[[#This Row],[Boxes]]</f>
        <v>706.92000000000007</v>
      </c>
      <c r="L4552">
        <f>shipments[[#This Row],[Sale for 1 box]]-shipments[[#This Row],[Total cost]]</f>
        <v>-4.2955813953488384</v>
      </c>
      <c r="M4552">
        <f>shipments[[#This Row],[Profit]]*5%</f>
        <v>-0.21477906976744193</v>
      </c>
      <c r="N4552">
        <f>shipments[[#This Row],[Profit]]-shipments[[#This Row],[Tax]]</f>
        <v>-4.0808023255813968</v>
      </c>
    </row>
    <row r="4553" spans="3:14" x14ac:dyDescent="0.35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  <c r="I4553">
        <f>IFERROR(shipments[[#This Row],[Sales]]/shipments[[#This Row],[Boxes]], 0)</f>
        <v>59.103658536585364</v>
      </c>
      <c r="J4553">
        <f>_xlfn.XLOOKUP(shipments[[#This Row],[Product]],'Dimension Data'!B:B,'Dimension Data'!D:D)</f>
        <v>9.57</v>
      </c>
      <c r="K4553">
        <f>shipments[[#This Row],[Total cost]]*shipments[[#This Row],[Boxes]]</f>
        <v>1569.48</v>
      </c>
      <c r="L4553">
        <f>shipments[[#This Row],[Sale for 1 box]]-shipments[[#This Row],[Total cost]]</f>
        <v>49.533658536585364</v>
      </c>
      <c r="M4553">
        <f>shipments[[#This Row],[Profit]]*5%</f>
        <v>2.4766829268292683</v>
      </c>
      <c r="N4553">
        <f>shipments[[#This Row],[Profit]]-shipments[[#This Row],[Tax]]</f>
        <v>47.056975609756094</v>
      </c>
    </row>
    <row r="4554" spans="3:14" x14ac:dyDescent="0.35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  <c r="I4554">
        <f>IFERROR(shipments[[#This Row],[Sales]]/shipments[[#This Row],[Boxes]], 0)</f>
        <v>36.17763157894737</v>
      </c>
      <c r="J4554">
        <f>_xlfn.XLOOKUP(shipments[[#This Row],[Product]],'Dimension Data'!B:B,'Dimension Data'!D:D)</f>
        <v>9.57</v>
      </c>
      <c r="K4554">
        <f>shipments[[#This Row],[Total cost]]*shipments[[#This Row],[Boxes]]</f>
        <v>363.66</v>
      </c>
      <c r="L4554">
        <f>shipments[[#This Row],[Sale for 1 box]]-shipments[[#This Row],[Total cost]]</f>
        <v>26.60763157894737</v>
      </c>
      <c r="M4554">
        <f>shipments[[#This Row],[Profit]]*5%</f>
        <v>1.3303815789473685</v>
      </c>
      <c r="N4554">
        <f>shipments[[#This Row],[Profit]]-shipments[[#This Row],[Tax]]</f>
        <v>25.277250000000002</v>
      </c>
    </row>
    <row r="4555" spans="3:14" x14ac:dyDescent="0.35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  <c r="I4555">
        <f>IFERROR(shipments[[#This Row],[Sales]]/shipments[[#This Row],[Boxes]], 0)</f>
        <v>15.107142857142858</v>
      </c>
      <c r="J4555">
        <f>_xlfn.XLOOKUP(shipments[[#This Row],[Product]],'Dimension Data'!B:B,'Dimension Data'!D:D)</f>
        <v>10.51</v>
      </c>
      <c r="K4555">
        <f>shipments[[#This Row],[Total cost]]*shipments[[#This Row],[Boxes]]</f>
        <v>1986.3899999999999</v>
      </c>
      <c r="L4555">
        <f>shipments[[#This Row],[Sale for 1 box]]-shipments[[#This Row],[Total cost]]</f>
        <v>4.5971428571428579</v>
      </c>
      <c r="M4555">
        <f>shipments[[#This Row],[Profit]]*5%</f>
        <v>0.2298571428571429</v>
      </c>
      <c r="N4555">
        <f>shipments[[#This Row],[Profit]]-shipments[[#This Row],[Tax]]</f>
        <v>4.3672857142857149</v>
      </c>
    </row>
    <row r="4556" spans="3:14" x14ac:dyDescent="0.35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  <c r="I4556">
        <f>IFERROR(shipments[[#This Row],[Sales]]/shipments[[#This Row],[Boxes]], 0)</f>
        <v>234.99</v>
      </c>
      <c r="J4556">
        <f>_xlfn.XLOOKUP(shipments[[#This Row],[Product]],'Dimension Data'!B:B,'Dimension Data'!D:D)</f>
        <v>6.8</v>
      </c>
      <c r="K4556">
        <f>shipments[[#This Row],[Total cost]]*shipments[[#This Row],[Boxes]]</f>
        <v>340</v>
      </c>
      <c r="L4556">
        <f>shipments[[#This Row],[Sale for 1 box]]-shipments[[#This Row],[Total cost]]</f>
        <v>228.19</v>
      </c>
      <c r="M4556">
        <f>shipments[[#This Row],[Profit]]*5%</f>
        <v>11.409500000000001</v>
      </c>
      <c r="N4556">
        <f>shipments[[#This Row],[Profit]]-shipments[[#This Row],[Tax]]</f>
        <v>216.78049999999999</v>
      </c>
    </row>
    <row r="4557" spans="3:14" x14ac:dyDescent="0.35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  <c r="I4557">
        <f>IFERROR(shipments[[#This Row],[Sales]]/shipments[[#This Row],[Boxes]], 0)</f>
        <v>13.978187919463087</v>
      </c>
      <c r="J4557">
        <f>_xlfn.XLOOKUP(shipments[[#This Row],[Product]],'Dimension Data'!B:B,'Dimension Data'!D:D)</f>
        <v>9.94</v>
      </c>
      <c r="K4557">
        <f>shipments[[#This Row],[Total cost]]*shipments[[#This Row],[Boxes]]</f>
        <v>4443.1799999999994</v>
      </c>
      <c r="L4557">
        <f>shipments[[#This Row],[Sale for 1 box]]-shipments[[#This Row],[Total cost]]</f>
        <v>4.0381879194630876</v>
      </c>
      <c r="M4557">
        <f>shipments[[#This Row],[Profit]]*5%</f>
        <v>0.20190939597315438</v>
      </c>
      <c r="N4557">
        <f>shipments[[#This Row],[Profit]]-shipments[[#This Row],[Tax]]</f>
        <v>3.8362785234899333</v>
      </c>
    </row>
    <row r="4558" spans="3:14" x14ac:dyDescent="0.35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  <c r="I4558">
        <f>IFERROR(shipments[[#This Row],[Sales]]/shipments[[#This Row],[Boxes]], 0)</f>
        <v>6.318037974683544</v>
      </c>
      <c r="J4558">
        <f>_xlfn.XLOOKUP(shipments[[#This Row],[Product]],'Dimension Data'!B:B,'Dimension Data'!D:D)</f>
        <v>12.41</v>
      </c>
      <c r="K4558">
        <f>shipments[[#This Row],[Total cost]]*shipments[[#This Row],[Boxes]]</f>
        <v>5882.34</v>
      </c>
      <c r="L4558">
        <f>shipments[[#This Row],[Sale for 1 box]]-shipments[[#This Row],[Total cost]]</f>
        <v>-6.0919620253164561</v>
      </c>
      <c r="M4558">
        <f>shipments[[#This Row],[Profit]]*5%</f>
        <v>-0.30459810126582282</v>
      </c>
      <c r="N4558">
        <f>shipments[[#This Row],[Profit]]-shipments[[#This Row],[Tax]]</f>
        <v>-5.7873639240506334</v>
      </c>
    </row>
    <row r="4559" spans="3:14" x14ac:dyDescent="0.35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  <c r="I4559">
        <f>IFERROR(shipments[[#This Row],[Sales]]/shipments[[#This Row],[Boxes]], 0)</f>
        <v>15.916666666666666</v>
      </c>
      <c r="J4559">
        <f>_xlfn.XLOOKUP(shipments[[#This Row],[Product]],'Dimension Data'!B:B,'Dimension Data'!D:D)</f>
        <v>3.85</v>
      </c>
      <c r="K4559">
        <f>shipments[[#This Row],[Total cost]]*shipments[[#This Row],[Boxes]]</f>
        <v>831.6</v>
      </c>
      <c r="L4559">
        <f>shipments[[#This Row],[Sale for 1 box]]-shipments[[#This Row],[Total cost]]</f>
        <v>12.066666666666666</v>
      </c>
      <c r="M4559">
        <f>shipments[[#This Row],[Profit]]*5%</f>
        <v>0.60333333333333339</v>
      </c>
      <c r="N4559">
        <f>shipments[[#This Row],[Profit]]-shipments[[#This Row],[Tax]]</f>
        <v>11.463333333333333</v>
      </c>
    </row>
    <row r="4560" spans="3:14" x14ac:dyDescent="0.35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  <c r="I4560">
        <f>IFERROR(shipments[[#This Row],[Sales]]/shipments[[#This Row],[Boxes]], 0)</f>
        <v>0.75837988826815639</v>
      </c>
      <c r="J4560">
        <f>_xlfn.XLOOKUP(shipments[[#This Row],[Product]],'Dimension Data'!B:B,'Dimension Data'!D:D)</f>
        <v>6.8</v>
      </c>
      <c r="K4560">
        <f>shipments[[#This Row],[Total cost]]*shipments[[#This Row],[Boxes]]</f>
        <v>3651.6</v>
      </c>
      <c r="L4560">
        <f>shipments[[#This Row],[Sale for 1 box]]-shipments[[#This Row],[Total cost]]</f>
        <v>-6.0416201117318433</v>
      </c>
      <c r="M4560">
        <f>shipments[[#This Row],[Profit]]*5%</f>
        <v>-0.30208100558659218</v>
      </c>
      <c r="N4560">
        <f>shipments[[#This Row],[Profit]]-shipments[[#This Row],[Tax]]</f>
        <v>-5.7395391061452514</v>
      </c>
    </row>
    <row r="4561" spans="3:14" x14ac:dyDescent="0.35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  <c r="I4561">
        <f>IFERROR(shipments[[#This Row],[Sales]]/shipments[[#This Row],[Boxes]], 0)</f>
        <v>8.9065743944636679</v>
      </c>
      <c r="J4561">
        <f>_xlfn.XLOOKUP(shipments[[#This Row],[Product]],'Dimension Data'!B:B,'Dimension Data'!D:D)</f>
        <v>12.41</v>
      </c>
      <c r="K4561">
        <f>shipments[[#This Row],[Total cost]]*shipments[[#This Row],[Boxes]]</f>
        <v>3586.4900000000002</v>
      </c>
      <c r="L4561">
        <f>shipments[[#This Row],[Sale for 1 box]]-shipments[[#This Row],[Total cost]]</f>
        <v>-3.5034256055363322</v>
      </c>
      <c r="M4561">
        <f>shipments[[#This Row],[Profit]]*5%</f>
        <v>-0.17517128027681661</v>
      </c>
      <c r="N4561">
        <f>shipments[[#This Row],[Profit]]-shipments[[#This Row],[Tax]]</f>
        <v>-3.3282543252595156</v>
      </c>
    </row>
    <row r="4562" spans="3:14" x14ac:dyDescent="0.35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  <c r="I4562">
        <f>IFERROR(shipments[[#This Row],[Sales]]/shipments[[#This Row],[Boxes]], 0)</f>
        <v>1.9446688206785137</v>
      </c>
      <c r="J4562">
        <f>_xlfn.XLOOKUP(shipments[[#This Row],[Product]],'Dimension Data'!B:B,'Dimension Data'!D:D)</f>
        <v>12.41</v>
      </c>
      <c r="K4562">
        <f>shipments[[#This Row],[Total cost]]*shipments[[#This Row],[Boxes]]</f>
        <v>7681.79</v>
      </c>
      <c r="L4562">
        <f>shipments[[#This Row],[Sale for 1 box]]-shipments[[#This Row],[Total cost]]</f>
        <v>-10.465331179321486</v>
      </c>
      <c r="M4562">
        <f>shipments[[#This Row],[Profit]]*5%</f>
        <v>-0.52326655896607432</v>
      </c>
      <c r="N4562">
        <f>shipments[[#This Row],[Profit]]-shipments[[#This Row],[Tax]]</f>
        <v>-9.9420646203554117</v>
      </c>
    </row>
    <row r="4563" spans="3:14" x14ac:dyDescent="0.35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  <c r="I4563">
        <f>IFERROR(shipments[[#This Row],[Sales]]/shipments[[#This Row],[Boxes]], 0)</f>
        <v>4.5645933014354068</v>
      </c>
      <c r="J4563">
        <f>_xlfn.XLOOKUP(shipments[[#This Row],[Product]],'Dimension Data'!B:B,'Dimension Data'!D:D)</f>
        <v>6.8</v>
      </c>
      <c r="K4563">
        <f>shipments[[#This Row],[Total cost]]*shipments[[#This Row],[Boxes]]</f>
        <v>1421.2</v>
      </c>
      <c r="L4563">
        <f>shipments[[#This Row],[Sale for 1 box]]-shipments[[#This Row],[Total cost]]</f>
        <v>-2.2354066985645931</v>
      </c>
      <c r="M4563">
        <f>shipments[[#This Row],[Profit]]*5%</f>
        <v>-0.11177033492822966</v>
      </c>
      <c r="N4563">
        <f>shipments[[#This Row],[Profit]]-shipments[[#This Row],[Tax]]</f>
        <v>-2.1236363636363635</v>
      </c>
    </row>
    <row r="4564" spans="3:14" x14ac:dyDescent="0.35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  <c r="I4564">
        <f>IFERROR(shipments[[#This Row],[Sales]]/shipments[[#This Row],[Boxes]], 0)</f>
        <v>13.236234458259325</v>
      </c>
      <c r="J4564">
        <f>_xlfn.XLOOKUP(shipments[[#This Row],[Product]],'Dimension Data'!B:B,'Dimension Data'!D:D)</f>
        <v>8.43</v>
      </c>
      <c r="K4564">
        <f>shipments[[#This Row],[Total cost]]*shipments[[#This Row],[Boxes]]</f>
        <v>4746.09</v>
      </c>
      <c r="L4564">
        <f>shipments[[#This Row],[Sale for 1 box]]-shipments[[#This Row],[Total cost]]</f>
        <v>4.8062344582593255</v>
      </c>
      <c r="M4564">
        <f>shipments[[#This Row],[Profit]]*5%</f>
        <v>0.24031172291296629</v>
      </c>
      <c r="N4564">
        <f>shipments[[#This Row],[Profit]]-shipments[[#This Row],[Tax]]</f>
        <v>4.5659227353463594</v>
      </c>
    </row>
    <row r="4565" spans="3:14" x14ac:dyDescent="0.35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  <c r="I4565">
        <f>IFERROR(shipments[[#This Row],[Sales]]/shipments[[#This Row],[Boxes]], 0)</f>
        <v>25.331250000000001</v>
      </c>
      <c r="J4565">
        <f>_xlfn.XLOOKUP(shipments[[#This Row],[Product]],'Dimension Data'!B:B,'Dimension Data'!D:D)</f>
        <v>7.48</v>
      </c>
      <c r="K4565">
        <f>shipments[[#This Row],[Total cost]]*shipments[[#This Row],[Boxes]]</f>
        <v>2692.8</v>
      </c>
      <c r="L4565">
        <f>shipments[[#This Row],[Sale for 1 box]]-shipments[[#This Row],[Total cost]]</f>
        <v>17.85125</v>
      </c>
      <c r="M4565">
        <f>shipments[[#This Row],[Profit]]*5%</f>
        <v>0.89256250000000004</v>
      </c>
      <c r="N4565">
        <f>shipments[[#This Row],[Profit]]-shipments[[#This Row],[Tax]]</f>
        <v>16.9586875</v>
      </c>
    </row>
    <row r="4566" spans="3:14" x14ac:dyDescent="0.35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  <c r="I4566">
        <f>IFERROR(shipments[[#This Row],[Sales]]/shipments[[#This Row],[Boxes]], 0)</f>
        <v>35.794067796610172</v>
      </c>
      <c r="J4566">
        <f>_xlfn.XLOOKUP(shipments[[#This Row],[Product]],'Dimension Data'!B:B,'Dimension Data'!D:D)</f>
        <v>10.51</v>
      </c>
      <c r="K4566">
        <f>shipments[[#This Row],[Total cost]]*shipments[[#This Row],[Boxes]]</f>
        <v>3100.45</v>
      </c>
      <c r="L4566">
        <f>shipments[[#This Row],[Sale for 1 box]]-shipments[[#This Row],[Total cost]]</f>
        <v>25.284067796610174</v>
      </c>
      <c r="M4566">
        <f>shipments[[#This Row],[Profit]]*5%</f>
        <v>1.2642033898305087</v>
      </c>
      <c r="N4566">
        <f>shipments[[#This Row],[Profit]]-shipments[[#This Row],[Tax]]</f>
        <v>24.019864406779664</v>
      </c>
    </row>
    <row r="4567" spans="3:14" x14ac:dyDescent="0.35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  <c r="I4567">
        <f>IFERROR(shipments[[#This Row],[Sales]]/shipments[[#This Row],[Boxes]], 0)</f>
        <v>86.4</v>
      </c>
      <c r="J4567">
        <f>_xlfn.XLOOKUP(shipments[[#This Row],[Product]],'Dimension Data'!B:B,'Dimension Data'!D:D)</f>
        <v>10.23</v>
      </c>
      <c r="K4567">
        <f>shipments[[#This Row],[Total cost]]*shipments[[#This Row],[Boxes]]</f>
        <v>767.25</v>
      </c>
      <c r="L4567">
        <f>shipments[[#This Row],[Sale for 1 box]]-shipments[[#This Row],[Total cost]]</f>
        <v>76.17</v>
      </c>
      <c r="M4567">
        <f>shipments[[#This Row],[Profit]]*5%</f>
        <v>3.8085000000000004</v>
      </c>
      <c r="N4567">
        <f>shipments[[#This Row],[Profit]]-shipments[[#This Row],[Tax]]</f>
        <v>72.361500000000007</v>
      </c>
    </row>
    <row r="4568" spans="3:14" x14ac:dyDescent="0.35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  <c r="I4568">
        <f>IFERROR(shipments[[#This Row],[Sales]]/shipments[[#This Row],[Boxes]], 0)</f>
        <v>15.365702479338843</v>
      </c>
      <c r="J4568">
        <f>_xlfn.XLOOKUP(shipments[[#This Row],[Product]],'Dimension Data'!B:B,'Dimension Data'!D:D)</f>
        <v>5.26</v>
      </c>
      <c r="K4568">
        <f>shipments[[#This Row],[Total cost]]*shipments[[#This Row],[Boxes]]</f>
        <v>1909.3799999999999</v>
      </c>
      <c r="L4568">
        <f>shipments[[#This Row],[Sale for 1 box]]-shipments[[#This Row],[Total cost]]</f>
        <v>10.105702479338843</v>
      </c>
      <c r="M4568">
        <f>shipments[[#This Row],[Profit]]*5%</f>
        <v>0.50528512396694214</v>
      </c>
      <c r="N4568">
        <f>shipments[[#This Row],[Profit]]-shipments[[#This Row],[Tax]]</f>
        <v>9.600417355371901</v>
      </c>
    </row>
    <row r="4569" spans="3:14" x14ac:dyDescent="0.35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  <c r="I4569">
        <f>IFERROR(shipments[[#This Row],[Sales]]/shipments[[#This Row],[Boxes]], 0)</f>
        <v>26.534774436090224</v>
      </c>
      <c r="J4569">
        <f>_xlfn.XLOOKUP(shipments[[#This Row],[Product]],'Dimension Data'!B:B,'Dimension Data'!D:D)</f>
        <v>4.74</v>
      </c>
      <c r="K4569">
        <f>shipments[[#This Row],[Total cost]]*shipments[[#This Row],[Boxes]]</f>
        <v>1260.8400000000001</v>
      </c>
      <c r="L4569">
        <f>shipments[[#This Row],[Sale for 1 box]]-shipments[[#This Row],[Total cost]]</f>
        <v>21.794774436090222</v>
      </c>
      <c r="M4569">
        <f>shipments[[#This Row],[Profit]]*5%</f>
        <v>1.0897387218045111</v>
      </c>
      <c r="N4569">
        <f>shipments[[#This Row],[Profit]]-shipments[[#This Row],[Tax]]</f>
        <v>20.70503571428571</v>
      </c>
    </row>
    <row r="4570" spans="3:14" x14ac:dyDescent="0.35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  <c r="I4570">
        <f>IFERROR(shipments[[#This Row],[Sales]]/shipments[[#This Row],[Boxes]], 0)</f>
        <v>26.204819277108435</v>
      </c>
      <c r="J4570">
        <f>_xlfn.XLOOKUP(shipments[[#This Row],[Product]],'Dimension Data'!B:B,'Dimension Data'!D:D)</f>
        <v>9.94</v>
      </c>
      <c r="K4570">
        <f>shipments[[#This Row],[Total cost]]*shipments[[#This Row],[Boxes]]</f>
        <v>2475.06</v>
      </c>
      <c r="L4570">
        <f>shipments[[#This Row],[Sale for 1 box]]-shipments[[#This Row],[Total cost]]</f>
        <v>16.264819277108437</v>
      </c>
      <c r="M4570">
        <f>shipments[[#This Row],[Profit]]*5%</f>
        <v>0.81324096385542188</v>
      </c>
      <c r="N4570">
        <f>shipments[[#This Row],[Profit]]-shipments[[#This Row],[Tax]]</f>
        <v>15.451578313253014</v>
      </c>
    </row>
    <row r="4571" spans="3:14" x14ac:dyDescent="0.35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  <c r="I4571">
        <f>IFERROR(shipments[[#This Row],[Sales]]/shipments[[#This Row],[Boxes]], 0)</f>
        <v>1.1806930693069306</v>
      </c>
      <c r="J4571">
        <f>_xlfn.XLOOKUP(shipments[[#This Row],[Product]],'Dimension Data'!B:B,'Dimension Data'!D:D)</f>
        <v>5.72</v>
      </c>
      <c r="K4571">
        <f>shipments[[#This Row],[Total cost]]*shipments[[#This Row],[Boxes]]</f>
        <v>1733.1599999999999</v>
      </c>
      <c r="L4571">
        <f>shipments[[#This Row],[Sale for 1 box]]-shipments[[#This Row],[Total cost]]</f>
        <v>-4.5393069306930691</v>
      </c>
      <c r="M4571">
        <f>shipments[[#This Row],[Profit]]*5%</f>
        <v>-0.22696534653465347</v>
      </c>
      <c r="N4571">
        <f>shipments[[#This Row],[Profit]]-shipments[[#This Row],[Tax]]</f>
        <v>-4.3123415841584158</v>
      </c>
    </row>
    <row r="4572" spans="3:14" x14ac:dyDescent="0.35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  <c r="I4572">
        <f>IFERROR(shipments[[#This Row],[Sales]]/shipments[[#This Row],[Boxes]], 0)</f>
        <v>17.613496932515336</v>
      </c>
      <c r="J4572">
        <f>_xlfn.XLOOKUP(shipments[[#This Row],[Product]],'Dimension Data'!B:B,'Dimension Data'!D:D)</f>
        <v>6.8</v>
      </c>
      <c r="K4572">
        <f>shipments[[#This Row],[Total cost]]*shipments[[#This Row],[Boxes]]</f>
        <v>2216.7999999999997</v>
      </c>
      <c r="L4572">
        <f>shipments[[#This Row],[Sale for 1 box]]-shipments[[#This Row],[Total cost]]</f>
        <v>10.813496932515335</v>
      </c>
      <c r="M4572">
        <f>shipments[[#This Row],[Profit]]*5%</f>
        <v>0.54067484662576681</v>
      </c>
      <c r="N4572">
        <f>shipments[[#This Row],[Profit]]-shipments[[#This Row],[Tax]]</f>
        <v>10.272822085889569</v>
      </c>
    </row>
    <row r="4573" spans="3:14" x14ac:dyDescent="0.35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  <c r="I4573">
        <f>IFERROR(shipments[[#This Row],[Sales]]/shipments[[#This Row],[Boxes]], 0)</f>
        <v>859.8</v>
      </c>
      <c r="J4573">
        <f>_xlfn.XLOOKUP(shipments[[#This Row],[Product]],'Dimension Data'!B:B,'Dimension Data'!D:D)</f>
        <v>2.76</v>
      </c>
      <c r="K4573">
        <f>shipments[[#This Row],[Total cost]]*shipments[[#This Row],[Boxes]]</f>
        <v>41.4</v>
      </c>
      <c r="L4573">
        <f>shipments[[#This Row],[Sale for 1 box]]-shipments[[#This Row],[Total cost]]</f>
        <v>857.04</v>
      </c>
      <c r="M4573">
        <f>shipments[[#This Row],[Profit]]*5%</f>
        <v>42.852000000000004</v>
      </c>
      <c r="N4573">
        <f>shipments[[#This Row],[Profit]]-shipments[[#This Row],[Tax]]</f>
        <v>814.18799999999999</v>
      </c>
    </row>
    <row r="4574" spans="3:14" x14ac:dyDescent="0.35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  <c r="I4574">
        <f>IFERROR(shipments[[#This Row],[Sales]]/shipments[[#This Row],[Boxes]], 0)</f>
        <v>24.738520408163264</v>
      </c>
      <c r="J4574">
        <f>_xlfn.XLOOKUP(shipments[[#This Row],[Product]],'Dimension Data'!B:B,'Dimension Data'!D:D)</f>
        <v>2.65</v>
      </c>
      <c r="K4574">
        <f>shipments[[#This Row],[Total cost]]*shipments[[#This Row],[Boxes]]</f>
        <v>519.4</v>
      </c>
      <c r="L4574">
        <f>shipments[[#This Row],[Sale for 1 box]]-shipments[[#This Row],[Total cost]]</f>
        <v>22.088520408163266</v>
      </c>
      <c r="M4574">
        <f>shipments[[#This Row],[Profit]]*5%</f>
        <v>1.1044260204081633</v>
      </c>
      <c r="N4574">
        <f>shipments[[#This Row],[Profit]]-shipments[[#This Row],[Tax]]</f>
        <v>20.984094387755103</v>
      </c>
    </row>
    <row r="4575" spans="3:14" x14ac:dyDescent="0.35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  <c r="I4575">
        <f>IFERROR(shipments[[#This Row],[Sales]]/shipments[[#This Row],[Boxes]], 0)</f>
        <v>149.625</v>
      </c>
      <c r="J4575">
        <f>_xlfn.XLOOKUP(shipments[[#This Row],[Product]],'Dimension Data'!B:B,'Dimension Data'!D:D)</f>
        <v>5.72</v>
      </c>
      <c r="K4575">
        <f>shipments[[#This Row],[Total cost]]*shipments[[#This Row],[Boxes]]</f>
        <v>57.199999999999996</v>
      </c>
      <c r="L4575">
        <f>shipments[[#This Row],[Sale for 1 box]]-shipments[[#This Row],[Total cost]]</f>
        <v>143.905</v>
      </c>
      <c r="M4575">
        <f>shipments[[#This Row],[Profit]]*5%</f>
        <v>7.1952500000000006</v>
      </c>
      <c r="N4575">
        <f>shipments[[#This Row],[Profit]]-shipments[[#This Row],[Tax]]</f>
        <v>136.70975000000001</v>
      </c>
    </row>
    <row r="4576" spans="3:14" x14ac:dyDescent="0.35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  <c r="I4576">
        <f>IFERROR(shipments[[#This Row],[Sales]]/shipments[[#This Row],[Boxes]], 0)</f>
        <v>8.4938488576449913</v>
      </c>
      <c r="J4576">
        <f>_xlfn.XLOOKUP(shipments[[#This Row],[Product]],'Dimension Data'!B:B,'Dimension Data'!D:D)</f>
        <v>6.31</v>
      </c>
      <c r="K4576">
        <f>shipments[[#This Row],[Total cost]]*shipments[[#This Row],[Boxes]]</f>
        <v>3590.39</v>
      </c>
      <c r="L4576">
        <f>shipments[[#This Row],[Sale for 1 box]]-shipments[[#This Row],[Total cost]]</f>
        <v>2.1838488576449917</v>
      </c>
      <c r="M4576">
        <f>shipments[[#This Row],[Profit]]*5%</f>
        <v>0.10919244288224959</v>
      </c>
      <c r="N4576">
        <f>shipments[[#This Row],[Profit]]-shipments[[#This Row],[Tax]]</f>
        <v>2.074656414762742</v>
      </c>
    </row>
    <row r="4577" spans="3:14" x14ac:dyDescent="0.35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  <c r="I4577">
        <f>IFERROR(shipments[[#This Row],[Sales]]/shipments[[#This Row],[Boxes]], 0)</f>
        <v>16.540760869565219</v>
      </c>
      <c r="J4577">
        <f>_xlfn.XLOOKUP(shipments[[#This Row],[Product]],'Dimension Data'!B:B,'Dimension Data'!D:D)</f>
        <v>9.94</v>
      </c>
      <c r="K4577">
        <f>shipments[[#This Row],[Total cost]]*shipments[[#This Row],[Boxes]]</f>
        <v>2743.44</v>
      </c>
      <c r="L4577">
        <f>shipments[[#This Row],[Sale for 1 box]]-shipments[[#This Row],[Total cost]]</f>
        <v>6.6007608695652191</v>
      </c>
      <c r="M4577">
        <f>shipments[[#This Row],[Profit]]*5%</f>
        <v>0.33003804347826099</v>
      </c>
      <c r="N4577">
        <f>shipments[[#This Row],[Profit]]-shipments[[#This Row],[Tax]]</f>
        <v>6.2707228260869581</v>
      </c>
    </row>
    <row r="4578" spans="3:14" x14ac:dyDescent="0.35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  <c r="I4578">
        <f>IFERROR(shipments[[#This Row],[Sales]]/shipments[[#This Row],[Boxes]], 0)</f>
        <v>51.916666666666664</v>
      </c>
      <c r="J4578">
        <f>_xlfn.XLOOKUP(shipments[[#This Row],[Product]],'Dimension Data'!B:B,'Dimension Data'!D:D)</f>
        <v>2.76</v>
      </c>
      <c r="K4578">
        <f>shipments[[#This Row],[Total cost]]*shipments[[#This Row],[Boxes]]</f>
        <v>596.16</v>
      </c>
      <c r="L4578">
        <f>shipments[[#This Row],[Sale for 1 box]]-shipments[[#This Row],[Total cost]]</f>
        <v>49.156666666666666</v>
      </c>
      <c r="M4578">
        <f>shipments[[#This Row],[Profit]]*5%</f>
        <v>2.4578333333333333</v>
      </c>
      <c r="N4578">
        <f>shipments[[#This Row],[Profit]]-shipments[[#This Row],[Tax]]</f>
        <v>46.698833333333333</v>
      </c>
    </row>
    <row r="4579" spans="3:14" x14ac:dyDescent="0.35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  <c r="I4579">
        <f>IFERROR(shipments[[#This Row],[Sales]]/shipments[[#This Row],[Boxes]], 0)</f>
        <v>8.204887218045112</v>
      </c>
      <c r="J4579">
        <f>_xlfn.XLOOKUP(shipments[[#This Row],[Product]],'Dimension Data'!B:B,'Dimension Data'!D:D)</f>
        <v>3.68</v>
      </c>
      <c r="K4579">
        <f>shipments[[#This Row],[Total cost]]*shipments[[#This Row],[Boxes]]</f>
        <v>1957.76</v>
      </c>
      <c r="L4579">
        <f>shipments[[#This Row],[Sale for 1 box]]-shipments[[#This Row],[Total cost]]</f>
        <v>4.5248872180451123</v>
      </c>
      <c r="M4579">
        <f>shipments[[#This Row],[Profit]]*5%</f>
        <v>0.22624436090225564</v>
      </c>
      <c r="N4579">
        <f>shipments[[#This Row],[Profit]]-shipments[[#This Row],[Tax]]</f>
        <v>4.2986428571428563</v>
      </c>
    </row>
    <row r="4580" spans="3:14" x14ac:dyDescent="0.35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  <c r="I4580">
        <f>IFERROR(shipments[[#This Row],[Sales]]/shipments[[#This Row],[Boxes]], 0)</f>
        <v>67.0625</v>
      </c>
      <c r="J4580">
        <f>_xlfn.XLOOKUP(shipments[[#This Row],[Product]],'Dimension Data'!B:B,'Dimension Data'!D:D)</f>
        <v>9.57</v>
      </c>
      <c r="K4580">
        <f>shipments[[#This Row],[Total cost]]*shipments[[#This Row],[Boxes]]</f>
        <v>2411.64</v>
      </c>
      <c r="L4580">
        <f>shipments[[#This Row],[Sale for 1 box]]-shipments[[#This Row],[Total cost]]</f>
        <v>57.4925</v>
      </c>
      <c r="M4580">
        <f>shipments[[#This Row],[Profit]]*5%</f>
        <v>2.874625</v>
      </c>
      <c r="N4580">
        <f>shipments[[#This Row],[Profit]]-shipments[[#This Row],[Tax]]</f>
        <v>54.617874999999998</v>
      </c>
    </row>
    <row r="4581" spans="3:14" x14ac:dyDescent="0.35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  <c r="I4581">
        <f>IFERROR(shipments[[#This Row],[Sales]]/shipments[[#This Row],[Boxes]], 0)</f>
        <v>13.258264462809917</v>
      </c>
      <c r="J4581">
        <f>_xlfn.XLOOKUP(shipments[[#This Row],[Product]],'Dimension Data'!B:B,'Dimension Data'!D:D)</f>
        <v>7.73</v>
      </c>
      <c r="K4581">
        <f>shipments[[#This Row],[Total cost]]*shipments[[#This Row],[Boxes]]</f>
        <v>1870.66</v>
      </c>
      <c r="L4581">
        <f>shipments[[#This Row],[Sale for 1 box]]-shipments[[#This Row],[Total cost]]</f>
        <v>5.5282644628099167</v>
      </c>
      <c r="M4581">
        <f>shipments[[#This Row],[Profit]]*5%</f>
        <v>0.27641322314049582</v>
      </c>
      <c r="N4581">
        <f>shipments[[#This Row],[Profit]]-shipments[[#This Row],[Tax]]</f>
        <v>5.2518512396694206</v>
      </c>
    </row>
    <row r="4582" spans="3:14" x14ac:dyDescent="0.35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  <c r="I4582">
        <f>IFERROR(shipments[[#This Row],[Sales]]/shipments[[#This Row],[Boxes]], 0)</f>
        <v>27.808383233532933</v>
      </c>
      <c r="J4582">
        <f>_xlfn.XLOOKUP(shipments[[#This Row],[Product]],'Dimension Data'!B:B,'Dimension Data'!D:D)</f>
        <v>5.04</v>
      </c>
      <c r="K4582">
        <f>shipments[[#This Row],[Total cost]]*shipments[[#This Row],[Boxes]]</f>
        <v>841.68</v>
      </c>
      <c r="L4582">
        <f>shipments[[#This Row],[Sale for 1 box]]-shipments[[#This Row],[Total cost]]</f>
        <v>22.768383233532933</v>
      </c>
      <c r="M4582">
        <f>shipments[[#This Row],[Profit]]*5%</f>
        <v>1.1384191616766468</v>
      </c>
      <c r="N4582">
        <f>shipments[[#This Row],[Profit]]-shipments[[#This Row],[Tax]]</f>
        <v>21.629964071856286</v>
      </c>
    </row>
    <row r="4583" spans="3:14" x14ac:dyDescent="0.35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  <c r="I4583">
        <f>IFERROR(shipments[[#This Row],[Sales]]/shipments[[#This Row],[Boxes]], 0)</f>
        <v>24.193347193347194</v>
      </c>
      <c r="J4583">
        <f>_xlfn.XLOOKUP(shipments[[#This Row],[Product]],'Dimension Data'!B:B,'Dimension Data'!D:D)</f>
        <v>5.15</v>
      </c>
      <c r="K4583">
        <f>shipments[[#This Row],[Total cost]]*shipments[[#This Row],[Boxes]]</f>
        <v>2477.15</v>
      </c>
      <c r="L4583">
        <f>shipments[[#This Row],[Sale for 1 box]]-shipments[[#This Row],[Total cost]]</f>
        <v>19.043347193347195</v>
      </c>
      <c r="M4583">
        <f>shipments[[#This Row],[Profit]]*5%</f>
        <v>0.95216735966735977</v>
      </c>
      <c r="N4583">
        <f>shipments[[#This Row],[Profit]]-shipments[[#This Row],[Tax]]</f>
        <v>18.091179833679835</v>
      </c>
    </row>
    <row r="4584" spans="3:14" x14ac:dyDescent="0.35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  <c r="I4584">
        <f>IFERROR(shipments[[#This Row],[Sales]]/shipments[[#This Row],[Boxes]], 0)</f>
        <v>47.004545454545458</v>
      </c>
      <c r="J4584">
        <f>_xlfn.XLOOKUP(shipments[[#This Row],[Product]],'Dimension Data'!B:B,'Dimension Data'!D:D)</f>
        <v>7.48</v>
      </c>
      <c r="K4584">
        <f>shipments[[#This Row],[Total cost]]*shipments[[#This Row],[Boxes]]</f>
        <v>1234.2</v>
      </c>
      <c r="L4584">
        <f>shipments[[#This Row],[Sale for 1 box]]-shipments[[#This Row],[Total cost]]</f>
        <v>39.524545454545461</v>
      </c>
      <c r="M4584">
        <f>shipments[[#This Row],[Profit]]*5%</f>
        <v>1.9762272727272732</v>
      </c>
      <c r="N4584">
        <f>shipments[[#This Row],[Profit]]-shipments[[#This Row],[Tax]]</f>
        <v>37.548318181818189</v>
      </c>
    </row>
    <row r="4585" spans="3:14" x14ac:dyDescent="0.35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  <c r="I4585">
        <f>IFERROR(shipments[[#This Row],[Sales]]/shipments[[#This Row],[Boxes]], 0)</f>
        <v>29.105357142857144</v>
      </c>
      <c r="J4585">
        <f>_xlfn.XLOOKUP(shipments[[#This Row],[Product]],'Dimension Data'!B:B,'Dimension Data'!D:D)</f>
        <v>5.26</v>
      </c>
      <c r="K4585">
        <f>shipments[[#This Row],[Total cost]]*shipments[[#This Row],[Boxes]]</f>
        <v>736.4</v>
      </c>
      <c r="L4585">
        <f>shipments[[#This Row],[Sale for 1 box]]-shipments[[#This Row],[Total cost]]</f>
        <v>23.845357142857146</v>
      </c>
      <c r="M4585">
        <f>shipments[[#This Row],[Profit]]*5%</f>
        <v>1.1922678571428573</v>
      </c>
      <c r="N4585">
        <f>shipments[[#This Row],[Profit]]-shipments[[#This Row],[Tax]]</f>
        <v>22.653089285714287</v>
      </c>
    </row>
    <row r="4586" spans="3:14" x14ac:dyDescent="0.35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  <c r="I4586">
        <f>IFERROR(shipments[[#This Row],[Sales]]/shipments[[#This Row],[Boxes]], 0)</f>
        <v>32.567307692307693</v>
      </c>
      <c r="J4586">
        <f>_xlfn.XLOOKUP(shipments[[#This Row],[Product]],'Dimension Data'!B:B,'Dimension Data'!D:D)</f>
        <v>10.51</v>
      </c>
      <c r="K4586">
        <f>shipments[[#This Row],[Total cost]]*shipments[[#This Row],[Boxes]]</f>
        <v>3279.12</v>
      </c>
      <c r="L4586">
        <f>shipments[[#This Row],[Sale for 1 box]]-shipments[[#This Row],[Total cost]]</f>
        <v>22.057307692307695</v>
      </c>
      <c r="M4586">
        <f>shipments[[#This Row],[Profit]]*5%</f>
        <v>1.1028653846153849</v>
      </c>
      <c r="N4586">
        <f>shipments[[#This Row],[Profit]]-shipments[[#This Row],[Tax]]</f>
        <v>20.954442307692311</v>
      </c>
    </row>
    <row r="4587" spans="3:14" x14ac:dyDescent="0.35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  <c r="I4587">
        <f>IFERROR(shipments[[#This Row],[Sales]]/shipments[[#This Row],[Boxes]], 0)</f>
        <v>59.15899581589958</v>
      </c>
      <c r="J4587">
        <f>_xlfn.XLOOKUP(shipments[[#This Row],[Product]],'Dimension Data'!B:B,'Dimension Data'!D:D)</f>
        <v>12.41</v>
      </c>
      <c r="K4587">
        <f>shipments[[#This Row],[Total cost]]*shipments[[#This Row],[Boxes]]</f>
        <v>2965.9900000000002</v>
      </c>
      <c r="L4587">
        <f>shipments[[#This Row],[Sale for 1 box]]-shipments[[#This Row],[Total cost]]</f>
        <v>46.748995815899576</v>
      </c>
      <c r="M4587">
        <f>shipments[[#This Row],[Profit]]*5%</f>
        <v>2.3374497907949787</v>
      </c>
      <c r="N4587">
        <f>shipments[[#This Row],[Profit]]-shipments[[#This Row],[Tax]]</f>
        <v>44.411546025104599</v>
      </c>
    </row>
    <row r="4588" spans="3:14" x14ac:dyDescent="0.35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  <c r="I4588">
        <f>IFERROR(shipments[[#This Row],[Sales]]/shipments[[#This Row],[Boxes]], 0)</f>
        <v>21.902605459057071</v>
      </c>
      <c r="J4588">
        <f>_xlfn.XLOOKUP(shipments[[#This Row],[Product]],'Dimension Data'!B:B,'Dimension Data'!D:D)</f>
        <v>9.57</v>
      </c>
      <c r="K4588">
        <f>shipments[[#This Row],[Total cost]]*shipments[[#This Row],[Boxes]]</f>
        <v>3856.71</v>
      </c>
      <c r="L4588">
        <f>shipments[[#This Row],[Sale for 1 box]]-shipments[[#This Row],[Total cost]]</f>
        <v>12.332605459057071</v>
      </c>
      <c r="M4588">
        <f>shipments[[#This Row],[Profit]]*5%</f>
        <v>0.61663027295285355</v>
      </c>
      <c r="N4588">
        <f>shipments[[#This Row],[Profit]]-shipments[[#This Row],[Tax]]</f>
        <v>11.715975186104217</v>
      </c>
    </row>
    <row r="4589" spans="3:14" x14ac:dyDescent="0.35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  <c r="I4589">
        <f>IFERROR(shipments[[#This Row],[Sales]]/shipments[[#This Row],[Boxes]], 0)</f>
        <v>60.889534883720927</v>
      </c>
      <c r="J4589">
        <f>_xlfn.XLOOKUP(shipments[[#This Row],[Product]],'Dimension Data'!B:B,'Dimension Data'!D:D)</f>
        <v>8.2200000000000006</v>
      </c>
      <c r="K4589">
        <f>shipments[[#This Row],[Total cost]]*shipments[[#This Row],[Boxes]]</f>
        <v>1060.3800000000001</v>
      </c>
      <c r="L4589">
        <f>shipments[[#This Row],[Sale for 1 box]]-shipments[[#This Row],[Total cost]]</f>
        <v>52.669534883720928</v>
      </c>
      <c r="M4589">
        <f>shipments[[#This Row],[Profit]]*5%</f>
        <v>2.6334767441860465</v>
      </c>
      <c r="N4589">
        <f>shipments[[#This Row],[Profit]]-shipments[[#This Row],[Tax]]</f>
        <v>50.03605813953488</v>
      </c>
    </row>
    <row r="4590" spans="3:14" x14ac:dyDescent="0.35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  <c r="I4590">
        <f>IFERROR(shipments[[#This Row],[Sales]]/shipments[[#This Row],[Boxes]], 0)</f>
        <v>31.863188976377952</v>
      </c>
      <c r="J4590">
        <f>_xlfn.XLOOKUP(shipments[[#This Row],[Product]],'Dimension Data'!B:B,'Dimension Data'!D:D)</f>
        <v>10.23</v>
      </c>
      <c r="K4590">
        <f>shipments[[#This Row],[Total cost]]*shipments[[#This Row],[Boxes]]</f>
        <v>2598.42</v>
      </c>
      <c r="L4590">
        <f>shipments[[#This Row],[Sale for 1 box]]-shipments[[#This Row],[Total cost]]</f>
        <v>21.633188976377951</v>
      </c>
      <c r="M4590">
        <f>shipments[[#This Row],[Profit]]*5%</f>
        <v>1.0816594488188975</v>
      </c>
      <c r="N4590">
        <f>shipments[[#This Row],[Profit]]-shipments[[#This Row],[Tax]]</f>
        <v>20.551529527559055</v>
      </c>
    </row>
    <row r="4591" spans="3:14" x14ac:dyDescent="0.35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  <c r="I4591">
        <f>IFERROR(shipments[[#This Row],[Sales]]/shipments[[#This Row],[Boxes]], 0)</f>
        <v>4.839114832535885</v>
      </c>
      <c r="J4591">
        <f>_xlfn.XLOOKUP(shipments[[#This Row],[Product]],'Dimension Data'!B:B,'Dimension Data'!D:D)</f>
        <v>7.48</v>
      </c>
      <c r="K4591">
        <f>shipments[[#This Row],[Total cost]]*shipments[[#This Row],[Boxes]]</f>
        <v>3126.6400000000003</v>
      </c>
      <c r="L4591">
        <f>shipments[[#This Row],[Sale for 1 box]]-shipments[[#This Row],[Total cost]]</f>
        <v>-2.6408851674641154</v>
      </c>
      <c r="M4591">
        <f>shipments[[#This Row],[Profit]]*5%</f>
        <v>-0.13204425837320577</v>
      </c>
      <c r="N4591">
        <f>shipments[[#This Row],[Profit]]-shipments[[#This Row],[Tax]]</f>
        <v>-2.5088409090909094</v>
      </c>
    </row>
    <row r="4592" spans="3:14" x14ac:dyDescent="0.35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  <c r="I4592">
        <f>IFERROR(shipments[[#This Row],[Sales]]/shipments[[#This Row],[Boxes]], 0)</f>
        <v>8.0863148479427558</v>
      </c>
      <c r="J4592">
        <f>_xlfn.XLOOKUP(shipments[[#This Row],[Product]],'Dimension Data'!B:B,'Dimension Data'!D:D)</f>
        <v>6.31</v>
      </c>
      <c r="K4592">
        <f>shipments[[#This Row],[Total cost]]*shipments[[#This Row],[Boxes]]</f>
        <v>3527.29</v>
      </c>
      <c r="L4592">
        <f>shipments[[#This Row],[Sale for 1 box]]-shipments[[#This Row],[Total cost]]</f>
        <v>1.7763148479427562</v>
      </c>
      <c r="M4592">
        <f>shipments[[#This Row],[Profit]]*5%</f>
        <v>8.8815742397137812E-2</v>
      </c>
      <c r="N4592">
        <f>shipments[[#This Row],[Profit]]-shipments[[#This Row],[Tax]]</f>
        <v>1.6874991055456183</v>
      </c>
    </row>
    <row r="4593" spans="3:14" x14ac:dyDescent="0.35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  <c r="I4593">
        <f>IFERROR(shipments[[#This Row],[Sales]]/shipments[[#This Row],[Boxes]], 0)</f>
        <v>34.243902439024389</v>
      </c>
      <c r="J4593">
        <f>_xlfn.XLOOKUP(shipments[[#This Row],[Product]],'Dimension Data'!B:B,'Dimension Data'!D:D)</f>
        <v>3.32</v>
      </c>
      <c r="K4593">
        <f>shipments[[#This Row],[Total cost]]*shipments[[#This Row],[Boxes]]</f>
        <v>272.24</v>
      </c>
      <c r="L4593">
        <f>shipments[[#This Row],[Sale for 1 box]]-shipments[[#This Row],[Total cost]]</f>
        <v>30.923902439024388</v>
      </c>
      <c r="M4593">
        <f>shipments[[#This Row],[Profit]]*5%</f>
        <v>1.5461951219512196</v>
      </c>
      <c r="N4593">
        <f>shipments[[#This Row],[Profit]]-shipments[[#This Row],[Tax]]</f>
        <v>29.37770731707317</v>
      </c>
    </row>
    <row r="4594" spans="3:14" x14ac:dyDescent="0.35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  <c r="I4594">
        <f>IFERROR(shipments[[#This Row],[Sales]]/shipments[[#This Row],[Boxes]], 0)</f>
        <v>340.41176470588238</v>
      </c>
      <c r="J4594">
        <f>_xlfn.XLOOKUP(shipments[[#This Row],[Product]],'Dimension Data'!B:B,'Dimension Data'!D:D)</f>
        <v>7.48</v>
      </c>
      <c r="K4594">
        <f>shipments[[#This Row],[Total cost]]*shipments[[#This Row],[Boxes]]</f>
        <v>127.16000000000001</v>
      </c>
      <c r="L4594">
        <f>shipments[[#This Row],[Sale for 1 box]]-shipments[[#This Row],[Total cost]]</f>
        <v>332.93176470588236</v>
      </c>
      <c r="M4594">
        <f>shipments[[#This Row],[Profit]]*5%</f>
        <v>16.646588235294118</v>
      </c>
      <c r="N4594">
        <f>shipments[[#This Row],[Profit]]-shipments[[#This Row],[Tax]]</f>
        <v>316.28517647058823</v>
      </c>
    </row>
    <row r="4595" spans="3:14" x14ac:dyDescent="0.35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  <c r="I4595">
        <f>IFERROR(shipments[[#This Row],[Sales]]/shipments[[#This Row],[Boxes]], 0)</f>
        <v>12.375</v>
      </c>
      <c r="J4595">
        <f>_xlfn.XLOOKUP(shipments[[#This Row],[Product]],'Dimension Data'!B:B,'Dimension Data'!D:D)</f>
        <v>8.2200000000000006</v>
      </c>
      <c r="K4595">
        <f>shipments[[#This Row],[Total cost]]*shipments[[#This Row],[Boxes]]</f>
        <v>4915.5600000000004</v>
      </c>
      <c r="L4595">
        <f>shipments[[#This Row],[Sale for 1 box]]-shipments[[#This Row],[Total cost]]</f>
        <v>4.1549999999999994</v>
      </c>
      <c r="M4595">
        <f>shipments[[#This Row],[Profit]]*5%</f>
        <v>0.20774999999999999</v>
      </c>
      <c r="N4595">
        <f>shipments[[#This Row],[Profit]]-shipments[[#This Row],[Tax]]</f>
        <v>3.9472499999999995</v>
      </c>
    </row>
    <row r="4596" spans="3:14" x14ac:dyDescent="0.35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  <c r="I4596">
        <f>IFERROR(shipments[[#This Row],[Sales]]/shipments[[#This Row],[Boxes]], 0)</f>
        <v>2.5611846061334935</v>
      </c>
      <c r="J4596">
        <f>_xlfn.XLOOKUP(shipments[[#This Row],[Product]],'Dimension Data'!B:B,'Dimension Data'!D:D)</f>
        <v>6.31</v>
      </c>
      <c r="K4596">
        <f>shipments[[#This Row],[Total cost]]*shipments[[#This Row],[Boxes]]</f>
        <v>10493.529999999999</v>
      </c>
      <c r="L4596">
        <f>shipments[[#This Row],[Sale for 1 box]]-shipments[[#This Row],[Total cost]]</f>
        <v>-3.7488153938665061</v>
      </c>
      <c r="M4596">
        <f>shipments[[#This Row],[Profit]]*5%</f>
        <v>-0.18744076969332532</v>
      </c>
      <c r="N4596">
        <f>shipments[[#This Row],[Profit]]-shipments[[#This Row],[Tax]]</f>
        <v>-3.561374624173181</v>
      </c>
    </row>
    <row r="4597" spans="3:14" x14ac:dyDescent="0.35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  <c r="I4597">
        <f>IFERROR(shipments[[#This Row],[Sales]]/shipments[[#This Row],[Boxes]], 0)</f>
        <v>0.86977611940298505</v>
      </c>
      <c r="J4597">
        <f>_xlfn.XLOOKUP(shipments[[#This Row],[Product]],'Dimension Data'!B:B,'Dimension Data'!D:D)</f>
        <v>10.51</v>
      </c>
      <c r="K4597">
        <f>shipments[[#This Row],[Total cost]]*shipments[[#This Row],[Boxes]]</f>
        <v>7041.7</v>
      </c>
      <c r="L4597">
        <f>shipments[[#This Row],[Sale for 1 box]]-shipments[[#This Row],[Total cost]]</f>
        <v>-9.6402238805970146</v>
      </c>
      <c r="M4597">
        <f>shipments[[#This Row],[Profit]]*5%</f>
        <v>-0.48201119402985076</v>
      </c>
      <c r="N4597">
        <f>shipments[[#This Row],[Profit]]-shipments[[#This Row],[Tax]]</f>
        <v>-9.1582126865671647</v>
      </c>
    </row>
    <row r="4598" spans="3:14" x14ac:dyDescent="0.35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  <c r="I4598">
        <f>IFERROR(shipments[[#This Row],[Sales]]/shipments[[#This Row],[Boxes]], 0)</f>
        <v>23.846989966555185</v>
      </c>
      <c r="J4598">
        <f>_xlfn.XLOOKUP(shipments[[#This Row],[Product]],'Dimension Data'!B:B,'Dimension Data'!D:D)</f>
        <v>3.85</v>
      </c>
      <c r="K4598">
        <f>shipments[[#This Row],[Total cost]]*shipments[[#This Row],[Boxes]]</f>
        <v>1151.1500000000001</v>
      </c>
      <c r="L4598">
        <f>shipments[[#This Row],[Sale for 1 box]]-shipments[[#This Row],[Total cost]]</f>
        <v>19.996989966555184</v>
      </c>
      <c r="M4598">
        <f>shipments[[#This Row],[Profit]]*5%</f>
        <v>0.99984949832775927</v>
      </c>
      <c r="N4598">
        <f>shipments[[#This Row],[Profit]]-shipments[[#This Row],[Tax]]</f>
        <v>18.997140468227425</v>
      </c>
    </row>
    <row r="4599" spans="3:14" x14ac:dyDescent="0.35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  <c r="I4599">
        <f>IFERROR(shipments[[#This Row],[Sales]]/shipments[[#This Row],[Boxes]], 0)</f>
        <v>3.1160071942446042</v>
      </c>
      <c r="J4599">
        <f>_xlfn.XLOOKUP(shipments[[#This Row],[Product]],'Dimension Data'!B:B,'Dimension Data'!D:D)</f>
        <v>12.41</v>
      </c>
      <c r="K4599">
        <f>shipments[[#This Row],[Total cost]]*shipments[[#This Row],[Boxes]]</f>
        <v>10349.94</v>
      </c>
      <c r="L4599">
        <f>shipments[[#This Row],[Sale for 1 box]]-shipments[[#This Row],[Total cost]]</f>
        <v>-9.293992805755396</v>
      </c>
      <c r="M4599">
        <f>shipments[[#This Row],[Profit]]*5%</f>
        <v>-0.46469964028776983</v>
      </c>
      <c r="N4599">
        <f>shipments[[#This Row],[Profit]]-shipments[[#This Row],[Tax]]</f>
        <v>-8.829293165467627</v>
      </c>
    </row>
    <row r="4600" spans="3:14" x14ac:dyDescent="0.35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  <c r="I4600">
        <f>IFERROR(shipments[[#This Row],[Sales]]/shipments[[#This Row],[Boxes]], 0)</f>
        <v>5.679515418502203</v>
      </c>
      <c r="J4600">
        <f>_xlfn.XLOOKUP(shipments[[#This Row],[Product]],'Dimension Data'!B:B,'Dimension Data'!D:D)</f>
        <v>2.65</v>
      </c>
      <c r="K4600">
        <f>shipments[[#This Row],[Total cost]]*shipments[[#This Row],[Boxes]]</f>
        <v>601.54999999999995</v>
      </c>
      <c r="L4600">
        <f>shipments[[#This Row],[Sale for 1 box]]-shipments[[#This Row],[Total cost]]</f>
        <v>3.0295154185022031</v>
      </c>
      <c r="M4600">
        <f>shipments[[#This Row],[Profit]]*5%</f>
        <v>0.15147577092511016</v>
      </c>
      <c r="N4600">
        <f>shipments[[#This Row],[Profit]]-shipments[[#This Row],[Tax]]</f>
        <v>2.8780396475770931</v>
      </c>
    </row>
    <row r="4601" spans="3:14" x14ac:dyDescent="0.35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  <c r="I4601">
        <f>IFERROR(shipments[[#This Row],[Sales]]/shipments[[#This Row],[Boxes]], 0)</f>
        <v>15.857142857142858</v>
      </c>
      <c r="J4601">
        <f>_xlfn.XLOOKUP(shipments[[#This Row],[Product]],'Dimension Data'!B:B,'Dimension Data'!D:D)</f>
        <v>6.31</v>
      </c>
      <c r="K4601">
        <f>shipments[[#This Row],[Total cost]]*shipments[[#This Row],[Boxes]]</f>
        <v>662.55</v>
      </c>
      <c r="L4601">
        <f>shipments[[#This Row],[Sale for 1 box]]-shipments[[#This Row],[Total cost]]</f>
        <v>9.5471428571428589</v>
      </c>
      <c r="M4601">
        <f>shipments[[#This Row],[Profit]]*5%</f>
        <v>0.47735714285714298</v>
      </c>
      <c r="N4601">
        <f>shipments[[#This Row],[Profit]]-shipments[[#This Row],[Tax]]</f>
        <v>9.0697857142857163</v>
      </c>
    </row>
    <row r="4602" spans="3:14" x14ac:dyDescent="0.35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  <c r="I4602">
        <f>IFERROR(shipments[[#This Row],[Sales]]/shipments[[#This Row],[Boxes]], 0)</f>
        <v>5.8630289532293984</v>
      </c>
      <c r="J4602">
        <f>_xlfn.XLOOKUP(shipments[[#This Row],[Product]],'Dimension Data'!B:B,'Dimension Data'!D:D)</f>
        <v>6.31</v>
      </c>
      <c r="K4602">
        <f>shipments[[#This Row],[Total cost]]*shipments[[#This Row],[Boxes]]</f>
        <v>2833.1899999999996</v>
      </c>
      <c r="L4602">
        <f>shipments[[#This Row],[Sale for 1 box]]-shipments[[#This Row],[Total cost]]</f>
        <v>-0.44697104677060118</v>
      </c>
      <c r="M4602">
        <f>shipments[[#This Row],[Profit]]*5%</f>
        <v>-2.2348552338530059E-2</v>
      </c>
      <c r="N4602">
        <f>shipments[[#This Row],[Profit]]-shipments[[#This Row],[Tax]]</f>
        <v>-0.42462249443207112</v>
      </c>
    </row>
    <row r="4603" spans="3:14" x14ac:dyDescent="0.35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  <c r="I4603">
        <f>IFERROR(shipments[[#This Row],[Sales]]/shipments[[#This Row],[Boxes]], 0)</f>
        <v>152.28947368421052</v>
      </c>
      <c r="J4603">
        <f>_xlfn.XLOOKUP(shipments[[#This Row],[Product]],'Dimension Data'!B:B,'Dimension Data'!D:D)</f>
        <v>9.57</v>
      </c>
      <c r="K4603">
        <f>shipments[[#This Row],[Total cost]]*shipments[[#This Row],[Boxes]]</f>
        <v>545.49</v>
      </c>
      <c r="L4603">
        <f>shipments[[#This Row],[Sale for 1 box]]-shipments[[#This Row],[Total cost]]</f>
        <v>142.71947368421053</v>
      </c>
      <c r="M4603">
        <f>shipments[[#This Row],[Profit]]*5%</f>
        <v>7.1359736842105264</v>
      </c>
      <c r="N4603">
        <f>shipments[[#This Row],[Profit]]-shipments[[#This Row],[Tax]]</f>
        <v>135.58350000000002</v>
      </c>
    </row>
    <row r="4604" spans="3:14" x14ac:dyDescent="0.35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  <c r="I4604">
        <f>IFERROR(shipments[[#This Row],[Sales]]/shipments[[#This Row],[Boxes]], 0)</f>
        <v>9.927897574123989</v>
      </c>
      <c r="J4604">
        <f>_xlfn.XLOOKUP(shipments[[#This Row],[Product]],'Dimension Data'!B:B,'Dimension Data'!D:D)</f>
        <v>9.57</v>
      </c>
      <c r="K4604">
        <f>shipments[[#This Row],[Total cost]]*shipments[[#This Row],[Boxes]]</f>
        <v>7100.9400000000005</v>
      </c>
      <c r="L4604">
        <f>shipments[[#This Row],[Sale for 1 box]]-shipments[[#This Row],[Total cost]]</f>
        <v>0.3578975741239887</v>
      </c>
      <c r="M4604">
        <f>shipments[[#This Row],[Profit]]*5%</f>
        <v>1.7894878706199435E-2</v>
      </c>
      <c r="N4604">
        <f>shipments[[#This Row],[Profit]]-shipments[[#This Row],[Tax]]</f>
        <v>0.34000269541778927</v>
      </c>
    </row>
    <row r="4605" spans="3:14" x14ac:dyDescent="0.35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  <c r="I4605">
        <f>IFERROR(shipments[[#This Row],[Sales]]/shipments[[#This Row],[Boxes]], 0)</f>
        <v>53.558282208588956</v>
      </c>
      <c r="J4605">
        <f>_xlfn.XLOOKUP(shipments[[#This Row],[Product]],'Dimension Data'!B:B,'Dimension Data'!D:D)</f>
        <v>2.65</v>
      </c>
      <c r="K4605">
        <f>shipments[[#This Row],[Total cost]]*shipments[[#This Row],[Boxes]]</f>
        <v>431.95</v>
      </c>
      <c r="L4605">
        <f>shipments[[#This Row],[Sale for 1 box]]-shipments[[#This Row],[Total cost]]</f>
        <v>50.908282208588957</v>
      </c>
      <c r="M4605">
        <f>shipments[[#This Row],[Profit]]*5%</f>
        <v>2.5454141104294479</v>
      </c>
      <c r="N4605">
        <f>shipments[[#This Row],[Profit]]-shipments[[#This Row],[Tax]]</f>
        <v>48.36286809815951</v>
      </c>
    </row>
    <row r="4606" spans="3:14" x14ac:dyDescent="0.35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  <c r="I4606">
        <f>IFERROR(shipments[[#This Row],[Sales]]/shipments[[#This Row],[Boxes]], 0)</f>
        <v>2.1097733711048159</v>
      </c>
      <c r="J4606">
        <f>_xlfn.XLOOKUP(shipments[[#This Row],[Product]],'Dimension Data'!B:B,'Dimension Data'!D:D)</f>
        <v>5.72</v>
      </c>
      <c r="K4606">
        <f>shipments[[#This Row],[Total cost]]*shipments[[#This Row],[Boxes]]</f>
        <v>2019.1599999999999</v>
      </c>
      <c r="L4606">
        <f>shipments[[#This Row],[Sale for 1 box]]-shipments[[#This Row],[Total cost]]</f>
        <v>-3.6102266288951839</v>
      </c>
      <c r="M4606">
        <f>shipments[[#This Row],[Profit]]*5%</f>
        <v>-0.1805113314447592</v>
      </c>
      <c r="N4606">
        <f>shipments[[#This Row],[Profit]]-shipments[[#This Row],[Tax]]</f>
        <v>-3.4297152974504246</v>
      </c>
    </row>
    <row r="4607" spans="3:14" x14ac:dyDescent="0.35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  <c r="I4607">
        <f>IFERROR(shipments[[#This Row],[Sales]]/shipments[[#This Row],[Boxes]], 0)</f>
        <v>11.615384615384615</v>
      </c>
      <c r="J4607">
        <f>_xlfn.XLOOKUP(shipments[[#This Row],[Product]],'Dimension Data'!B:B,'Dimension Data'!D:D)</f>
        <v>3.32</v>
      </c>
      <c r="K4607">
        <f>shipments[[#This Row],[Total cost]]*shipments[[#This Row],[Boxes]]</f>
        <v>388.44</v>
      </c>
      <c r="L4607">
        <f>shipments[[#This Row],[Sale for 1 box]]-shipments[[#This Row],[Total cost]]</f>
        <v>8.2953846153846147</v>
      </c>
      <c r="M4607">
        <f>shipments[[#This Row],[Profit]]*5%</f>
        <v>0.41476923076923078</v>
      </c>
      <c r="N4607">
        <f>shipments[[#This Row],[Profit]]-shipments[[#This Row],[Tax]]</f>
        <v>7.8806153846153837</v>
      </c>
    </row>
    <row r="4608" spans="3:14" x14ac:dyDescent="0.35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  <c r="I4608">
        <f>IFERROR(shipments[[#This Row],[Sales]]/shipments[[#This Row],[Boxes]], 0)</f>
        <v>72.409090909090907</v>
      </c>
      <c r="J4608">
        <f>_xlfn.XLOOKUP(shipments[[#This Row],[Product]],'Dimension Data'!B:B,'Dimension Data'!D:D)</f>
        <v>5.15</v>
      </c>
      <c r="K4608">
        <f>shipments[[#This Row],[Total cost]]*shipments[[#This Row],[Boxes]]</f>
        <v>396.55</v>
      </c>
      <c r="L4608">
        <f>shipments[[#This Row],[Sale for 1 box]]-shipments[[#This Row],[Total cost]]</f>
        <v>67.259090909090901</v>
      </c>
      <c r="M4608">
        <f>shipments[[#This Row],[Profit]]*5%</f>
        <v>3.3629545454545453</v>
      </c>
      <c r="N4608">
        <f>shipments[[#This Row],[Profit]]-shipments[[#This Row],[Tax]]</f>
        <v>63.896136363636359</v>
      </c>
    </row>
    <row r="4609" spans="3:14" x14ac:dyDescent="0.35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  <c r="I4609">
        <f>IFERROR(shipments[[#This Row],[Sales]]/shipments[[#This Row],[Boxes]], 0)</f>
        <v>25.648606811145513</v>
      </c>
      <c r="J4609">
        <f>_xlfn.XLOOKUP(shipments[[#This Row],[Product]],'Dimension Data'!B:B,'Dimension Data'!D:D)</f>
        <v>7.48</v>
      </c>
      <c r="K4609">
        <f>shipments[[#This Row],[Total cost]]*shipments[[#This Row],[Boxes]]</f>
        <v>2416.04</v>
      </c>
      <c r="L4609">
        <f>shipments[[#This Row],[Sale for 1 box]]-shipments[[#This Row],[Total cost]]</f>
        <v>18.168606811145512</v>
      </c>
      <c r="M4609">
        <f>shipments[[#This Row],[Profit]]*5%</f>
        <v>0.90843034055727567</v>
      </c>
      <c r="N4609">
        <f>shipments[[#This Row],[Profit]]-shipments[[#This Row],[Tax]]</f>
        <v>17.260176470588238</v>
      </c>
    </row>
    <row r="4610" spans="3:14" x14ac:dyDescent="0.35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  <c r="I4610">
        <f>IFERROR(shipments[[#This Row],[Sales]]/shipments[[#This Row],[Boxes]], 0)</f>
        <v>9.5271428571428576</v>
      </c>
      <c r="J4610">
        <f>_xlfn.XLOOKUP(shipments[[#This Row],[Product]],'Dimension Data'!B:B,'Dimension Data'!D:D)</f>
        <v>3.32</v>
      </c>
      <c r="K4610">
        <f>shipments[[#This Row],[Total cost]]*shipments[[#This Row],[Boxes]]</f>
        <v>581</v>
      </c>
      <c r="L4610">
        <f>shipments[[#This Row],[Sale for 1 box]]-shipments[[#This Row],[Total cost]]</f>
        <v>6.2071428571428573</v>
      </c>
      <c r="M4610">
        <f>shipments[[#This Row],[Profit]]*5%</f>
        <v>0.31035714285714289</v>
      </c>
      <c r="N4610">
        <f>shipments[[#This Row],[Profit]]-shipments[[#This Row],[Tax]]</f>
        <v>5.8967857142857145</v>
      </c>
    </row>
    <row r="4611" spans="3:14" x14ac:dyDescent="0.35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  <c r="I4611">
        <f>IFERROR(shipments[[#This Row],[Sales]]/shipments[[#This Row],[Boxes]], 0)</f>
        <v>7.0238764044943824</v>
      </c>
      <c r="J4611">
        <f>_xlfn.XLOOKUP(shipments[[#This Row],[Product]],'Dimension Data'!B:B,'Dimension Data'!D:D)</f>
        <v>5.26</v>
      </c>
      <c r="K4611">
        <f>shipments[[#This Row],[Total cost]]*shipments[[#This Row],[Boxes]]</f>
        <v>2808.8399999999997</v>
      </c>
      <c r="L4611">
        <f>shipments[[#This Row],[Sale for 1 box]]-shipments[[#This Row],[Total cost]]</f>
        <v>1.7638764044943827</v>
      </c>
      <c r="M4611">
        <f>shipments[[#This Row],[Profit]]*5%</f>
        <v>8.8193820224719138E-2</v>
      </c>
      <c r="N4611">
        <f>shipments[[#This Row],[Profit]]-shipments[[#This Row],[Tax]]</f>
        <v>1.6756825842696634</v>
      </c>
    </row>
    <row r="4612" spans="3:14" x14ac:dyDescent="0.35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  <c r="I4612">
        <f>IFERROR(shipments[[#This Row],[Sales]]/shipments[[#This Row],[Boxes]], 0)</f>
        <v>91.018867924528308</v>
      </c>
      <c r="J4612">
        <f>_xlfn.XLOOKUP(shipments[[#This Row],[Product]],'Dimension Data'!B:B,'Dimension Data'!D:D)</f>
        <v>9.94</v>
      </c>
      <c r="K4612">
        <f>shipments[[#This Row],[Total cost]]*shipments[[#This Row],[Boxes]]</f>
        <v>526.81999999999994</v>
      </c>
      <c r="L4612">
        <f>shipments[[#This Row],[Sale for 1 box]]-shipments[[#This Row],[Total cost]]</f>
        <v>81.078867924528311</v>
      </c>
      <c r="M4612">
        <f>shipments[[#This Row],[Profit]]*5%</f>
        <v>4.0539433962264155</v>
      </c>
      <c r="N4612">
        <f>shipments[[#This Row],[Profit]]-shipments[[#This Row],[Tax]]</f>
        <v>77.024924528301895</v>
      </c>
    </row>
    <row r="4613" spans="3:14" x14ac:dyDescent="0.35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  <c r="I4613">
        <f>IFERROR(shipments[[#This Row],[Sales]]/shipments[[#This Row],[Boxes]], 0)</f>
        <v>1158.4285714285713</v>
      </c>
      <c r="J4613">
        <f>_xlfn.XLOOKUP(shipments[[#This Row],[Product]],'Dimension Data'!B:B,'Dimension Data'!D:D)</f>
        <v>5.26</v>
      </c>
      <c r="K4613">
        <f>shipments[[#This Row],[Total cost]]*shipments[[#This Row],[Boxes]]</f>
        <v>36.82</v>
      </c>
      <c r="L4613">
        <f>shipments[[#This Row],[Sale for 1 box]]-shipments[[#This Row],[Total cost]]</f>
        <v>1153.1685714285713</v>
      </c>
      <c r="M4613">
        <f>shipments[[#This Row],[Profit]]*5%</f>
        <v>57.658428571428573</v>
      </c>
      <c r="N4613">
        <f>shipments[[#This Row],[Profit]]-shipments[[#This Row],[Tax]]</f>
        <v>1095.5101428571427</v>
      </c>
    </row>
    <row r="4614" spans="3:14" x14ac:dyDescent="0.35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  <c r="I4614">
        <f>IFERROR(shipments[[#This Row],[Sales]]/shipments[[#This Row],[Boxes]], 0)</f>
        <v>44.045454545454547</v>
      </c>
      <c r="J4614">
        <f>_xlfn.XLOOKUP(shipments[[#This Row],[Product]],'Dimension Data'!B:B,'Dimension Data'!D:D)</f>
        <v>3.85</v>
      </c>
      <c r="K4614">
        <f>shipments[[#This Row],[Total cost]]*shipments[[#This Row],[Boxes]]</f>
        <v>127.05</v>
      </c>
      <c r="L4614">
        <f>shipments[[#This Row],[Sale for 1 box]]-shipments[[#This Row],[Total cost]]</f>
        <v>40.195454545454545</v>
      </c>
      <c r="M4614">
        <f>shipments[[#This Row],[Profit]]*5%</f>
        <v>2.0097727272727273</v>
      </c>
      <c r="N4614">
        <f>shipments[[#This Row],[Profit]]-shipments[[#This Row],[Tax]]</f>
        <v>38.18568181818182</v>
      </c>
    </row>
    <row r="4615" spans="3:14" x14ac:dyDescent="0.35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  <c r="I4615">
        <f>IFERROR(shipments[[#This Row],[Sales]]/shipments[[#This Row],[Boxes]], 0)</f>
        <v>38.340000000000003</v>
      </c>
      <c r="J4615">
        <f>_xlfn.XLOOKUP(shipments[[#This Row],[Product]],'Dimension Data'!B:B,'Dimension Data'!D:D)</f>
        <v>7.73</v>
      </c>
      <c r="K4615">
        <f>shipments[[#This Row],[Total cost]]*shipments[[#This Row],[Boxes]]</f>
        <v>386.5</v>
      </c>
      <c r="L4615">
        <f>shipments[[#This Row],[Sale for 1 box]]-shipments[[#This Row],[Total cost]]</f>
        <v>30.610000000000003</v>
      </c>
      <c r="M4615">
        <f>shipments[[#This Row],[Profit]]*5%</f>
        <v>1.5305000000000002</v>
      </c>
      <c r="N4615">
        <f>shipments[[#This Row],[Profit]]-shipments[[#This Row],[Tax]]</f>
        <v>29.079500000000003</v>
      </c>
    </row>
    <row r="4616" spans="3:14" x14ac:dyDescent="0.35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  <c r="I4616">
        <f>IFERROR(shipments[[#This Row],[Sales]]/shipments[[#This Row],[Boxes]], 0)</f>
        <v>51.75</v>
      </c>
      <c r="J4616">
        <f>_xlfn.XLOOKUP(shipments[[#This Row],[Product]],'Dimension Data'!B:B,'Dimension Data'!D:D)</f>
        <v>6.31</v>
      </c>
      <c r="K4616">
        <f>shipments[[#This Row],[Total cost]]*shipments[[#This Row],[Boxes]]</f>
        <v>466.94</v>
      </c>
      <c r="L4616">
        <f>shipments[[#This Row],[Sale for 1 box]]-shipments[[#This Row],[Total cost]]</f>
        <v>45.44</v>
      </c>
      <c r="M4616">
        <f>shipments[[#This Row],[Profit]]*5%</f>
        <v>2.2719999999999998</v>
      </c>
      <c r="N4616">
        <f>shipments[[#This Row],[Profit]]-shipments[[#This Row],[Tax]]</f>
        <v>43.167999999999999</v>
      </c>
    </row>
    <row r="4617" spans="3:14" x14ac:dyDescent="0.35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  <c r="I4617">
        <f>IFERROR(shipments[[#This Row],[Sales]]/shipments[[#This Row],[Boxes]], 0)</f>
        <v>15.647727272727273</v>
      </c>
      <c r="J4617">
        <f>_xlfn.XLOOKUP(shipments[[#This Row],[Product]],'Dimension Data'!B:B,'Dimension Data'!D:D)</f>
        <v>6.43</v>
      </c>
      <c r="K4617">
        <f>shipments[[#This Row],[Total cost]]*shipments[[#This Row],[Boxes]]</f>
        <v>2687.74</v>
      </c>
      <c r="L4617">
        <f>shipments[[#This Row],[Sale for 1 box]]-shipments[[#This Row],[Total cost]]</f>
        <v>9.2177272727272737</v>
      </c>
      <c r="M4617">
        <f>shipments[[#This Row],[Profit]]*5%</f>
        <v>0.46088636363636371</v>
      </c>
      <c r="N4617">
        <f>shipments[[#This Row],[Profit]]-shipments[[#This Row],[Tax]]</f>
        <v>8.7568409090909096</v>
      </c>
    </row>
    <row r="4618" spans="3:14" x14ac:dyDescent="0.35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  <c r="I4618">
        <f>IFERROR(shipments[[#This Row],[Sales]]/shipments[[#This Row],[Boxes]], 0)</f>
        <v>9.5180412371134029</v>
      </c>
      <c r="J4618">
        <f>_xlfn.XLOOKUP(shipments[[#This Row],[Product]],'Dimension Data'!B:B,'Dimension Data'!D:D)</f>
        <v>5.72</v>
      </c>
      <c r="K4618">
        <f>shipments[[#This Row],[Total cost]]*shipments[[#This Row],[Boxes]]</f>
        <v>1664.52</v>
      </c>
      <c r="L4618">
        <f>shipments[[#This Row],[Sale for 1 box]]-shipments[[#This Row],[Total cost]]</f>
        <v>3.7980412371134031</v>
      </c>
      <c r="M4618">
        <f>shipments[[#This Row],[Profit]]*5%</f>
        <v>0.18990206185567016</v>
      </c>
      <c r="N4618">
        <f>shipments[[#This Row],[Profit]]-shipments[[#This Row],[Tax]]</f>
        <v>3.6081391752577332</v>
      </c>
    </row>
    <row r="4619" spans="3:14" x14ac:dyDescent="0.35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  <c r="I4619">
        <f>IFERROR(shipments[[#This Row],[Sales]]/shipments[[#This Row],[Boxes]], 0)</f>
        <v>16.75</v>
      </c>
      <c r="J4619">
        <f>_xlfn.XLOOKUP(shipments[[#This Row],[Product]],'Dimension Data'!B:B,'Dimension Data'!D:D)</f>
        <v>10.51</v>
      </c>
      <c r="K4619">
        <f>shipments[[#This Row],[Total cost]]*shipments[[#This Row],[Boxes]]</f>
        <v>472.95</v>
      </c>
      <c r="L4619">
        <f>shipments[[#This Row],[Sale for 1 box]]-shipments[[#This Row],[Total cost]]</f>
        <v>6.24</v>
      </c>
      <c r="M4619">
        <f>shipments[[#This Row],[Profit]]*5%</f>
        <v>0.31200000000000006</v>
      </c>
      <c r="N4619">
        <f>shipments[[#This Row],[Profit]]-shipments[[#This Row],[Tax]]</f>
        <v>5.9279999999999999</v>
      </c>
    </row>
    <row r="4620" spans="3:14" x14ac:dyDescent="0.35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  <c r="I4620">
        <f>IFERROR(shipments[[#This Row],[Sales]]/shipments[[#This Row],[Boxes]], 0)</f>
        <v>24.208115183246072</v>
      </c>
      <c r="J4620">
        <f>_xlfn.XLOOKUP(shipments[[#This Row],[Product]],'Dimension Data'!B:B,'Dimension Data'!D:D)</f>
        <v>5.26</v>
      </c>
      <c r="K4620">
        <f>shipments[[#This Row],[Total cost]]*shipments[[#This Row],[Boxes]]</f>
        <v>1004.66</v>
      </c>
      <c r="L4620">
        <f>shipments[[#This Row],[Sale for 1 box]]-shipments[[#This Row],[Total cost]]</f>
        <v>18.948115183246074</v>
      </c>
      <c r="M4620">
        <f>shipments[[#This Row],[Profit]]*5%</f>
        <v>0.94740575916230374</v>
      </c>
      <c r="N4620">
        <f>shipments[[#This Row],[Profit]]-shipments[[#This Row],[Tax]]</f>
        <v>18.00070942408377</v>
      </c>
    </row>
    <row r="4621" spans="3:14" x14ac:dyDescent="0.35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  <c r="I4621">
        <f>IFERROR(shipments[[#This Row],[Sales]]/shipments[[#This Row],[Boxes]], 0)</f>
        <v>10.458</v>
      </c>
      <c r="J4621">
        <f>_xlfn.XLOOKUP(shipments[[#This Row],[Product]],'Dimension Data'!B:B,'Dimension Data'!D:D)</f>
        <v>2.65</v>
      </c>
      <c r="K4621">
        <f>shipments[[#This Row],[Total cost]]*shipments[[#This Row],[Boxes]]</f>
        <v>1656.25</v>
      </c>
      <c r="L4621">
        <f>shipments[[#This Row],[Sale for 1 box]]-shipments[[#This Row],[Total cost]]</f>
        <v>7.8079999999999998</v>
      </c>
      <c r="M4621">
        <f>shipments[[#This Row],[Profit]]*5%</f>
        <v>0.39040000000000002</v>
      </c>
      <c r="N4621">
        <f>shipments[[#This Row],[Profit]]-shipments[[#This Row],[Tax]]</f>
        <v>7.4176000000000002</v>
      </c>
    </row>
    <row r="4622" spans="3:14" x14ac:dyDescent="0.35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  <c r="I4622">
        <f>IFERROR(shipments[[#This Row],[Sales]]/shipments[[#This Row],[Boxes]], 0)</f>
        <v>60.378865979381445</v>
      </c>
      <c r="J4622">
        <f>_xlfn.XLOOKUP(shipments[[#This Row],[Product]],'Dimension Data'!B:B,'Dimension Data'!D:D)</f>
        <v>4.74</v>
      </c>
      <c r="K4622">
        <f>shipments[[#This Row],[Total cost]]*shipments[[#This Row],[Boxes]]</f>
        <v>459.78000000000003</v>
      </c>
      <c r="L4622">
        <f>shipments[[#This Row],[Sale for 1 box]]-shipments[[#This Row],[Total cost]]</f>
        <v>55.638865979381443</v>
      </c>
      <c r="M4622">
        <f>shipments[[#This Row],[Profit]]*5%</f>
        <v>2.7819432989690722</v>
      </c>
      <c r="N4622">
        <f>shipments[[#This Row],[Profit]]-shipments[[#This Row],[Tax]]</f>
        <v>52.856922680412367</v>
      </c>
    </row>
    <row r="4623" spans="3:14" x14ac:dyDescent="0.35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  <c r="I4623">
        <f>IFERROR(shipments[[#This Row],[Sales]]/shipments[[#This Row],[Boxes]], 0)</f>
        <v>48.09375</v>
      </c>
      <c r="J4623">
        <f>_xlfn.XLOOKUP(shipments[[#This Row],[Product]],'Dimension Data'!B:B,'Dimension Data'!D:D)</f>
        <v>8.2200000000000006</v>
      </c>
      <c r="K4623">
        <f>shipments[[#This Row],[Total cost]]*shipments[[#This Row],[Boxes]]</f>
        <v>328.8</v>
      </c>
      <c r="L4623">
        <f>shipments[[#This Row],[Sale for 1 box]]-shipments[[#This Row],[Total cost]]</f>
        <v>39.873750000000001</v>
      </c>
      <c r="M4623">
        <f>shipments[[#This Row],[Profit]]*5%</f>
        <v>1.9936875000000001</v>
      </c>
      <c r="N4623">
        <f>shipments[[#This Row],[Profit]]-shipments[[#This Row],[Tax]]</f>
        <v>37.880062500000001</v>
      </c>
    </row>
    <row r="4624" spans="3:14" x14ac:dyDescent="0.35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  <c r="I4624">
        <f>IFERROR(shipments[[#This Row],[Sales]]/shipments[[#This Row],[Boxes]], 0)</f>
        <v>15.156474820143885</v>
      </c>
      <c r="J4624">
        <f>_xlfn.XLOOKUP(shipments[[#This Row],[Product]],'Dimension Data'!B:B,'Dimension Data'!D:D)</f>
        <v>5.26</v>
      </c>
      <c r="K4624">
        <f>shipments[[#This Row],[Total cost]]*shipments[[#This Row],[Boxes]]</f>
        <v>2193.42</v>
      </c>
      <c r="L4624">
        <f>shipments[[#This Row],[Sale for 1 box]]-shipments[[#This Row],[Total cost]]</f>
        <v>9.8964748201438848</v>
      </c>
      <c r="M4624">
        <f>shipments[[#This Row],[Profit]]*5%</f>
        <v>0.49482374100719428</v>
      </c>
      <c r="N4624">
        <f>shipments[[#This Row],[Profit]]-shipments[[#This Row],[Tax]]</f>
        <v>9.4016510791366912</v>
      </c>
    </row>
    <row r="4625" spans="3:14" x14ac:dyDescent="0.35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  <c r="I4625">
        <f>IFERROR(shipments[[#This Row],[Sales]]/shipments[[#This Row],[Boxes]], 0)</f>
        <v>24.902255639097746</v>
      </c>
      <c r="J4625">
        <f>_xlfn.XLOOKUP(shipments[[#This Row],[Product]],'Dimension Data'!B:B,'Dimension Data'!D:D)</f>
        <v>3.32</v>
      </c>
      <c r="K4625">
        <f>shipments[[#This Row],[Total cost]]*shipments[[#This Row],[Boxes]]</f>
        <v>441.56</v>
      </c>
      <c r="L4625">
        <f>shipments[[#This Row],[Sale for 1 box]]-shipments[[#This Row],[Total cost]]</f>
        <v>21.582255639097745</v>
      </c>
      <c r="M4625">
        <f>shipments[[#This Row],[Profit]]*5%</f>
        <v>1.0791127819548874</v>
      </c>
      <c r="N4625">
        <f>shipments[[#This Row],[Profit]]-shipments[[#This Row],[Tax]]</f>
        <v>20.503142857142858</v>
      </c>
    </row>
    <row r="4626" spans="3:14" x14ac:dyDescent="0.35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  <c r="I4626">
        <f>IFERROR(shipments[[#This Row],[Sales]]/shipments[[#This Row],[Boxes]], 0)</f>
        <v>120.47727272727273</v>
      </c>
      <c r="J4626">
        <f>_xlfn.XLOOKUP(shipments[[#This Row],[Product]],'Dimension Data'!B:B,'Dimension Data'!D:D)</f>
        <v>3.85</v>
      </c>
      <c r="K4626">
        <f>shipments[[#This Row],[Total cost]]*shipments[[#This Row],[Boxes]]</f>
        <v>42.35</v>
      </c>
      <c r="L4626">
        <f>shipments[[#This Row],[Sale for 1 box]]-shipments[[#This Row],[Total cost]]</f>
        <v>116.62727272727274</v>
      </c>
      <c r="M4626">
        <f>shipments[[#This Row],[Profit]]*5%</f>
        <v>5.831363636363637</v>
      </c>
      <c r="N4626">
        <f>shipments[[#This Row],[Profit]]-shipments[[#This Row],[Tax]]</f>
        <v>110.79590909090911</v>
      </c>
    </row>
    <row r="4627" spans="3:14" x14ac:dyDescent="0.35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  <c r="I4627">
        <f>IFERROR(shipments[[#This Row],[Sales]]/shipments[[#This Row],[Boxes]], 0)</f>
        <v>2.1947852760736195</v>
      </c>
      <c r="J4627">
        <f>_xlfn.XLOOKUP(shipments[[#This Row],[Product]],'Dimension Data'!B:B,'Dimension Data'!D:D)</f>
        <v>3.68</v>
      </c>
      <c r="K4627">
        <f>shipments[[#This Row],[Total cost]]*shipments[[#This Row],[Boxes]]</f>
        <v>2999.2000000000003</v>
      </c>
      <c r="L4627">
        <f>shipments[[#This Row],[Sale for 1 box]]-shipments[[#This Row],[Total cost]]</f>
        <v>-1.4852147239263807</v>
      </c>
      <c r="M4627">
        <f>shipments[[#This Row],[Profit]]*5%</f>
        <v>-7.4260736196319038E-2</v>
      </c>
      <c r="N4627">
        <f>shipments[[#This Row],[Profit]]-shipments[[#This Row],[Tax]]</f>
        <v>-1.4109539877300616</v>
      </c>
    </row>
    <row r="4628" spans="3:14" x14ac:dyDescent="0.35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  <c r="I4628">
        <f>IFERROR(shipments[[#This Row],[Sales]]/shipments[[#This Row],[Boxes]], 0)</f>
        <v>9.4990757855822547</v>
      </c>
      <c r="J4628">
        <f>_xlfn.XLOOKUP(shipments[[#This Row],[Product]],'Dimension Data'!B:B,'Dimension Data'!D:D)</f>
        <v>9.94</v>
      </c>
      <c r="K4628">
        <f>shipments[[#This Row],[Total cost]]*shipments[[#This Row],[Boxes]]</f>
        <v>5377.54</v>
      </c>
      <c r="L4628">
        <f>shipments[[#This Row],[Sale for 1 box]]-shipments[[#This Row],[Total cost]]</f>
        <v>-0.44092421441774476</v>
      </c>
      <c r="M4628">
        <f>shipments[[#This Row],[Profit]]*5%</f>
        <v>-2.2046210720887239E-2</v>
      </c>
      <c r="N4628">
        <f>shipments[[#This Row],[Profit]]-shipments[[#This Row],[Tax]]</f>
        <v>-0.41887800369685751</v>
      </c>
    </row>
    <row r="4629" spans="3:14" x14ac:dyDescent="0.35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  <c r="I4629">
        <f>IFERROR(shipments[[#This Row],[Sales]]/shipments[[#This Row],[Boxes]], 0)</f>
        <v>15.343984962406015</v>
      </c>
      <c r="J4629">
        <f>_xlfn.XLOOKUP(shipments[[#This Row],[Product]],'Dimension Data'!B:B,'Dimension Data'!D:D)</f>
        <v>3.85</v>
      </c>
      <c r="K4629">
        <f>shipments[[#This Row],[Total cost]]*shipments[[#This Row],[Boxes]]</f>
        <v>512.05000000000007</v>
      </c>
      <c r="L4629">
        <f>shipments[[#This Row],[Sale for 1 box]]-shipments[[#This Row],[Total cost]]</f>
        <v>11.493984962406016</v>
      </c>
      <c r="M4629">
        <f>shipments[[#This Row],[Profit]]*5%</f>
        <v>0.57469924812030082</v>
      </c>
      <c r="N4629">
        <f>shipments[[#This Row],[Profit]]-shipments[[#This Row],[Tax]]</f>
        <v>10.919285714285715</v>
      </c>
    </row>
    <row r="4630" spans="3:14" x14ac:dyDescent="0.35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  <c r="I4630">
        <f>IFERROR(shipments[[#This Row],[Sales]]/shipments[[#This Row],[Boxes]], 0)</f>
        <v>71.475563909774436</v>
      </c>
      <c r="J4630">
        <f>_xlfn.XLOOKUP(shipments[[#This Row],[Product]],'Dimension Data'!B:B,'Dimension Data'!D:D)</f>
        <v>2.76</v>
      </c>
      <c r="K4630">
        <f>shipments[[#This Row],[Total cost]]*shipments[[#This Row],[Boxes]]</f>
        <v>367.08</v>
      </c>
      <c r="L4630">
        <f>shipments[[#This Row],[Sale for 1 box]]-shipments[[#This Row],[Total cost]]</f>
        <v>68.715563909774431</v>
      </c>
      <c r="M4630">
        <f>shipments[[#This Row],[Profit]]*5%</f>
        <v>3.4357781954887217</v>
      </c>
      <c r="N4630">
        <f>shipments[[#This Row],[Profit]]-shipments[[#This Row],[Tax]]</f>
        <v>65.279785714285708</v>
      </c>
    </row>
    <row r="4631" spans="3:14" x14ac:dyDescent="0.35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  <c r="I4631">
        <f>IFERROR(shipments[[#This Row],[Sales]]/shipments[[#This Row],[Boxes]], 0)</f>
        <v>3.3815461346633415</v>
      </c>
      <c r="J4631">
        <f>_xlfn.XLOOKUP(shipments[[#This Row],[Product]],'Dimension Data'!B:B,'Dimension Data'!D:D)</f>
        <v>3.32</v>
      </c>
      <c r="K4631">
        <f>shipments[[#This Row],[Total cost]]*shipments[[#This Row],[Boxes]]</f>
        <v>3993.9599999999996</v>
      </c>
      <c r="L4631">
        <f>shipments[[#This Row],[Sale for 1 box]]-shipments[[#This Row],[Total cost]]</f>
        <v>6.1546134663341689E-2</v>
      </c>
      <c r="M4631">
        <f>shipments[[#This Row],[Profit]]*5%</f>
        <v>3.0773067331670845E-3</v>
      </c>
      <c r="N4631">
        <f>shipments[[#This Row],[Profit]]-shipments[[#This Row],[Tax]]</f>
        <v>5.8468827930174605E-2</v>
      </c>
    </row>
    <row r="4632" spans="3:14" x14ac:dyDescent="0.35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  <c r="I4632">
        <f>IFERROR(shipments[[#This Row],[Sales]]/shipments[[#This Row],[Boxes]], 0)</f>
        <v>20.23404255319149</v>
      </c>
      <c r="J4632">
        <f>_xlfn.XLOOKUP(shipments[[#This Row],[Product]],'Dimension Data'!B:B,'Dimension Data'!D:D)</f>
        <v>10.51</v>
      </c>
      <c r="K4632">
        <f>shipments[[#This Row],[Total cost]]*shipments[[#This Row],[Boxes]]</f>
        <v>1481.91</v>
      </c>
      <c r="L4632">
        <f>shipments[[#This Row],[Sale for 1 box]]-shipments[[#This Row],[Total cost]]</f>
        <v>9.7240425531914898</v>
      </c>
      <c r="M4632">
        <f>shipments[[#This Row],[Profit]]*5%</f>
        <v>0.48620212765957449</v>
      </c>
      <c r="N4632">
        <f>shipments[[#This Row],[Profit]]-shipments[[#This Row],[Tax]]</f>
        <v>9.2378404255319158</v>
      </c>
    </row>
    <row r="4633" spans="3:14" x14ac:dyDescent="0.35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  <c r="I4633">
        <f>IFERROR(shipments[[#This Row],[Sales]]/shipments[[#This Row],[Boxes]], 0)</f>
        <v>10.016999999999999</v>
      </c>
      <c r="J4633">
        <f>_xlfn.XLOOKUP(shipments[[#This Row],[Product]],'Dimension Data'!B:B,'Dimension Data'!D:D)</f>
        <v>12.41</v>
      </c>
      <c r="K4633">
        <f>shipments[[#This Row],[Total cost]]*shipments[[#This Row],[Boxes]]</f>
        <v>6205</v>
      </c>
      <c r="L4633">
        <f>shipments[[#This Row],[Sale for 1 box]]-shipments[[#This Row],[Total cost]]</f>
        <v>-2.3930000000000007</v>
      </c>
      <c r="M4633">
        <f>shipments[[#This Row],[Profit]]*5%</f>
        <v>-0.11965000000000003</v>
      </c>
      <c r="N4633">
        <f>shipments[[#This Row],[Profit]]-shipments[[#This Row],[Tax]]</f>
        <v>-2.2733500000000006</v>
      </c>
    </row>
    <row r="4634" spans="3:14" x14ac:dyDescent="0.35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  <c r="I4634">
        <f>IFERROR(shipments[[#This Row],[Sales]]/shipments[[#This Row],[Boxes]], 0)</f>
        <v>47.721119133574007</v>
      </c>
      <c r="J4634">
        <f>_xlfn.XLOOKUP(shipments[[#This Row],[Product]],'Dimension Data'!B:B,'Dimension Data'!D:D)</f>
        <v>5.15</v>
      </c>
      <c r="K4634">
        <f>shipments[[#This Row],[Total cost]]*shipments[[#This Row],[Boxes]]</f>
        <v>1426.5500000000002</v>
      </c>
      <c r="L4634">
        <f>shipments[[#This Row],[Sale for 1 box]]-shipments[[#This Row],[Total cost]]</f>
        <v>42.571119133574008</v>
      </c>
      <c r="M4634">
        <f>shipments[[#This Row],[Profit]]*5%</f>
        <v>2.1285559566787007</v>
      </c>
      <c r="N4634">
        <f>shipments[[#This Row],[Profit]]-shipments[[#This Row],[Tax]]</f>
        <v>40.442563176895305</v>
      </c>
    </row>
    <row r="4635" spans="3:14" x14ac:dyDescent="0.35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  <c r="I4635">
        <f>IFERROR(shipments[[#This Row],[Sales]]/shipments[[#This Row],[Boxes]], 0)</f>
        <v>116.51785714285714</v>
      </c>
      <c r="J4635">
        <f>_xlfn.XLOOKUP(shipments[[#This Row],[Product]],'Dimension Data'!B:B,'Dimension Data'!D:D)</f>
        <v>4.74</v>
      </c>
      <c r="K4635">
        <f>shipments[[#This Row],[Total cost]]*shipments[[#This Row],[Boxes]]</f>
        <v>398.16</v>
      </c>
      <c r="L4635">
        <f>shipments[[#This Row],[Sale for 1 box]]-shipments[[#This Row],[Total cost]]</f>
        <v>111.77785714285714</v>
      </c>
      <c r="M4635">
        <f>shipments[[#This Row],[Profit]]*5%</f>
        <v>5.5888928571428576</v>
      </c>
      <c r="N4635">
        <f>shipments[[#This Row],[Profit]]-shipments[[#This Row],[Tax]]</f>
        <v>106.18896428571429</v>
      </c>
    </row>
    <row r="4636" spans="3:14" x14ac:dyDescent="0.35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  <c r="I4636">
        <f>IFERROR(shipments[[#This Row],[Sales]]/shipments[[#This Row],[Boxes]], 0)</f>
        <v>9.3101351351351358</v>
      </c>
      <c r="J4636">
        <f>_xlfn.XLOOKUP(shipments[[#This Row],[Product]],'Dimension Data'!B:B,'Dimension Data'!D:D)</f>
        <v>12.41</v>
      </c>
      <c r="K4636">
        <f>shipments[[#This Row],[Total cost]]*shipments[[#This Row],[Boxes]]</f>
        <v>4591.7</v>
      </c>
      <c r="L4636">
        <f>shipments[[#This Row],[Sale for 1 box]]-shipments[[#This Row],[Total cost]]</f>
        <v>-3.0998648648648643</v>
      </c>
      <c r="M4636">
        <f>shipments[[#This Row],[Profit]]*5%</f>
        <v>-0.15499324324324323</v>
      </c>
      <c r="N4636">
        <f>shipments[[#This Row],[Profit]]-shipments[[#This Row],[Tax]]</f>
        <v>-2.9448716216216213</v>
      </c>
    </row>
    <row r="4637" spans="3:14" x14ac:dyDescent="0.35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  <c r="I4637">
        <f>IFERROR(shipments[[#This Row],[Sales]]/shipments[[#This Row],[Boxes]], 0)</f>
        <v>46.069506726457398</v>
      </c>
      <c r="J4637">
        <f>_xlfn.XLOOKUP(shipments[[#This Row],[Product]],'Dimension Data'!B:B,'Dimension Data'!D:D)</f>
        <v>3.85</v>
      </c>
      <c r="K4637">
        <f>shipments[[#This Row],[Total cost]]*shipments[[#This Row],[Boxes]]</f>
        <v>858.55000000000007</v>
      </c>
      <c r="L4637">
        <f>shipments[[#This Row],[Sale for 1 box]]-shipments[[#This Row],[Total cost]]</f>
        <v>42.219506726457396</v>
      </c>
      <c r="M4637">
        <f>shipments[[#This Row],[Profit]]*5%</f>
        <v>2.1109753363228698</v>
      </c>
      <c r="N4637">
        <f>shipments[[#This Row],[Profit]]-shipments[[#This Row],[Tax]]</f>
        <v>40.10853139013453</v>
      </c>
    </row>
    <row r="4638" spans="3:14" x14ac:dyDescent="0.35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  <c r="I4638">
        <f>IFERROR(shipments[[#This Row],[Sales]]/shipments[[#This Row],[Boxes]], 0)</f>
        <v>36.591494845360828</v>
      </c>
      <c r="J4638">
        <f>_xlfn.XLOOKUP(shipments[[#This Row],[Product]],'Dimension Data'!B:B,'Dimension Data'!D:D)</f>
        <v>2.65</v>
      </c>
      <c r="K4638">
        <f>shipments[[#This Row],[Total cost]]*shipments[[#This Row],[Boxes]]</f>
        <v>514.1</v>
      </c>
      <c r="L4638">
        <f>shipments[[#This Row],[Sale for 1 box]]-shipments[[#This Row],[Total cost]]</f>
        <v>33.941494845360829</v>
      </c>
      <c r="M4638">
        <f>shipments[[#This Row],[Profit]]*5%</f>
        <v>1.6970747422680414</v>
      </c>
      <c r="N4638">
        <f>shipments[[#This Row],[Profit]]-shipments[[#This Row],[Tax]]</f>
        <v>32.244420103092786</v>
      </c>
    </row>
    <row r="4639" spans="3:14" x14ac:dyDescent="0.35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  <c r="I4639">
        <f>IFERROR(shipments[[#This Row],[Sales]]/shipments[[#This Row],[Boxes]], 0)</f>
        <v>149.05693069306932</v>
      </c>
      <c r="J4639">
        <f>_xlfn.XLOOKUP(shipments[[#This Row],[Product]],'Dimension Data'!B:B,'Dimension Data'!D:D)</f>
        <v>2.76</v>
      </c>
      <c r="K4639">
        <f>shipments[[#This Row],[Total cost]]*shipments[[#This Row],[Boxes]]</f>
        <v>278.76</v>
      </c>
      <c r="L4639">
        <f>shipments[[#This Row],[Sale for 1 box]]-shipments[[#This Row],[Total cost]]</f>
        <v>146.29693069306933</v>
      </c>
      <c r="M4639">
        <f>shipments[[#This Row],[Profit]]*5%</f>
        <v>7.3148465346534666</v>
      </c>
      <c r="N4639">
        <f>shipments[[#This Row],[Profit]]-shipments[[#This Row],[Tax]]</f>
        <v>138.98208415841586</v>
      </c>
    </row>
    <row r="4640" spans="3:14" x14ac:dyDescent="0.35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  <c r="I4640">
        <f>IFERROR(shipments[[#This Row],[Sales]]/shipments[[#This Row],[Boxes]], 0)</f>
        <v>8.7631578947368425</v>
      </c>
      <c r="J4640">
        <f>_xlfn.XLOOKUP(shipments[[#This Row],[Product]],'Dimension Data'!B:B,'Dimension Data'!D:D)</f>
        <v>12.41</v>
      </c>
      <c r="K4640">
        <f>shipments[[#This Row],[Total cost]]*shipments[[#This Row],[Boxes]]</f>
        <v>8724.23</v>
      </c>
      <c r="L4640">
        <f>shipments[[#This Row],[Sale for 1 box]]-shipments[[#This Row],[Total cost]]</f>
        <v>-3.6468421052631577</v>
      </c>
      <c r="M4640">
        <f>shipments[[#This Row],[Profit]]*5%</f>
        <v>-0.18234210526315789</v>
      </c>
      <c r="N4640">
        <f>shipments[[#This Row],[Profit]]-shipments[[#This Row],[Tax]]</f>
        <v>-3.4644999999999997</v>
      </c>
    </row>
    <row r="4641" spans="3:14" x14ac:dyDescent="0.35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  <c r="I4641">
        <f>IFERROR(shipments[[#This Row],[Sales]]/shipments[[#This Row],[Boxes]], 0)</f>
        <v>5.75</v>
      </c>
      <c r="J4641">
        <f>_xlfn.XLOOKUP(shipments[[#This Row],[Product]],'Dimension Data'!B:B,'Dimension Data'!D:D)</f>
        <v>6.8</v>
      </c>
      <c r="K4641">
        <f>shipments[[#This Row],[Total cost]]*shipments[[#This Row],[Boxes]]</f>
        <v>1530</v>
      </c>
      <c r="L4641">
        <f>shipments[[#This Row],[Sale for 1 box]]-shipments[[#This Row],[Total cost]]</f>
        <v>-1.0499999999999998</v>
      </c>
      <c r="M4641">
        <f>shipments[[#This Row],[Profit]]*5%</f>
        <v>-5.2499999999999991E-2</v>
      </c>
      <c r="N4641">
        <f>shipments[[#This Row],[Profit]]-shipments[[#This Row],[Tax]]</f>
        <v>-0.99749999999999983</v>
      </c>
    </row>
    <row r="4642" spans="3:14" x14ac:dyDescent="0.35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  <c r="I4642">
        <f>IFERROR(shipments[[#This Row],[Sales]]/shipments[[#This Row],[Boxes]], 0)</f>
        <v>9.4432668329177059</v>
      </c>
      <c r="J4642">
        <f>_xlfn.XLOOKUP(shipments[[#This Row],[Product]],'Dimension Data'!B:B,'Dimension Data'!D:D)</f>
        <v>3.32</v>
      </c>
      <c r="K4642">
        <f>shipments[[#This Row],[Total cost]]*shipments[[#This Row],[Boxes]]</f>
        <v>1331.32</v>
      </c>
      <c r="L4642">
        <f>shipments[[#This Row],[Sale for 1 box]]-shipments[[#This Row],[Total cost]]</f>
        <v>6.1232668329177056</v>
      </c>
      <c r="M4642">
        <f>shipments[[#This Row],[Profit]]*5%</f>
        <v>0.30616334164588532</v>
      </c>
      <c r="N4642">
        <f>shipments[[#This Row],[Profit]]-shipments[[#This Row],[Tax]]</f>
        <v>5.81710349127182</v>
      </c>
    </row>
    <row r="4643" spans="3:14" x14ac:dyDescent="0.35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  <c r="I4643">
        <f>IFERROR(shipments[[#This Row],[Sales]]/shipments[[#This Row],[Boxes]], 0)</f>
        <v>158.52857142857144</v>
      </c>
      <c r="J4643">
        <f>_xlfn.XLOOKUP(shipments[[#This Row],[Product]],'Dimension Data'!B:B,'Dimension Data'!D:D)</f>
        <v>7.73</v>
      </c>
      <c r="K4643">
        <f>shipments[[#This Row],[Total cost]]*shipments[[#This Row],[Boxes]]</f>
        <v>270.55</v>
      </c>
      <c r="L4643">
        <f>shipments[[#This Row],[Sale for 1 box]]-shipments[[#This Row],[Total cost]]</f>
        <v>150.79857142857145</v>
      </c>
      <c r="M4643">
        <f>shipments[[#This Row],[Profit]]*5%</f>
        <v>7.5399285714285726</v>
      </c>
      <c r="N4643">
        <f>shipments[[#This Row],[Profit]]-shipments[[#This Row],[Tax]]</f>
        <v>143.25864285714289</v>
      </c>
    </row>
    <row r="4644" spans="3:14" x14ac:dyDescent="0.35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  <c r="I4644">
        <f>IFERROR(shipments[[#This Row],[Sales]]/shipments[[#This Row],[Boxes]], 0)</f>
        <v>33.342857142857142</v>
      </c>
      <c r="J4644">
        <f>_xlfn.XLOOKUP(shipments[[#This Row],[Product]],'Dimension Data'!B:B,'Dimension Data'!D:D)</f>
        <v>8.43</v>
      </c>
      <c r="K4644">
        <f>shipments[[#This Row],[Total cost]]*shipments[[#This Row],[Boxes]]</f>
        <v>885.15</v>
      </c>
      <c r="L4644">
        <f>shipments[[#This Row],[Sale for 1 box]]-shipments[[#This Row],[Total cost]]</f>
        <v>24.912857142857142</v>
      </c>
      <c r="M4644">
        <f>shipments[[#This Row],[Profit]]*5%</f>
        <v>1.2456428571428573</v>
      </c>
      <c r="N4644">
        <f>shipments[[#This Row],[Profit]]-shipments[[#This Row],[Tax]]</f>
        <v>23.667214285714284</v>
      </c>
    </row>
    <row r="4645" spans="3:14" x14ac:dyDescent="0.35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  <c r="I4645">
        <f>IFERROR(shipments[[#This Row],[Sales]]/shipments[[#This Row],[Boxes]], 0)</f>
        <v>5.4653304442036834</v>
      </c>
      <c r="J4645">
        <f>_xlfn.XLOOKUP(shipments[[#This Row],[Product]],'Dimension Data'!B:B,'Dimension Data'!D:D)</f>
        <v>3.32</v>
      </c>
      <c r="K4645">
        <f>shipments[[#This Row],[Total cost]]*shipments[[#This Row],[Boxes]]</f>
        <v>3064.3599999999997</v>
      </c>
      <c r="L4645">
        <f>shipments[[#This Row],[Sale for 1 box]]-shipments[[#This Row],[Total cost]]</f>
        <v>2.1453304442036836</v>
      </c>
      <c r="M4645">
        <f>shipments[[#This Row],[Profit]]*5%</f>
        <v>0.10726652221018418</v>
      </c>
      <c r="N4645">
        <f>shipments[[#This Row],[Profit]]-shipments[[#This Row],[Tax]]</f>
        <v>2.0380639219934995</v>
      </c>
    </row>
    <row r="4646" spans="3:14" x14ac:dyDescent="0.35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  <c r="I4646">
        <f>IFERROR(shipments[[#This Row],[Sales]]/shipments[[#This Row],[Boxes]], 0)</f>
        <v>33.114406779661017</v>
      </c>
      <c r="J4646">
        <f>_xlfn.XLOOKUP(shipments[[#This Row],[Product]],'Dimension Data'!B:B,'Dimension Data'!D:D)</f>
        <v>10.51</v>
      </c>
      <c r="K4646">
        <f>shipments[[#This Row],[Total cost]]*shipments[[#This Row],[Boxes]]</f>
        <v>1860.27</v>
      </c>
      <c r="L4646">
        <f>shipments[[#This Row],[Sale for 1 box]]-shipments[[#This Row],[Total cost]]</f>
        <v>22.604406779661019</v>
      </c>
      <c r="M4646">
        <f>shipments[[#This Row],[Profit]]*5%</f>
        <v>1.130220338983051</v>
      </c>
      <c r="N4646">
        <f>shipments[[#This Row],[Profit]]-shipments[[#This Row],[Tax]]</f>
        <v>21.474186440677968</v>
      </c>
    </row>
    <row r="4647" spans="3:14" x14ac:dyDescent="0.35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  <c r="I4647">
        <f>IFERROR(shipments[[#This Row],[Sales]]/shipments[[#This Row],[Boxes]], 0)</f>
        <v>0.47727272727272729</v>
      </c>
      <c r="J4647">
        <f>_xlfn.XLOOKUP(shipments[[#This Row],[Product]],'Dimension Data'!B:B,'Dimension Data'!D:D)</f>
        <v>5.04</v>
      </c>
      <c r="K4647">
        <f>shipments[[#This Row],[Total cost]]*shipments[[#This Row],[Boxes]]</f>
        <v>4158</v>
      </c>
      <c r="L4647">
        <f>shipments[[#This Row],[Sale for 1 box]]-shipments[[#This Row],[Total cost]]</f>
        <v>-4.5627272727272725</v>
      </c>
      <c r="M4647">
        <f>shipments[[#This Row],[Profit]]*5%</f>
        <v>-0.22813636363636364</v>
      </c>
      <c r="N4647">
        <f>shipments[[#This Row],[Profit]]-shipments[[#This Row],[Tax]]</f>
        <v>-4.3345909090909087</v>
      </c>
    </row>
    <row r="4648" spans="3:14" x14ac:dyDescent="0.35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  <c r="I4648">
        <f>IFERROR(shipments[[#This Row],[Sales]]/shipments[[#This Row],[Boxes]], 0)</f>
        <v>231.23360655737704</v>
      </c>
      <c r="J4648">
        <f>_xlfn.XLOOKUP(shipments[[#This Row],[Product]],'Dimension Data'!B:B,'Dimension Data'!D:D)</f>
        <v>6.8</v>
      </c>
      <c r="K4648">
        <f>shipments[[#This Row],[Total cost]]*shipments[[#This Row],[Boxes]]</f>
        <v>414.8</v>
      </c>
      <c r="L4648">
        <f>shipments[[#This Row],[Sale for 1 box]]-shipments[[#This Row],[Total cost]]</f>
        <v>224.43360655737703</v>
      </c>
      <c r="M4648">
        <f>shipments[[#This Row],[Profit]]*5%</f>
        <v>11.221680327868853</v>
      </c>
      <c r="N4648">
        <f>shipments[[#This Row],[Profit]]-shipments[[#This Row],[Tax]]</f>
        <v>213.21192622950818</v>
      </c>
    </row>
    <row r="4649" spans="3:14" x14ac:dyDescent="0.35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  <c r="I4649">
        <f>IFERROR(shipments[[#This Row],[Sales]]/shipments[[#This Row],[Boxes]], 0)</f>
        <v>144.85714285714286</v>
      </c>
      <c r="J4649">
        <f>_xlfn.XLOOKUP(shipments[[#This Row],[Product]],'Dimension Data'!B:B,'Dimension Data'!D:D)</f>
        <v>7.73</v>
      </c>
      <c r="K4649">
        <f>shipments[[#This Row],[Total cost]]*shipments[[#This Row],[Boxes]]</f>
        <v>324.66000000000003</v>
      </c>
      <c r="L4649">
        <f>shipments[[#This Row],[Sale for 1 box]]-shipments[[#This Row],[Total cost]]</f>
        <v>137.12714285714287</v>
      </c>
      <c r="M4649">
        <f>shipments[[#This Row],[Profit]]*5%</f>
        <v>6.8563571428571439</v>
      </c>
      <c r="N4649">
        <f>shipments[[#This Row],[Profit]]-shipments[[#This Row],[Tax]]</f>
        <v>130.27078571428572</v>
      </c>
    </row>
    <row r="4650" spans="3:14" x14ac:dyDescent="0.35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  <c r="I4650">
        <f>IFERROR(shipments[[#This Row],[Sales]]/shipments[[#This Row],[Boxes]], 0)</f>
        <v>50.90948275862069</v>
      </c>
      <c r="J4650">
        <f>_xlfn.XLOOKUP(shipments[[#This Row],[Product]],'Dimension Data'!B:B,'Dimension Data'!D:D)</f>
        <v>6.43</v>
      </c>
      <c r="K4650">
        <f>shipments[[#This Row],[Total cost]]*shipments[[#This Row],[Boxes]]</f>
        <v>1118.82</v>
      </c>
      <c r="L4650">
        <f>shipments[[#This Row],[Sale for 1 box]]-shipments[[#This Row],[Total cost]]</f>
        <v>44.479482758620691</v>
      </c>
      <c r="M4650">
        <f>shipments[[#This Row],[Profit]]*5%</f>
        <v>2.2239741379310347</v>
      </c>
      <c r="N4650">
        <f>shipments[[#This Row],[Profit]]-shipments[[#This Row],[Tax]]</f>
        <v>42.255508620689653</v>
      </c>
    </row>
    <row r="4651" spans="3:14" x14ac:dyDescent="0.35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  <c r="I4651">
        <f>IFERROR(shipments[[#This Row],[Sales]]/shipments[[#This Row],[Boxes]], 0)</f>
        <v>16.684040590405903</v>
      </c>
      <c r="J4651">
        <f>_xlfn.XLOOKUP(shipments[[#This Row],[Product]],'Dimension Data'!B:B,'Dimension Data'!D:D)</f>
        <v>3.68</v>
      </c>
      <c r="K4651">
        <f>shipments[[#This Row],[Total cost]]*shipments[[#This Row],[Boxes]]</f>
        <v>1994.5600000000002</v>
      </c>
      <c r="L4651">
        <f>shipments[[#This Row],[Sale for 1 box]]-shipments[[#This Row],[Total cost]]</f>
        <v>13.004040590405904</v>
      </c>
      <c r="M4651">
        <f>shipments[[#This Row],[Profit]]*5%</f>
        <v>0.65020202952029527</v>
      </c>
      <c r="N4651">
        <f>shipments[[#This Row],[Profit]]-shipments[[#This Row],[Tax]]</f>
        <v>12.353838560885608</v>
      </c>
    </row>
    <row r="4652" spans="3:14" x14ac:dyDescent="0.35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  <c r="I4652">
        <f>IFERROR(shipments[[#This Row],[Sales]]/shipments[[#This Row],[Boxes]], 0)</f>
        <v>87.109375</v>
      </c>
      <c r="J4652">
        <f>_xlfn.XLOOKUP(shipments[[#This Row],[Product]],'Dimension Data'!B:B,'Dimension Data'!D:D)</f>
        <v>7.73</v>
      </c>
      <c r="K4652">
        <f>shipments[[#This Row],[Total cost]]*shipments[[#This Row],[Boxes]]</f>
        <v>1113.1200000000001</v>
      </c>
      <c r="L4652">
        <f>shipments[[#This Row],[Sale for 1 box]]-shipments[[#This Row],[Total cost]]</f>
        <v>79.379374999999996</v>
      </c>
      <c r="M4652">
        <f>shipments[[#This Row],[Profit]]*5%</f>
        <v>3.9689687500000002</v>
      </c>
      <c r="N4652">
        <f>shipments[[#This Row],[Profit]]-shipments[[#This Row],[Tax]]</f>
        <v>75.410406249999994</v>
      </c>
    </row>
    <row r="4653" spans="3:14" x14ac:dyDescent="0.35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  <c r="I4653">
        <f>IFERROR(shipments[[#This Row],[Sales]]/shipments[[#This Row],[Boxes]], 0)</f>
        <v>577.96875</v>
      </c>
      <c r="J4653">
        <f>_xlfn.XLOOKUP(shipments[[#This Row],[Product]],'Dimension Data'!B:B,'Dimension Data'!D:D)</f>
        <v>7.48</v>
      </c>
      <c r="K4653">
        <f>shipments[[#This Row],[Total cost]]*shipments[[#This Row],[Boxes]]</f>
        <v>119.68</v>
      </c>
      <c r="L4653">
        <f>shipments[[#This Row],[Sale for 1 box]]-shipments[[#This Row],[Total cost]]</f>
        <v>570.48874999999998</v>
      </c>
      <c r="M4653">
        <f>shipments[[#This Row],[Profit]]*5%</f>
        <v>28.524437500000001</v>
      </c>
      <c r="N4653">
        <f>shipments[[#This Row],[Profit]]-shipments[[#This Row],[Tax]]</f>
        <v>541.96431250000001</v>
      </c>
    </row>
    <row r="4654" spans="3:14" x14ac:dyDescent="0.35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  <c r="I4654">
        <f>IFERROR(shipments[[#This Row],[Sales]]/shipments[[#This Row],[Boxes]], 0)</f>
        <v>27.995777027027028</v>
      </c>
      <c r="J4654">
        <f>_xlfn.XLOOKUP(shipments[[#This Row],[Product]],'Dimension Data'!B:B,'Dimension Data'!D:D)</f>
        <v>5.15</v>
      </c>
      <c r="K4654">
        <f>shipments[[#This Row],[Total cost]]*shipments[[#This Row],[Boxes]]</f>
        <v>1524.4</v>
      </c>
      <c r="L4654">
        <f>shipments[[#This Row],[Sale for 1 box]]-shipments[[#This Row],[Total cost]]</f>
        <v>22.845777027027026</v>
      </c>
      <c r="M4654">
        <f>shipments[[#This Row],[Profit]]*5%</f>
        <v>1.1422888513513514</v>
      </c>
      <c r="N4654">
        <f>shipments[[#This Row],[Profit]]-shipments[[#This Row],[Tax]]</f>
        <v>21.703488175675673</v>
      </c>
    </row>
    <row r="4655" spans="3:14" x14ac:dyDescent="0.35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  <c r="I4655">
        <f>IFERROR(shipments[[#This Row],[Sales]]/shipments[[#This Row],[Boxes]], 0)</f>
        <v>111.01704545454545</v>
      </c>
      <c r="J4655">
        <f>_xlfn.XLOOKUP(shipments[[#This Row],[Product]],'Dimension Data'!B:B,'Dimension Data'!D:D)</f>
        <v>6.8</v>
      </c>
      <c r="K4655">
        <f>shipments[[#This Row],[Total cost]]*shipments[[#This Row],[Boxes]]</f>
        <v>299.2</v>
      </c>
      <c r="L4655">
        <f>shipments[[#This Row],[Sale for 1 box]]-shipments[[#This Row],[Total cost]]</f>
        <v>104.21704545454546</v>
      </c>
      <c r="M4655">
        <f>shipments[[#This Row],[Profit]]*5%</f>
        <v>5.2108522727272728</v>
      </c>
      <c r="N4655">
        <f>shipments[[#This Row],[Profit]]-shipments[[#This Row],[Tax]]</f>
        <v>99.00619318181819</v>
      </c>
    </row>
    <row r="4656" spans="3:14" x14ac:dyDescent="0.35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  <c r="I4656">
        <f>IFERROR(shipments[[#This Row],[Sales]]/shipments[[#This Row],[Boxes]], 0)</f>
        <v>50.67</v>
      </c>
      <c r="J4656">
        <f>_xlfn.XLOOKUP(shipments[[#This Row],[Product]],'Dimension Data'!B:B,'Dimension Data'!D:D)</f>
        <v>5.72</v>
      </c>
      <c r="K4656">
        <f>shipments[[#This Row],[Total cost]]*shipments[[#This Row],[Boxes]]</f>
        <v>286</v>
      </c>
      <c r="L4656">
        <f>shipments[[#This Row],[Sale for 1 box]]-shipments[[#This Row],[Total cost]]</f>
        <v>44.95</v>
      </c>
      <c r="M4656">
        <f>shipments[[#This Row],[Profit]]*5%</f>
        <v>2.2475000000000001</v>
      </c>
      <c r="N4656">
        <f>shipments[[#This Row],[Profit]]-shipments[[#This Row],[Tax]]</f>
        <v>42.702500000000001</v>
      </c>
    </row>
    <row r="4657" spans="3:14" x14ac:dyDescent="0.35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  <c r="I4657">
        <f>IFERROR(shipments[[#This Row],[Sales]]/shipments[[#This Row],[Boxes]], 0)</f>
        <v>7.875</v>
      </c>
      <c r="J4657">
        <f>_xlfn.XLOOKUP(shipments[[#This Row],[Product]],'Dimension Data'!B:B,'Dimension Data'!D:D)</f>
        <v>8.2200000000000006</v>
      </c>
      <c r="K4657">
        <f>shipments[[#This Row],[Total cost]]*shipments[[#This Row],[Boxes]]</f>
        <v>295.92</v>
      </c>
      <c r="L4657">
        <f>shipments[[#This Row],[Sale for 1 box]]-shipments[[#This Row],[Total cost]]</f>
        <v>-0.34500000000000064</v>
      </c>
      <c r="M4657">
        <f>shipments[[#This Row],[Profit]]*5%</f>
        <v>-1.7250000000000033E-2</v>
      </c>
      <c r="N4657">
        <f>shipments[[#This Row],[Profit]]-shipments[[#This Row],[Tax]]</f>
        <v>-0.3277500000000006</v>
      </c>
    </row>
    <row r="4658" spans="3:14" x14ac:dyDescent="0.35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  <c r="I4658">
        <f>IFERROR(shipments[[#This Row],[Sales]]/shipments[[#This Row],[Boxes]], 0)</f>
        <v>4.832746478873239</v>
      </c>
      <c r="J4658">
        <f>_xlfn.XLOOKUP(shipments[[#This Row],[Product]],'Dimension Data'!B:B,'Dimension Data'!D:D)</f>
        <v>5.04</v>
      </c>
      <c r="K4658">
        <f>shipments[[#This Row],[Total cost]]*shipments[[#This Row],[Boxes]]</f>
        <v>715.68</v>
      </c>
      <c r="L4658">
        <f>shipments[[#This Row],[Sale for 1 box]]-shipments[[#This Row],[Total cost]]</f>
        <v>-0.20725352112676099</v>
      </c>
      <c r="M4658">
        <f>shipments[[#This Row],[Profit]]*5%</f>
        <v>-1.036267605633805E-2</v>
      </c>
      <c r="N4658">
        <f>shipments[[#This Row],[Profit]]-shipments[[#This Row],[Tax]]</f>
        <v>-0.19689084507042293</v>
      </c>
    </row>
    <row r="4659" spans="3:14" x14ac:dyDescent="0.35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  <c r="I4659">
        <f>IFERROR(shipments[[#This Row],[Sales]]/shipments[[#This Row],[Boxes]], 0)</f>
        <v>11.032994923857869</v>
      </c>
      <c r="J4659">
        <f>_xlfn.XLOOKUP(shipments[[#This Row],[Product]],'Dimension Data'!B:B,'Dimension Data'!D:D)</f>
        <v>12.41</v>
      </c>
      <c r="K4659">
        <f>shipments[[#This Row],[Total cost]]*shipments[[#This Row],[Boxes]]</f>
        <v>2444.77</v>
      </c>
      <c r="L4659">
        <f>shipments[[#This Row],[Sale for 1 box]]-shipments[[#This Row],[Total cost]]</f>
        <v>-1.3770050761421313</v>
      </c>
      <c r="M4659">
        <f>shipments[[#This Row],[Profit]]*5%</f>
        <v>-6.8850253807106562E-2</v>
      </c>
      <c r="N4659">
        <f>shipments[[#This Row],[Profit]]-shipments[[#This Row],[Tax]]</f>
        <v>-1.3081548223350248</v>
      </c>
    </row>
    <row r="4660" spans="3:14" x14ac:dyDescent="0.35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  <c r="I4660">
        <f>IFERROR(shipments[[#This Row],[Sales]]/shipments[[#This Row],[Boxes]], 0)</f>
        <v>1.7723684210526316</v>
      </c>
      <c r="J4660">
        <f>_xlfn.XLOOKUP(shipments[[#This Row],[Product]],'Dimension Data'!B:B,'Dimension Data'!D:D)</f>
        <v>5.04</v>
      </c>
      <c r="K4660">
        <f>shipments[[#This Row],[Total cost]]*shipments[[#This Row],[Boxes]]</f>
        <v>2872.8</v>
      </c>
      <c r="L4660">
        <f>shipments[[#This Row],[Sale for 1 box]]-shipments[[#This Row],[Total cost]]</f>
        <v>-3.2676315789473684</v>
      </c>
      <c r="M4660">
        <f>shipments[[#This Row],[Profit]]*5%</f>
        <v>-0.16338157894736843</v>
      </c>
      <c r="N4660">
        <f>shipments[[#This Row],[Profit]]-shipments[[#This Row],[Tax]]</f>
        <v>-3.10425</v>
      </c>
    </row>
    <row r="4661" spans="3:14" x14ac:dyDescent="0.35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  <c r="I4661">
        <f>IFERROR(shipments[[#This Row],[Sales]]/shipments[[#This Row],[Boxes]], 0)</f>
        <v>17.791666666666668</v>
      </c>
      <c r="J4661">
        <f>_xlfn.XLOOKUP(shipments[[#This Row],[Product]],'Dimension Data'!B:B,'Dimension Data'!D:D)</f>
        <v>5.26</v>
      </c>
      <c r="K4661">
        <f>shipments[[#This Row],[Total cost]]*shipments[[#This Row],[Boxes]]</f>
        <v>568.07999999999993</v>
      </c>
      <c r="L4661">
        <f>shipments[[#This Row],[Sale for 1 box]]-shipments[[#This Row],[Total cost]]</f>
        <v>12.531666666666668</v>
      </c>
      <c r="M4661">
        <f>shipments[[#This Row],[Profit]]*5%</f>
        <v>0.62658333333333349</v>
      </c>
      <c r="N4661">
        <f>shipments[[#This Row],[Profit]]-shipments[[#This Row],[Tax]]</f>
        <v>11.905083333333334</v>
      </c>
    </row>
    <row r="4662" spans="3:14" x14ac:dyDescent="0.35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  <c r="I4662">
        <f>IFERROR(shipments[[#This Row],[Sales]]/shipments[[#This Row],[Boxes]], 0)</f>
        <v>29.474103585657371</v>
      </c>
      <c r="J4662">
        <f>_xlfn.XLOOKUP(shipments[[#This Row],[Product]],'Dimension Data'!B:B,'Dimension Data'!D:D)</f>
        <v>6.43</v>
      </c>
      <c r="K4662">
        <f>shipments[[#This Row],[Total cost]]*shipments[[#This Row],[Boxes]]</f>
        <v>1613.9299999999998</v>
      </c>
      <c r="L4662">
        <f>shipments[[#This Row],[Sale for 1 box]]-shipments[[#This Row],[Total cost]]</f>
        <v>23.044103585657371</v>
      </c>
      <c r="M4662">
        <f>shipments[[#This Row],[Profit]]*5%</f>
        <v>1.1522051792828687</v>
      </c>
      <c r="N4662">
        <f>shipments[[#This Row],[Profit]]-shipments[[#This Row],[Tax]]</f>
        <v>21.891898406374501</v>
      </c>
    </row>
    <row r="4663" spans="3:14" x14ac:dyDescent="0.35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  <c r="I4663">
        <f>IFERROR(shipments[[#This Row],[Sales]]/shipments[[#This Row],[Boxes]], 0)</f>
        <v>8.3124054462934946</v>
      </c>
      <c r="J4663">
        <f>_xlfn.XLOOKUP(shipments[[#This Row],[Product]],'Dimension Data'!B:B,'Dimension Data'!D:D)</f>
        <v>4.74</v>
      </c>
      <c r="K4663">
        <f>shipments[[#This Row],[Total cost]]*shipments[[#This Row],[Boxes]]</f>
        <v>3133.1400000000003</v>
      </c>
      <c r="L4663">
        <f>shipments[[#This Row],[Sale for 1 box]]-shipments[[#This Row],[Total cost]]</f>
        <v>3.5724054462934944</v>
      </c>
      <c r="M4663">
        <f>shipments[[#This Row],[Profit]]*5%</f>
        <v>0.17862027231467473</v>
      </c>
      <c r="N4663">
        <f>shipments[[#This Row],[Profit]]-shipments[[#This Row],[Tax]]</f>
        <v>3.3937851739788196</v>
      </c>
    </row>
    <row r="4664" spans="3:14" x14ac:dyDescent="0.35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  <c r="I4664">
        <f>IFERROR(shipments[[#This Row],[Sales]]/shipments[[#This Row],[Boxes]], 0)</f>
        <v>15.905172413793103</v>
      </c>
      <c r="J4664">
        <f>_xlfn.XLOOKUP(shipments[[#This Row],[Product]],'Dimension Data'!B:B,'Dimension Data'!D:D)</f>
        <v>7.48</v>
      </c>
      <c r="K4664">
        <f>shipments[[#This Row],[Total cost]]*shipments[[#This Row],[Boxes]]</f>
        <v>1735.3600000000001</v>
      </c>
      <c r="L4664">
        <f>shipments[[#This Row],[Sale for 1 box]]-shipments[[#This Row],[Total cost]]</f>
        <v>8.4251724137931028</v>
      </c>
      <c r="M4664">
        <f>shipments[[#This Row],[Profit]]*5%</f>
        <v>0.42125862068965514</v>
      </c>
      <c r="N4664">
        <f>shipments[[#This Row],[Profit]]-shipments[[#This Row],[Tax]]</f>
        <v>8.0039137931034467</v>
      </c>
    </row>
    <row r="4665" spans="3:14" x14ac:dyDescent="0.35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  <c r="I4665">
        <f>IFERROR(shipments[[#This Row],[Sales]]/shipments[[#This Row],[Boxes]], 0)</f>
        <v>7.7687651331719128</v>
      </c>
      <c r="J4665">
        <f>_xlfn.XLOOKUP(shipments[[#This Row],[Product]],'Dimension Data'!B:B,'Dimension Data'!D:D)</f>
        <v>10.51</v>
      </c>
      <c r="K4665">
        <f>shipments[[#This Row],[Total cost]]*shipments[[#This Row],[Boxes]]</f>
        <v>4340.63</v>
      </c>
      <c r="L4665">
        <f>shipments[[#This Row],[Sale for 1 box]]-shipments[[#This Row],[Total cost]]</f>
        <v>-2.741234866828087</v>
      </c>
      <c r="M4665">
        <f>shipments[[#This Row],[Profit]]*5%</f>
        <v>-0.13706174334140436</v>
      </c>
      <c r="N4665">
        <f>shipments[[#This Row],[Profit]]-shipments[[#This Row],[Tax]]</f>
        <v>-2.6041731234866825</v>
      </c>
    </row>
    <row r="4666" spans="3:14" x14ac:dyDescent="0.35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  <c r="I4666">
        <f>IFERROR(shipments[[#This Row],[Sales]]/shipments[[#This Row],[Boxes]], 0)</f>
        <v>11.077325581395348</v>
      </c>
      <c r="J4666">
        <f>_xlfn.XLOOKUP(shipments[[#This Row],[Product]],'Dimension Data'!B:B,'Dimension Data'!D:D)</f>
        <v>6.43</v>
      </c>
      <c r="K4666">
        <f>shipments[[#This Row],[Total cost]]*shipments[[#This Row],[Boxes]]</f>
        <v>2764.9</v>
      </c>
      <c r="L4666">
        <f>shipments[[#This Row],[Sale for 1 box]]-shipments[[#This Row],[Total cost]]</f>
        <v>4.6473255813953482</v>
      </c>
      <c r="M4666">
        <f>shipments[[#This Row],[Profit]]*5%</f>
        <v>0.23236627906976742</v>
      </c>
      <c r="N4666">
        <f>shipments[[#This Row],[Profit]]-shipments[[#This Row],[Tax]]</f>
        <v>4.4149593023255811</v>
      </c>
    </row>
    <row r="4667" spans="3:14" x14ac:dyDescent="0.35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  <c r="I4667">
        <f>IFERROR(shipments[[#This Row],[Sales]]/shipments[[#This Row],[Boxes]], 0)</f>
        <v>28.695205479452056</v>
      </c>
      <c r="J4667">
        <f>_xlfn.XLOOKUP(shipments[[#This Row],[Product]],'Dimension Data'!B:B,'Dimension Data'!D:D)</f>
        <v>6.43</v>
      </c>
      <c r="K4667">
        <f>shipments[[#This Row],[Total cost]]*shipments[[#This Row],[Boxes]]</f>
        <v>2346.9499999999998</v>
      </c>
      <c r="L4667">
        <f>shipments[[#This Row],[Sale for 1 box]]-shipments[[#This Row],[Total cost]]</f>
        <v>22.265205479452057</v>
      </c>
      <c r="M4667">
        <f>shipments[[#This Row],[Profit]]*5%</f>
        <v>1.113260273972603</v>
      </c>
      <c r="N4667">
        <f>shipments[[#This Row],[Profit]]-shipments[[#This Row],[Tax]]</f>
        <v>21.151945205479453</v>
      </c>
    </row>
    <row r="4668" spans="3:14" x14ac:dyDescent="0.35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  <c r="I4668">
        <f>IFERROR(shipments[[#This Row],[Sales]]/shipments[[#This Row],[Boxes]], 0)</f>
        <v>11.312790697674419</v>
      </c>
      <c r="J4668">
        <f>_xlfn.XLOOKUP(shipments[[#This Row],[Product]],'Dimension Data'!B:B,'Dimension Data'!D:D)</f>
        <v>5.26</v>
      </c>
      <c r="K4668">
        <f>shipments[[#This Row],[Total cost]]*shipments[[#This Row],[Boxes]]</f>
        <v>1130.8999999999999</v>
      </c>
      <c r="L4668">
        <f>shipments[[#This Row],[Sale for 1 box]]-shipments[[#This Row],[Total cost]]</f>
        <v>6.0527906976744195</v>
      </c>
      <c r="M4668">
        <f>shipments[[#This Row],[Profit]]*5%</f>
        <v>0.30263953488372097</v>
      </c>
      <c r="N4668">
        <f>shipments[[#This Row],[Profit]]-shipments[[#This Row],[Tax]]</f>
        <v>5.7501511627906989</v>
      </c>
    </row>
    <row r="4669" spans="3:14" x14ac:dyDescent="0.35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  <c r="I4669">
        <f>IFERROR(shipments[[#This Row],[Sales]]/shipments[[#This Row],[Boxes]], 0)</f>
        <v>94.036764705882348</v>
      </c>
      <c r="J4669">
        <f>_xlfn.XLOOKUP(shipments[[#This Row],[Product]],'Dimension Data'!B:B,'Dimension Data'!D:D)</f>
        <v>2.76</v>
      </c>
      <c r="K4669">
        <f>shipments[[#This Row],[Total cost]]*shipments[[#This Row],[Boxes]]</f>
        <v>187.67999999999998</v>
      </c>
      <c r="L4669">
        <f>shipments[[#This Row],[Sale for 1 box]]-shipments[[#This Row],[Total cost]]</f>
        <v>91.276764705882343</v>
      </c>
      <c r="M4669">
        <f>shipments[[#This Row],[Profit]]*5%</f>
        <v>4.5638382352941171</v>
      </c>
      <c r="N4669">
        <f>shipments[[#This Row],[Profit]]-shipments[[#This Row],[Tax]]</f>
        <v>86.712926470588229</v>
      </c>
    </row>
    <row r="4670" spans="3:14" x14ac:dyDescent="0.35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  <c r="I4670">
        <f>IFERROR(shipments[[#This Row],[Sales]]/shipments[[#This Row],[Boxes]], 0)</f>
        <v>18.661764705882351</v>
      </c>
      <c r="J4670">
        <f>_xlfn.XLOOKUP(shipments[[#This Row],[Product]],'Dimension Data'!B:B,'Dimension Data'!D:D)</f>
        <v>6.43</v>
      </c>
      <c r="K4670">
        <f>shipments[[#This Row],[Total cost]]*shipments[[#This Row],[Boxes]]</f>
        <v>1967.58</v>
      </c>
      <c r="L4670">
        <f>shipments[[#This Row],[Sale for 1 box]]-shipments[[#This Row],[Total cost]]</f>
        <v>12.231764705882352</v>
      </c>
      <c r="M4670">
        <f>shipments[[#This Row],[Profit]]*5%</f>
        <v>0.61158823529411765</v>
      </c>
      <c r="N4670">
        <f>shipments[[#This Row],[Profit]]-shipments[[#This Row],[Tax]]</f>
        <v>11.620176470588234</v>
      </c>
    </row>
    <row r="4671" spans="3:14" x14ac:dyDescent="0.35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  <c r="I4671">
        <f>IFERROR(shipments[[#This Row],[Sales]]/shipments[[#This Row],[Boxes]], 0)</f>
        <v>12.911842105263158</v>
      </c>
      <c r="J4671">
        <f>_xlfn.XLOOKUP(shipments[[#This Row],[Product]],'Dimension Data'!B:B,'Dimension Data'!D:D)</f>
        <v>5.72</v>
      </c>
      <c r="K4671">
        <f>shipments[[#This Row],[Total cost]]*shipments[[#This Row],[Boxes]]</f>
        <v>3260.3999999999996</v>
      </c>
      <c r="L4671">
        <f>shipments[[#This Row],[Sale for 1 box]]-shipments[[#This Row],[Total cost]]</f>
        <v>7.1918421052631585</v>
      </c>
      <c r="M4671">
        <f>shipments[[#This Row],[Profit]]*5%</f>
        <v>0.35959210526315794</v>
      </c>
      <c r="N4671">
        <f>shipments[[#This Row],[Profit]]-shipments[[#This Row],[Tax]]</f>
        <v>6.8322500000000002</v>
      </c>
    </row>
    <row r="4672" spans="3:14" x14ac:dyDescent="0.35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  <c r="I4672">
        <f>IFERROR(shipments[[#This Row],[Sales]]/shipments[[#This Row],[Boxes]], 0)</f>
        <v>11.883495145631068</v>
      </c>
      <c r="J4672">
        <f>_xlfn.XLOOKUP(shipments[[#This Row],[Product]],'Dimension Data'!B:B,'Dimension Data'!D:D)</f>
        <v>2.76</v>
      </c>
      <c r="K4672">
        <f>shipments[[#This Row],[Total cost]]*shipments[[#This Row],[Boxes]]</f>
        <v>1421.3999999999999</v>
      </c>
      <c r="L4672">
        <f>shipments[[#This Row],[Sale for 1 box]]-shipments[[#This Row],[Total cost]]</f>
        <v>9.1234951456310682</v>
      </c>
      <c r="M4672">
        <f>shipments[[#This Row],[Profit]]*5%</f>
        <v>0.45617475728155343</v>
      </c>
      <c r="N4672">
        <f>shipments[[#This Row],[Profit]]-shipments[[#This Row],[Tax]]</f>
        <v>8.6673203883495145</v>
      </c>
    </row>
    <row r="4673" spans="3:14" x14ac:dyDescent="0.35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  <c r="I4673">
        <f>IFERROR(shipments[[#This Row],[Sales]]/shipments[[#This Row],[Boxes]], 0)</f>
        <v>52.043478260869563</v>
      </c>
      <c r="J4673">
        <f>_xlfn.XLOOKUP(shipments[[#This Row],[Product]],'Dimension Data'!B:B,'Dimension Data'!D:D)</f>
        <v>10.23</v>
      </c>
      <c r="K4673">
        <f>shipments[[#This Row],[Total cost]]*shipments[[#This Row],[Boxes]]</f>
        <v>2117.61</v>
      </c>
      <c r="L4673">
        <f>shipments[[#This Row],[Sale for 1 box]]-shipments[[#This Row],[Total cost]]</f>
        <v>41.813478260869559</v>
      </c>
      <c r="M4673">
        <f>shipments[[#This Row],[Profit]]*5%</f>
        <v>2.0906739130434779</v>
      </c>
      <c r="N4673">
        <f>shipments[[#This Row],[Profit]]-shipments[[#This Row],[Tax]]</f>
        <v>39.722804347826084</v>
      </c>
    </row>
    <row r="4674" spans="3:14" x14ac:dyDescent="0.35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  <c r="I4674">
        <f>IFERROR(shipments[[#This Row],[Sales]]/shipments[[#This Row],[Boxes]], 0)</f>
        <v>31.170258620689655</v>
      </c>
      <c r="J4674">
        <f>_xlfn.XLOOKUP(shipments[[#This Row],[Product]],'Dimension Data'!B:B,'Dimension Data'!D:D)</f>
        <v>3.85</v>
      </c>
      <c r="K4674">
        <f>shipments[[#This Row],[Total cost]]*shipments[[#This Row],[Boxes]]</f>
        <v>893.2</v>
      </c>
      <c r="L4674">
        <f>shipments[[#This Row],[Sale for 1 box]]-shipments[[#This Row],[Total cost]]</f>
        <v>27.320258620689653</v>
      </c>
      <c r="M4674">
        <f>shipments[[#This Row],[Profit]]*5%</f>
        <v>1.3660129310344828</v>
      </c>
      <c r="N4674">
        <f>shipments[[#This Row],[Profit]]-shipments[[#This Row],[Tax]]</f>
        <v>25.954245689655171</v>
      </c>
    </row>
    <row r="4675" spans="3:14" x14ac:dyDescent="0.35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  <c r="I4675">
        <f>IFERROR(shipments[[#This Row],[Sales]]/shipments[[#This Row],[Boxes]], 0)</f>
        <v>19.555327868852459</v>
      </c>
      <c r="J4675">
        <f>_xlfn.XLOOKUP(shipments[[#This Row],[Product]],'Dimension Data'!B:B,'Dimension Data'!D:D)</f>
        <v>3.68</v>
      </c>
      <c r="K4675">
        <f>shipments[[#This Row],[Total cost]]*shipments[[#This Row],[Boxes]]</f>
        <v>1346.88</v>
      </c>
      <c r="L4675">
        <f>shipments[[#This Row],[Sale for 1 box]]-shipments[[#This Row],[Total cost]]</f>
        <v>15.875327868852459</v>
      </c>
      <c r="M4675">
        <f>shipments[[#This Row],[Profit]]*5%</f>
        <v>0.79376639344262301</v>
      </c>
      <c r="N4675">
        <f>shipments[[#This Row],[Profit]]-shipments[[#This Row],[Tax]]</f>
        <v>15.081561475409837</v>
      </c>
    </row>
    <row r="4676" spans="3:14" x14ac:dyDescent="0.35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  <c r="I4676">
        <f>IFERROR(shipments[[#This Row],[Sales]]/shipments[[#This Row],[Boxes]], 0)</f>
        <v>6.5494712990936552</v>
      </c>
      <c r="J4676">
        <f>_xlfn.XLOOKUP(shipments[[#This Row],[Product]],'Dimension Data'!B:B,'Dimension Data'!D:D)</f>
        <v>10.51</v>
      </c>
      <c r="K4676">
        <f>shipments[[#This Row],[Total cost]]*shipments[[#This Row],[Boxes]]</f>
        <v>6957.62</v>
      </c>
      <c r="L4676">
        <f>shipments[[#This Row],[Sale for 1 box]]-shipments[[#This Row],[Total cost]]</f>
        <v>-3.9605287009063446</v>
      </c>
      <c r="M4676">
        <f>shipments[[#This Row],[Profit]]*5%</f>
        <v>-0.19802643504531725</v>
      </c>
      <c r="N4676">
        <f>shipments[[#This Row],[Profit]]-shipments[[#This Row],[Tax]]</f>
        <v>-3.7625022658610274</v>
      </c>
    </row>
    <row r="4677" spans="3:14" x14ac:dyDescent="0.35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  <c r="I4677">
        <f>IFERROR(shipments[[#This Row],[Sales]]/shipments[[#This Row],[Boxes]], 0)</f>
        <v>51.627906976744185</v>
      </c>
      <c r="J4677">
        <f>_xlfn.XLOOKUP(shipments[[#This Row],[Product]],'Dimension Data'!B:B,'Dimension Data'!D:D)</f>
        <v>9.94</v>
      </c>
      <c r="K4677">
        <f>shipments[[#This Row],[Total cost]]*shipments[[#This Row],[Boxes]]</f>
        <v>1282.26</v>
      </c>
      <c r="L4677">
        <f>shipments[[#This Row],[Sale for 1 box]]-shipments[[#This Row],[Total cost]]</f>
        <v>41.687906976744188</v>
      </c>
      <c r="M4677">
        <f>shipments[[#This Row],[Profit]]*5%</f>
        <v>2.0843953488372096</v>
      </c>
      <c r="N4677">
        <f>shipments[[#This Row],[Profit]]-shipments[[#This Row],[Tax]]</f>
        <v>39.603511627906975</v>
      </c>
    </row>
    <row r="4678" spans="3:14" x14ac:dyDescent="0.35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  <c r="I4678">
        <f>IFERROR(shipments[[#This Row],[Sales]]/shipments[[#This Row],[Boxes]], 0)</f>
        <v>3.7951127819548871</v>
      </c>
      <c r="J4678">
        <f>_xlfn.XLOOKUP(shipments[[#This Row],[Product]],'Dimension Data'!B:B,'Dimension Data'!D:D)</f>
        <v>9.57</v>
      </c>
      <c r="K4678">
        <f>shipments[[#This Row],[Total cost]]*shipments[[#This Row],[Boxes]]</f>
        <v>11455.29</v>
      </c>
      <c r="L4678">
        <f>shipments[[#This Row],[Sale for 1 box]]-shipments[[#This Row],[Total cost]]</f>
        <v>-5.7748872180451132</v>
      </c>
      <c r="M4678">
        <f>shipments[[#This Row],[Profit]]*5%</f>
        <v>-0.28874436090225569</v>
      </c>
      <c r="N4678">
        <f>shipments[[#This Row],[Profit]]-shipments[[#This Row],[Tax]]</f>
        <v>-5.4861428571428572</v>
      </c>
    </row>
    <row r="4679" spans="3:14" x14ac:dyDescent="0.35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  <c r="I4679">
        <f>IFERROR(shipments[[#This Row],[Sales]]/shipments[[#This Row],[Boxes]], 0)</f>
        <v>906.5</v>
      </c>
      <c r="J4679">
        <f>_xlfn.XLOOKUP(shipments[[#This Row],[Product]],'Dimension Data'!B:B,'Dimension Data'!D:D)</f>
        <v>8.2200000000000006</v>
      </c>
      <c r="K4679">
        <f>shipments[[#This Row],[Total cost]]*shipments[[#This Row],[Boxes]]</f>
        <v>73.98</v>
      </c>
      <c r="L4679">
        <f>shipments[[#This Row],[Sale for 1 box]]-shipments[[#This Row],[Total cost]]</f>
        <v>898.28</v>
      </c>
      <c r="M4679">
        <f>shipments[[#This Row],[Profit]]*5%</f>
        <v>44.914000000000001</v>
      </c>
      <c r="N4679">
        <f>shipments[[#This Row],[Profit]]-shipments[[#This Row],[Tax]]</f>
        <v>853.36599999999999</v>
      </c>
    </row>
    <row r="4680" spans="3:14" x14ac:dyDescent="0.35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  <c r="I4680">
        <f>IFERROR(shipments[[#This Row],[Sales]]/shipments[[#This Row],[Boxes]], 0)</f>
        <v>14.70301094890511</v>
      </c>
      <c r="J4680">
        <f>_xlfn.XLOOKUP(shipments[[#This Row],[Product]],'Dimension Data'!B:B,'Dimension Data'!D:D)</f>
        <v>6.43</v>
      </c>
      <c r="K4680">
        <f>shipments[[#This Row],[Total cost]]*shipments[[#This Row],[Boxes]]</f>
        <v>3523.64</v>
      </c>
      <c r="L4680">
        <f>shipments[[#This Row],[Sale for 1 box]]-shipments[[#This Row],[Total cost]]</f>
        <v>8.2730109489051102</v>
      </c>
      <c r="M4680">
        <f>shipments[[#This Row],[Profit]]*5%</f>
        <v>0.41365054744525553</v>
      </c>
      <c r="N4680">
        <f>shipments[[#This Row],[Profit]]-shipments[[#This Row],[Tax]]</f>
        <v>7.8593604014598544</v>
      </c>
    </row>
    <row r="4681" spans="3:14" x14ac:dyDescent="0.35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  <c r="I4681">
        <f>IFERROR(shipments[[#This Row],[Sales]]/shipments[[#This Row],[Boxes]], 0)</f>
        <v>3.6848802395209579</v>
      </c>
      <c r="J4681">
        <f>_xlfn.XLOOKUP(shipments[[#This Row],[Product]],'Dimension Data'!B:B,'Dimension Data'!D:D)</f>
        <v>5.26</v>
      </c>
      <c r="K4681">
        <f>shipments[[#This Row],[Total cost]]*shipments[[#This Row],[Boxes]]</f>
        <v>1756.84</v>
      </c>
      <c r="L4681">
        <f>shipments[[#This Row],[Sale for 1 box]]-shipments[[#This Row],[Total cost]]</f>
        <v>-1.5751197604790419</v>
      </c>
      <c r="M4681">
        <f>shipments[[#This Row],[Profit]]*5%</f>
        <v>-7.8755988023952103E-2</v>
      </c>
      <c r="N4681">
        <f>shipments[[#This Row],[Profit]]-shipments[[#This Row],[Tax]]</f>
        <v>-1.4963637724550898</v>
      </c>
    </row>
    <row r="4682" spans="3:14" x14ac:dyDescent="0.35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  <c r="I4682">
        <f>IFERROR(shipments[[#This Row],[Sales]]/shipments[[#This Row],[Boxes]], 0)</f>
        <v>10.795054945054945</v>
      </c>
      <c r="J4682">
        <f>_xlfn.XLOOKUP(shipments[[#This Row],[Product]],'Dimension Data'!B:B,'Dimension Data'!D:D)</f>
        <v>6.43</v>
      </c>
      <c r="K4682">
        <f>shipments[[#This Row],[Total cost]]*shipments[[#This Row],[Boxes]]</f>
        <v>2925.65</v>
      </c>
      <c r="L4682">
        <f>shipments[[#This Row],[Sale for 1 box]]-shipments[[#This Row],[Total cost]]</f>
        <v>4.3650549450549452</v>
      </c>
      <c r="M4682">
        <f>shipments[[#This Row],[Profit]]*5%</f>
        <v>0.21825274725274726</v>
      </c>
      <c r="N4682">
        <f>shipments[[#This Row],[Profit]]-shipments[[#This Row],[Tax]]</f>
        <v>4.1468021978021978</v>
      </c>
    </row>
    <row r="4683" spans="3:14" x14ac:dyDescent="0.35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  <c r="I4683">
        <f>IFERROR(shipments[[#This Row],[Sales]]/shipments[[#This Row],[Boxes]], 0)</f>
        <v>499.125</v>
      </c>
      <c r="J4683">
        <f>_xlfn.XLOOKUP(shipments[[#This Row],[Product]],'Dimension Data'!B:B,'Dimension Data'!D:D)</f>
        <v>2.76</v>
      </c>
      <c r="K4683">
        <f>shipments[[#This Row],[Total cost]]*shipments[[#This Row],[Boxes]]</f>
        <v>16.559999999999999</v>
      </c>
      <c r="L4683">
        <f>shipments[[#This Row],[Sale for 1 box]]-shipments[[#This Row],[Total cost]]</f>
        <v>496.36500000000001</v>
      </c>
      <c r="M4683">
        <f>shipments[[#This Row],[Profit]]*5%</f>
        <v>24.818250000000003</v>
      </c>
      <c r="N4683">
        <f>shipments[[#This Row],[Profit]]-shipments[[#This Row],[Tax]]</f>
        <v>471.54675000000003</v>
      </c>
    </row>
    <row r="4684" spans="3:14" x14ac:dyDescent="0.35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  <c r="I4684">
        <f>IFERROR(shipments[[#This Row],[Sales]]/shipments[[#This Row],[Boxes]], 0)</f>
        <v>41.689490445859875</v>
      </c>
      <c r="J4684">
        <f>_xlfn.XLOOKUP(shipments[[#This Row],[Product]],'Dimension Data'!B:B,'Dimension Data'!D:D)</f>
        <v>2.65</v>
      </c>
      <c r="K4684">
        <f>shipments[[#This Row],[Total cost]]*shipments[[#This Row],[Boxes]]</f>
        <v>416.05</v>
      </c>
      <c r="L4684">
        <f>shipments[[#This Row],[Sale for 1 box]]-shipments[[#This Row],[Total cost]]</f>
        <v>39.039490445859876</v>
      </c>
      <c r="M4684">
        <f>shipments[[#This Row],[Profit]]*5%</f>
        <v>1.9519745222929938</v>
      </c>
      <c r="N4684">
        <f>shipments[[#This Row],[Profit]]-shipments[[#This Row],[Tax]]</f>
        <v>37.087515923566883</v>
      </c>
    </row>
    <row r="4685" spans="3:14" x14ac:dyDescent="0.35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  <c r="I4685">
        <f>IFERROR(shipments[[#This Row],[Sales]]/shipments[[#This Row],[Boxes]], 0)</f>
        <v>10.93193717277487</v>
      </c>
      <c r="J4685">
        <f>_xlfn.XLOOKUP(shipments[[#This Row],[Product]],'Dimension Data'!B:B,'Dimension Data'!D:D)</f>
        <v>10.51</v>
      </c>
      <c r="K4685">
        <f>shipments[[#This Row],[Total cost]]*shipments[[#This Row],[Boxes]]</f>
        <v>2007.4099999999999</v>
      </c>
      <c r="L4685">
        <f>shipments[[#This Row],[Sale for 1 box]]-shipments[[#This Row],[Total cost]]</f>
        <v>0.42193717277486975</v>
      </c>
      <c r="M4685">
        <f>shipments[[#This Row],[Profit]]*5%</f>
        <v>2.1096858638743488E-2</v>
      </c>
      <c r="N4685">
        <f>shipments[[#This Row],[Profit]]-shipments[[#This Row],[Tax]]</f>
        <v>0.40084031413612625</v>
      </c>
    </row>
    <row r="4686" spans="3:14" x14ac:dyDescent="0.35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  <c r="I4686">
        <f>IFERROR(shipments[[#This Row],[Sales]]/shipments[[#This Row],[Boxes]], 0)</f>
        <v>19.367841409691628</v>
      </c>
      <c r="J4686">
        <f>_xlfn.XLOOKUP(shipments[[#This Row],[Product]],'Dimension Data'!B:B,'Dimension Data'!D:D)</f>
        <v>8.2200000000000006</v>
      </c>
      <c r="K4686">
        <f>shipments[[#This Row],[Total cost]]*shipments[[#This Row],[Boxes]]</f>
        <v>1865.94</v>
      </c>
      <c r="L4686">
        <f>shipments[[#This Row],[Sale for 1 box]]-shipments[[#This Row],[Total cost]]</f>
        <v>11.147841409691628</v>
      </c>
      <c r="M4686">
        <f>shipments[[#This Row],[Profit]]*5%</f>
        <v>0.55739207048458139</v>
      </c>
      <c r="N4686">
        <f>shipments[[#This Row],[Profit]]-shipments[[#This Row],[Tax]]</f>
        <v>10.590449339207046</v>
      </c>
    </row>
    <row r="4687" spans="3:14" x14ac:dyDescent="0.35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  <c r="I4687">
        <f>IFERROR(shipments[[#This Row],[Sales]]/shipments[[#This Row],[Boxes]], 0)</f>
        <v>8.8815789473684209E-2</v>
      </c>
      <c r="J4687">
        <f>_xlfn.XLOOKUP(shipments[[#This Row],[Product]],'Dimension Data'!B:B,'Dimension Data'!D:D)</f>
        <v>8.2200000000000006</v>
      </c>
      <c r="K4687">
        <f>shipments[[#This Row],[Total cost]]*shipments[[#This Row],[Boxes]]</f>
        <v>3748.32</v>
      </c>
      <c r="L4687">
        <f>shipments[[#This Row],[Sale for 1 box]]-shipments[[#This Row],[Total cost]]</f>
        <v>-8.1311842105263157</v>
      </c>
      <c r="M4687">
        <f>shipments[[#This Row],[Profit]]*5%</f>
        <v>-0.40655921052631583</v>
      </c>
      <c r="N4687">
        <f>shipments[[#This Row],[Profit]]-shipments[[#This Row],[Tax]]</f>
        <v>-7.7246249999999996</v>
      </c>
    </row>
    <row r="4688" spans="3:14" x14ac:dyDescent="0.35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  <c r="I4688">
        <f>IFERROR(shipments[[#This Row],[Sales]]/shipments[[#This Row],[Boxes]], 0)</f>
        <v>20.237288135593221</v>
      </c>
      <c r="J4688">
        <f>_xlfn.XLOOKUP(shipments[[#This Row],[Product]],'Dimension Data'!B:B,'Dimension Data'!D:D)</f>
        <v>6.8</v>
      </c>
      <c r="K4688">
        <f>shipments[[#This Row],[Total cost]]*shipments[[#This Row],[Boxes]]</f>
        <v>2407.1999999999998</v>
      </c>
      <c r="L4688">
        <f>shipments[[#This Row],[Sale for 1 box]]-shipments[[#This Row],[Total cost]]</f>
        <v>13.437288135593221</v>
      </c>
      <c r="M4688">
        <f>shipments[[#This Row],[Profit]]*5%</f>
        <v>0.67186440677966108</v>
      </c>
      <c r="N4688">
        <f>shipments[[#This Row],[Profit]]-shipments[[#This Row],[Tax]]</f>
        <v>12.765423728813559</v>
      </c>
    </row>
    <row r="4689" spans="3:14" x14ac:dyDescent="0.35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  <c r="I4689">
        <f>IFERROR(shipments[[#This Row],[Sales]]/shipments[[#This Row],[Boxes]], 0)</f>
        <v>16.785314685314685</v>
      </c>
      <c r="J4689">
        <f>_xlfn.XLOOKUP(shipments[[#This Row],[Product]],'Dimension Data'!B:B,'Dimension Data'!D:D)</f>
        <v>5.04</v>
      </c>
      <c r="K4689">
        <f>shipments[[#This Row],[Total cost]]*shipments[[#This Row],[Boxes]]</f>
        <v>3603.6</v>
      </c>
      <c r="L4689">
        <f>shipments[[#This Row],[Sale for 1 box]]-shipments[[#This Row],[Total cost]]</f>
        <v>11.745314685314685</v>
      </c>
      <c r="M4689">
        <f>shipments[[#This Row],[Profit]]*5%</f>
        <v>0.58726573426573425</v>
      </c>
      <c r="N4689">
        <f>shipments[[#This Row],[Profit]]-shipments[[#This Row],[Tax]]</f>
        <v>11.158048951048951</v>
      </c>
    </row>
    <row r="4690" spans="3:14" x14ac:dyDescent="0.35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  <c r="I4690">
        <f>IFERROR(shipments[[#This Row],[Sales]]/shipments[[#This Row],[Boxes]], 0)</f>
        <v>15.392523364485982</v>
      </c>
      <c r="J4690">
        <f>_xlfn.XLOOKUP(shipments[[#This Row],[Product]],'Dimension Data'!B:B,'Dimension Data'!D:D)</f>
        <v>5.26</v>
      </c>
      <c r="K4690">
        <f>shipments[[#This Row],[Total cost]]*shipments[[#This Row],[Boxes]]</f>
        <v>562.81999999999994</v>
      </c>
      <c r="L4690">
        <f>shipments[[#This Row],[Sale for 1 box]]-shipments[[#This Row],[Total cost]]</f>
        <v>10.132523364485982</v>
      </c>
      <c r="M4690">
        <f>shipments[[#This Row],[Profit]]*5%</f>
        <v>0.50662616822429907</v>
      </c>
      <c r="N4690">
        <f>shipments[[#This Row],[Profit]]-shipments[[#This Row],[Tax]]</f>
        <v>9.6258971962616826</v>
      </c>
    </row>
    <row r="4691" spans="3:14" x14ac:dyDescent="0.35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  <c r="I4691">
        <f>IFERROR(shipments[[#This Row],[Sales]]/shipments[[#This Row],[Boxes]], 0)</f>
        <v>122.39150943396227</v>
      </c>
      <c r="J4691">
        <f>_xlfn.XLOOKUP(shipments[[#This Row],[Product]],'Dimension Data'!B:B,'Dimension Data'!D:D)</f>
        <v>7.48</v>
      </c>
      <c r="K4691">
        <f>shipments[[#This Row],[Total cost]]*shipments[[#This Row],[Boxes]]</f>
        <v>396.44</v>
      </c>
      <c r="L4691">
        <f>shipments[[#This Row],[Sale for 1 box]]-shipments[[#This Row],[Total cost]]</f>
        <v>114.91150943396227</v>
      </c>
      <c r="M4691">
        <f>shipments[[#This Row],[Profit]]*5%</f>
        <v>5.745575471698114</v>
      </c>
      <c r="N4691">
        <f>shipments[[#This Row],[Profit]]-shipments[[#This Row],[Tax]]</f>
        <v>109.16593396226415</v>
      </c>
    </row>
    <row r="4692" spans="3:14" x14ac:dyDescent="0.35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  <c r="I4692">
        <f>IFERROR(shipments[[#This Row],[Sales]]/shipments[[#This Row],[Boxes]], 0)</f>
        <v>34.970192307692308</v>
      </c>
      <c r="J4692">
        <f>_xlfn.XLOOKUP(shipments[[#This Row],[Product]],'Dimension Data'!B:B,'Dimension Data'!D:D)</f>
        <v>5.15</v>
      </c>
      <c r="K4692">
        <f>shipments[[#This Row],[Total cost]]*shipments[[#This Row],[Boxes]]</f>
        <v>1339</v>
      </c>
      <c r="L4692">
        <f>shipments[[#This Row],[Sale for 1 box]]-shipments[[#This Row],[Total cost]]</f>
        <v>29.820192307692309</v>
      </c>
      <c r="M4692">
        <f>shipments[[#This Row],[Profit]]*5%</f>
        <v>1.4910096153846155</v>
      </c>
      <c r="N4692">
        <f>shipments[[#This Row],[Profit]]-shipments[[#This Row],[Tax]]</f>
        <v>28.329182692307693</v>
      </c>
    </row>
    <row r="4693" spans="3:14" x14ac:dyDescent="0.35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  <c r="I4693">
        <f>IFERROR(shipments[[#This Row],[Sales]]/shipments[[#This Row],[Boxes]], 0)</f>
        <v>29.65909090909091</v>
      </c>
      <c r="J4693">
        <f>_xlfn.XLOOKUP(shipments[[#This Row],[Product]],'Dimension Data'!B:B,'Dimension Data'!D:D)</f>
        <v>6.8</v>
      </c>
      <c r="K4693">
        <f>shipments[[#This Row],[Total cost]]*shipments[[#This Row],[Boxes]]</f>
        <v>224.4</v>
      </c>
      <c r="L4693">
        <f>shipments[[#This Row],[Sale for 1 box]]-shipments[[#This Row],[Total cost]]</f>
        <v>22.859090909090909</v>
      </c>
      <c r="M4693">
        <f>shipments[[#This Row],[Profit]]*5%</f>
        <v>1.1429545454545456</v>
      </c>
      <c r="N4693">
        <f>shipments[[#This Row],[Profit]]-shipments[[#This Row],[Tax]]</f>
        <v>21.716136363636362</v>
      </c>
    </row>
    <row r="4694" spans="3:14" x14ac:dyDescent="0.35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  <c r="I4694">
        <f>IFERROR(shipments[[#This Row],[Sales]]/shipments[[#This Row],[Boxes]], 0)</f>
        <v>14.547413793103448</v>
      </c>
      <c r="J4694">
        <f>_xlfn.XLOOKUP(shipments[[#This Row],[Product]],'Dimension Data'!B:B,'Dimension Data'!D:D)</f>
        <v>2.65</v>
      </c>
      <c r="K4694">
        <f>shipments[[#This Row],[Total cost]]*shipments[[#This Row],[Boxes]]</f>
        <v>1383.3</v>
      </c>
      <c r="L4694">
        <f>shipments[[#This Row],[Sale for 1 box]]-shipments[[#This Row],[Total cost]]</f>
        <v>11.897413793103448</v>
      </c>
      <c r="M4694">
        <f>shipments[[#This Row],[Profit]]*5%</f>
        <v>0.59487068965517242</v>
      </c>
      <c r="N4694">
        <f>shipments[[#This Row],[Profit]]-shipments[[#This Row],[Tax]]</f>
        <v>11.302543103448276</v>
      </c>
    </row>
    <row r="4695" spans="3:14" x14ac:dyDescent="0.35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  <c r="I4695">
        <f>IFERROR(shipments[[#This Row],[Sales]]/shipments[[#This Row],[Boxes]], 0)</f>
        <v>16.060227272727271</v>
      </c>
      <c r="J4695">
        <f>_xlfn.XLOOKUP(shipments[[#This Row],[Product]],'Dimension Data'!B:B,'Dimension Data'!D:D)</f>
        <v>3.68</v>
      </c>
      <c r="K4695">
        <f>shipments[[#This Row],[Total cost]]*shipments[[#This Row],[Boxes]]</f>
        <v>2428.8000000000002</v>
      </c>
      <c r="L4695">
        <f>shipments[[#This Row],[Sale for 1 box]]-shipments[[#This Row],[Total cost]]</f>
        <v>12.380227272727272</v>
      </c>
      <c r="M4695">
        <f>shipments[[#This Row],[Profit]]*5%</f>
        <v>0.61901136363636367</v>
      </c>
      <c r="N4695">
        <f>shipments[[#This Row],[Profit]]-shipments[[#This Row],[Tax]]</f>
        <v>11.761215909090907</v>
      </c>
    </row>
    <row r="4696" spans="3:14" x14ac:dyDescent="0.35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  <c r="I4696">
        <f>IFERROR(shipments[[#This Row],[Sales]]/shipments[[#This Row],[Boxes]], 0)</f>
        <v>4.1387512388503467</v>
      </c>
      <c r="J4696">
        <f>_xlfn.XLOOKUP(shipments[[#This Row],[Product]],'Dimension Data'!B:B,'Dimension Data'!D:D)</f>
        <v>4.74</v>
      </c>
      <c r="K4696">
        <f>shipments[[#This Row],[Total cost]]*shipments[[#This Row],[Boxes]]</f>
        <v>4782.66</v>
      </c>
      <c r="L4696">
        <f>shipments[[#This Row],[Sale for 1 box]]-shipments[[#This Row],[Total cost]]</f>
        <v>-0.60124876114965353</v>
      </c>
      <c r="M4696">
        <f>shipments[[#This Row],[Profit]]*5%</f>
        <v>-3.0062438057482679E-2</v>
      </c>
      <c r="N4696">
        <f>shipments[[#This Row],[Profit]]-shipments[[#This Row],[Tax]]</f>
        <v>-0.57118632309217088</v>
      </c>
    </row>
    <row r="4697" spans="3:14" x14ac:dyDescent="0.35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  <c r="I4697">
        <f>IFERROR(shipments[[#This Row],[Sales]]/shipments[[#This Row],[Boxes]], 0)</f>
        <v>10.013736263736265</v>
      </c>
      <c r="J4697">
        <f>_xlfn.XLOOKUP(shipments[[#This Row],[Product]],'Dimension Data'!B:B,'Dimension Data'!D:D)</f>
        <v>5.26</v>
      </c>
      <c r="K4697">
        <f>shipments[[#This Row],[Total cost]]*shipments[[#This Row],[Boxes]]</f>
        <v>957.31999999999994</v>
      </c>
      <c r="L4697">
        <f>shipments[[#This Row],[Sale for 1 box]]-shipments[[#This Row],[Total cost]]</f>
        <v>4.7537362637362648</v>
      </c>
      <c r="M4697">
        <f>shipments[[#This Row],[Profit]]*5%</f>
        <v>0.23768681318681326</v>
      </c>
      <c r="N4697">
        <f>shipments[[#This Row],[Profit]]-shipments[[#This Row],[Tax]]</f>
        <v>4.5160494505494517</v>
      </c>
    </row>
    <row r="4698" spans="3:14" x14ac:dyDescent="0.35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  <c r="I4698">
        <f>IFERROR(shipments[[#This Row],[Sales]]/shipments[[#This Row],[Boxes]], 0)</f>
        <v>41.879396984924625</v>
      </c>
      <c r="J4698">
        <f>_xlfn.XLOOKUP(shipments[[#This Row],[Product]],'Dimension Data'!B:B,'Dimension Data'!D:D)</f>
        <v>5.15</v>
      </c>
      <c r="K4698">
        <f>shipments[[#This Row],[Total cost]]*shipments[[#This Row],[Boxes]]</f>
        <v>1024.8500000000001</v>
      </c>
      <c r="L4698">
        <f>shipments[[#This Row],[Sale for 1 box]]-shipments[[#This Row],[Total cost]]</f>
        <v>36.729396984924627</v>
      </c>
      <c r="M4698">
        <f>shipments[[#This Row],[Profit]]*5%</f>
        <v>1.8364698492462315</v>
      </c>
      <c r="N4698">
        <f>shipments[[#This Row],[Profit]]-shipments[[#This Row],[Tax]]</f>
        <v>34.892927135678399</v>
      </c>
    </row>
    <row r="4699" spans="3:14" x14ac:dyDescent="0.35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  <c r="I4699">
        <f>IFERROR(shipments[[#This Row],[Sales]]/shipments[[#This Row],[Boxes]], 0)</f>
        <v>10.552325581395349</v>
      </c>
      <c r="J4699">
        <f>_xlfn.XLOOKUP(shipments[[#This Row],[Product]],'Dimension Data'!B:B,'Dimension Data'!D:D)</f>
        <v>3.32</v>
      </c>
      <c r="K4699">
        <f>shipments[[#This Row],[Total cost]]*shipments[[#This Row],[Boxes]]</f>
        <v>1284.8399999999999</v>
      </c>
      <c r="L4699">
        <f>shipments[[#This Row],[Sale for 1 box]]-shipments[[#This Row],[Total cost]]</f>
        <v>7.2323255813953491</v>
      </c>
      <c r="M4699">
        <f>shipments[[#This Row],[Profit]]*5%</f>
        <v>0.36161627906976745</v>
      </c>
      <c r="N4699">
        <f>shipments[[#This Row],[Profit]]-shipments[[#This Row],[Tax]]</f>
        <v>6.8707093023255812</v>
      </c>
    </row>
    <row r="4700" spans="3:14" x14ac:dyDescent="0.35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  <c r="I4700">
        <f>IFERROR(shipments[[#This Row],[Sales]]/shipments[[#This Row],[Boxes]], 0)</f>
        <v>9.3224299065420553</v>
      </c>
      <c r="J4700">
        <f>_xlfn.XLOOKUP(shipments[[#This Row],[Product]],'Dimension Data'!B:B,'Dimension Data'!D:D)</f>
        <v>6.31</v>
      </c>
      <c r="K4700">
        <f>shipments[[#This Row],[Total cost]]*shipments[[#This Row],[Boxes]]</f>
        <v>2025.5099999999998</v>
      </c>
      <c r="L4700">
        <f>shipments[[#This Row],[Sale for 1 box]]-shipments[[#This Row],[Total cost]]</f>
        <v>3.0124299065420557</v>
      </c>
      <c r="M4700">
        <f>shipments[[#This Row],[Profit]]*5%</f>
        <v>0.15062149532710278</v>
      </c>
      <c r="N4700">
        <f>shipments[[#This Row],[Profit]]-shipments[[#This Row],[Tax]]</f>
        <v>2.8618084112149527</v>
      </c>
    </row>
    <row r="4701" spans="3:14" x14ac:dyDescent="0.35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  <c r="I4701">
        <f>IFERROR(shipments[[#This Row],[Sales]]/shipments[[#This Row],[Boxes]], 0)</f>
        <v>12.514175257731958</v>
      </c>
      <c r="J4701">
        <f>_xlfn.XLOOKUP(shipments[[#This Row],[Product]],'Dimension Data'!B:B,'Dimension Data'!D:D)</f>
        <v>3.85</v>
      </c>
      <c r="K4701">
        <f>shipments[[#This Row],[Total cost]]*shipments[[#This Row],[Boxes]]</f>
        <v>2240.7000000000003</v>
      </c>
      <c r="L4701">
        <f>shipments[[#This Row],[Sale for 1 box]]-shipments[[#This Row],[Total cost]]</f>
        <v>8.6641752577319586</v>
      </c>
      <c r="M4701">
        <f>shipments[[#This Row],[Profit]]*5%</f>
        <v>0.43320876288659793</v>
      </c>
      <c r="N4701">
        <f>shipments[[#This Row],[Profit]]-shipments[[#This Row],[Tax]]</f>
        <v>8.2309664948453616</v>
      </c>
    </row>
    <row r="4702" spans="3:14" x14ac:dyDescent="0.35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  <c r="I4702">
        <f>IFERROR(shipments[[#This Row],[Sales]]/shipments[[#This Row],[Boxes]], 0)</f>
        <v>20.914556962025316</v>
      </c>
      <c r="J4702">
        <f>_xlfn.XLOOKUP(shipments[[#This Row],[Product]],'Dimension Data'!B:B,'Dimension Data'!D:D)</f>
        <v>6.43</v>
      </c>
      <c r="K4702">
        <f>shipments[[#This Row],[Total cost]]*shipments[[#This Row],[Boxes]]</f>
        <v>1523.9099999999999</v>
      </c>
      <c r="L4702">
        <f>shipments[[#This Row],[Sale for 1 box]]-shipments[[#This Row],[Total cost]]</f>
        <v>14.484556962025316</v>
      </c>
      <c r="M4702">
        <f>shipments[[#This Row],[Profit]]*5%</f>
        <v>0.72422784810126584</v>
      </c>
      <c r="N4702">
        <f>shipments[[#This Row],[Profit]]-shipments[[#This Row],[Tax]]</f>
        <v>13.760329113924049</v>
      </c>
    </row>
    <row r="4703" spans="3:14" x14ac:dyDescent="0.35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  <c r="I4703">
        <f>IFERROR(shipments[[#This Row],[Sales]]/shipments[[#This Row],[Boxes]], 0)</f>
        <v>20.055647840531563</v>
      </c>
      <c r="J4703">
        <f>_xlfn.XLOOKUP(shipments[[#This Row],[Product]],'Dimension Data'!B:B,'Dimension Data'!D:D)</f>
        <v>5.15</v>
      </c>
      <c r="K4703">
        <f>shipments[[#This Row],[Total cost]]*shipments[[#This Row],[Boxes]]</f>
        <v>3100.3</v>
      </c>
      <c r="L4703">
        <f>shipments[[#This Row],[Sale for 1 box]]-shipments[[#This Row],[Total cost]]</f>
        <v>14.905647840531563</v>
      </c>
      <c r="M4703">
        <f>shipments[[#This Row],[Profit]]*5%</f>
        <v>0.7452823920265782</v>
      </c>
      <c r="N4703">
        <f>shipments[[#This Row],[Profit]]-shipments[[#This Row],[Tax]]</f>
        <v>14.160365448504985</v>
      </c>
    </row>
    <row r="4704" spans="3:14" x14ac:dyDescent="0.35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  <c r="I4704">
        <f>IFERROR(shipments[[#This Row],[Sales]]/shipments[[#This Row],[Boxes]], 0)</f>
        <v>6.773356401384083</v>
      </c>
      <c r="J4704">
        <f>_xlfn.XLOOKUP(shipments[[#This Row],[Product]],'Dimension Data'!B:B,'Dimension Data'!D:D)</f>
        <v>3.68</v>
      </c>
      <c r="K4704">
        <f>shipments[[#This Row],[Total cost]]*shipments[[#This Row],[Boxes]]</f>
        <v>1063.52</v>
      </c>
      <c r="L4704">
        <f>shipments[[#This Row],[Sale for 1 box]]-shipments[[#This Row],[Total cost]]</f>
        <v>3.0933564013840829</v>
      </c>
      <c r="M4704">
        <f>shipments[[#This Row],[Profit]]*5%</f>
        <v>0.15466782006920415</v>
      </c>
      <c r="N4704">
        <f>shipments[[#This Row],[Profit]]-shipments[[#This Row],[Tax]]</f>
        <v>2.9386885813148789</v>
      </c>
    </row>
    <row r="4705" spans="3:14" x14ac:dyDescent="0.35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  <c r="I4705">
        <f>IFERROR(shipments[[#This Row],[Sales]]/shipments[[#This Row],[Boxes]], 0)</f>
        <v>20.539135514018692</v>
      </c>
      <c r="J4705">
        <f>_xlfn.XLOOKUP(shipments[[#This Row],[Product]],'Dimension Data'!B:B,'Dimension Data'!D:D)</f>
        <v>6.43</v>
      </c>
      <c r="K4705">
        <f>shipments[[#This Row],[Total cost]]*shipments[[#This Row],[Boxes]]</f>
        <v>2752.04</v>
      </c>
      <c r="L4705">
        <f>shipments[[#This Row],[Sale for 1 box]]-shipments[[#This Row],[Total cost]]</f>
        <v>14.109135514018693</v>
      </c>
      <c r="M4705">
        <f>shipments[[#This Row],[Profit]]*5%</f>
        <v>0.70545677570093468</v>
      </c>
      <c r="N4705">
        <f>shipments[[#This Row],[Profit]]-shipments[[#This Row],[Tax]]</f>
        <v>13.403678738317758</v>
      </c>
    </row>
    <row r="4706" spans="3:14" x14ac:dyDescent="0.35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  <c r="I4706">
        <f>IFERROR(shipments[[#This Row],[Sales]]/shipments[[#This Row],[Boxes]], 0)</f>
        <v>13.351773648648649</v>
      </c>
      <c r="J4706">
        <f>_xlfn.XLOOKUP(shipments[[#This Row],[Product]],'Dimension Data'!B:B,'Dimension Data'!D:D)</f>
        <v>10.51</v>
      </c>
      <c r="K4706">
        <f>shipments[[#This Row],[Total cost]]*shipments[[#This Row],[Boxes]]</f>
        <v>6221.92</v>
      </c>
      <c r="L4706">
        <f>shipments[[#This Row],[Sale for 1 box]]-shipments[[#This Row],[Total cost]]</f>
        <v>2.8417736486486493</v>
      </c>
      <c r="M4706">
        <f>shipments[[#This Row],[Profit]]*5%</f>
        <v>0.14208868243243247</v>
      </c>
      <c r="N4706">
        <f>shipments[[#This Row],[Profit]]-shipments[[#This Row],[Tax]]</f>
        <v>2.6996849662162168</v>
      </c>
    </row>
    <row r="4707" spans="3:14" x14ac:dyDescent="0.35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  <c r="I4707">
        <f>IFERROR(shipments[[#This Row],[Sales]]/shipments[[#This Row],[Boxes]], 0)</f>
        <v>50.338235294117645</v>
      </c>
      <c r="J4707">
        <f>_xlfn.XLOOKUP(shipments[[#This Row],[Product]],'Dimension Data'!B:B,'Dimension Data'!D:D)</f>
        <v>10.23</v>
      </c>
      <c r="K4707">
        <f>shipments[[#This Row],[Total cost]]*shipments[[#This Row],[Boxes]]</f>
        <v>521.73</v>
      </c>
      <c r="L4707">
        <f>shipments[[#This Row],[Sale for 1 box]]-shipments[[#This Row],[Total cost]]</f>
        <v>40.108235294117648</v>
      </c>
      <c r="M4707">
        <f>shipments[[#This Row],[Profit]]*5%</f>
        <v>2.0054117647058827</v>
      </c>
      <c r="N4707">
        <f>shipments[[#This Row],[Profit]]-shipments[[#This Row],[Tax]]</f>
        <v>38.102823529411765</v>
      </c>
    </row>
    <row r="4708" spans="3:14" x14ac:dyDescent="0.35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  <c r="I4708">
        <f>IFERROR(shipments[[#This Row],[Sales]]/shipments[[#This Row],[Boxes]], 0)</f>
        <v>8.3680147058823522</v>
      </c>
      <c r="J4708">
        <f>_xlfn.XLOOKUP(shipments[[#This Row],[Product]],'Dimension Data'!B:B,'Dimension Data'!D:D)</f>
        <v>8.43</v>
      </c>
      <c r="K4708">
        <f>shipments[[#This Row],[Total cost]]*shipments[[#This Row],[Boxes]]</f>
        <v>5732.4</v>
      </c>
      <c r="L4708">
        <f>shipments[[#This Row],[Sale for 1 box]]-shipments[[#This Row],[Total cost]]</f>
        <v>-6.1985294117647527E-2</v>
      </c>
      <c r="M4708">
        <f>shipments[[#This Row],[Profit]]*5%</f>
        <v>-3.0992647058823764E-3</v>
      </c>
      <c r="N4708">
        <f>shipments[[#This Row],[Profit]]-shipments[[#This Row],[Tax]]</f>
        <v>-5.8886029411765149E-2</v>
      </c>
    </row>
    <row r="4709" spans="3:14" x14ac:dyDescent="0.35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  <c r="I4709">
        <f>IFERROR(shipments[[#This Row],[Sales]]/shipments[[#This Row],[Boxes]], 0)</f>
        <v>21.236501079913605</v>
      </c>
      <c r="J4709">
        <f>_xlfn.XLOOKUP(shipments[[#This Row],[Product]],'Dimension Data'!B:B,'Dimension Data'!D:D)</f>
        <v>2.76</v>
      </c>
      <c r="K4709">
        <f>shipments[[#This Row],[Total cost]]*shipments[[#This Row],[Boxes]]</f>
        <v>1277.8799999999999</v>
      </c>
      <c r="L4709">
        <f>shipments[[#This Row],[Sale for 1 box]]-shipments[[#This Row],[Total cost]]</f>
        <v>18.476501079913604</v>
      </c>
      <c r="M4709">
        <f>shipments[[#This Row],[Profit]]*5%</f>
        <v>0.92382505399568027</v>
      </c>
      <c r="N4709">
        <f>shipments[[#This Row],[Profit]]-shipments[[#This Row],[Tax]]</f>
        <v>17.552676025917922</v>
      </c>
    </row>
    <row r="4710" spans="3:14" x14ac:dyDescent="0.35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  <c r="I4710">
        <f>IFERROR(shipments[[#This Row],[Sales]]/shipments[[#This Row],[Boxes]], 0)</f>
        <v>11.023628048780488</v>
      </c>
      <c r="J4710">
        <f>_xlfn.XLOOKUP(shipments[[#This Row],[Product]],'Dimension Data'!B:B,'Dimension Data'!D:D)</f>
        <v>3.32</v>
      </c>
      <c r="K4710">
        <f>shipments[[#This Row],[Total cost]]*shipments[[#This Row],[Boxes]]</f>
        <v>1088.96</v>
      </c>
      <c r="L4710">
        <f>shipments[[#This Row],[Sale for 1 box]]-shipments[[#This Row],[Total cost]]</f>
        <v>7.7036280487804873</v>
      </c>
      <c r="M4710">
        <f>shipments[[#This Row],[Profit]]*5%</f>
        <v>0.38518140243902438</v>
      </c>
      <c r="N4710">
        <f>shipments[[#This Row],[Profit]]-shipments[[#This Row],[Tax]]</f>
        <v>7.3184466463414628</v>
      </c>
    </row>
    <row r="4711" spans="3:14" x14ac:dyDescent="0.35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  <c r="I4711">
        <f>IFERROR(shipments[[#This Row],[Sales]]/shipments[[#This Row],[Boxes]], 0)</f>
        <v>7.7422360248447202</v>
      </c>
      <c r="J4711">
        <f>_xlfn.XLOOKUP(shipments[[#This Row],[Product]],'Dimension Data'!B:B,'Dimension Data'!D:D)</f>
        <v>3.32</v>
      </c>
      <c r="K4711">
        <f>shipments[[#This Row],[Total cost]]*shipments[[#This Row],[Boxes]]</f>
        <v>1069.04</v>
      </c>
      <c r="L4711">
        <f>shipments[[#This Row],[Sale for 1 box]]-shipments[[#This Row],[Total cost]]</f>
        <v>4.4222360248447199</v>
      </c>
      <c r="M4711">
        <f>shipments[[#This Row],[Profit]]*5%</f>
        <v>0.22111180124223601</v>
      </c>
      <c r="N4711">
        <f>shipments[[#This Row],[Profit]]-shipments[[#This Row],[Tax]]</f>
        <v>4.2011242236024842</v>
      </c>
    </row>
    <row r="4712" spans="3:14" x14ac:dyDescent="0.35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  <c r="I4712">
        <f>IFERROR(shipments[[#This Row],[Sales]]/shipments[[#This Row],[Boxes]], 0)</f>
        <v>46.125</v>
      </c>
      <c r="J4712">
        <f>_xlfn.XLOOKUP(shipments[[#This Row],[Product]],'Dimension Data'!B:B,'Dimension Data'!D:D)</f>
        <v>12.41</v>
      </c>
      <c r="K4712">
        <f>shipments[[#This Row],[Total cost]]*shipments[[#This Row],[Boxes]]</f>
        <v>2606.1</v>
      </c>
      <c r="L4712">
        <f>shipments[[#This Row],[Sale for 1 box]]-shipments[[#This Row],[Total cost]]</f>
        <v>33.715000000000003</v>
      </c>
      <c r="M4712">
        <f>shipments[[#This Row],[Profit]]*5%</f>
        <v>1.6857500000000003</v>
      </c>
      <c r="N4712">
        <f>shipments[[#This Row],[Profit]]-shipments[[#This Row],[Tax]]</f>
        <v>32.029250000000005</v>
      </c>
    </row>
    <row r="4713" spans="3:14" x14ac:dyDescent="0.35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  <c r="I4713">
        <f>IFERROR(shipments[[#This Row],[Sales]]/shipments[[#This Row],[Boxes]], 0)</f>
        <v>104.712890625</v>
      </c>
      <c r="J4713">
        <f>_xlfn.XLOOKUP(shipments[[#This Row],[Product]],'Dimension Data'!B:B,'Dimension Data'!D:D)</f>
        <v>9.57</v>
      </c>
      <c r="K4713">
        <f>shipments[[#This Row],[Total cost]]*shipments[[#This Row],[Boxes]]</f>
        <v>1224.96</v>
      </c>
      <c r="L4713">
        <f>shipments[[#This Row],[Sale for 1 box]]-shipments[[#This Row],[Total cost]]</f>
        <v>95.142890625000007</v>
      </c>
      <c r="M4713">
        <f>shipments[[#This Row],[Profit]]*5%</f>
        <v>4.7571445312500007</v>
      </c>
      <c r="N4713">
        <f>shipments[[#This Row],[Profit]]-shipments[[#This Row],[Tax]]</f>
        <v>90.385746093750001</v>
      </c>
    </row>
    <row r="4714" spans="3:14" x14ac:dyDescent="0.35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  <c r="I4714">
        <f>IFERROR(shipments[[#This Row],[Sales]]/shipments[[#This Row],[Boxes]], 0)</f>
        <v>152.1</v>
      </c>
      <c r="J4714">
        <f>_xlfn.XLOOKUP(shipments[[#This Row],[Product]],'Dimension Data'!B:B,'Dimension Data'!D:D)</f>
        <v>5.15</v>
      </c>
      <c r="K4714">
        <f>shipments[[#This Row],[Total cost]]*shipments[[#This Row],[Boxes]]</f>
        <v>206</v>
      </c>
      <c r="L4714">
        <f>shipments[[#This Row],[Sale for 1 box]]-shipments[[#This Row],[Total cost]]</f>
        <v>146.94999999999999</v>
      </c>
      <c r="M4714">
        <f>shipments[[#This Row],[Profit]]*5%</f>
        <v>7.3475000000000001</v>
      </c>
      <c r="N4714">
        <f>shipments[[#This Row],[Profit]]-shipments[[#This Row],[Tax]]</f>
        <v>139.60249999999999</v>
      </c>
    </row>
    <row r="4715" spans="3:14" x14ac:dyDescent="0.35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  <c r="I4715">
        <f>IFERROR(shipments[[#This Row],[Sales]]/shipments[[#This Row],[Boxes]], 0)</f>
        <v>0.19354838709677419</v>
      </c>
      <c r="J4715">
        <f>_xlfn.XLOOKUP(shipments[[#This Row],[Product]],'Dimension Data'!B:B,'Dimension Data'!D:D)</f>
        <v>8.2200000000000006</v>
      </c>
      <c r="K4715">
        <f>shipments[[#This Row],[Total cost]]*shipments[[#This Row],[Boxes]]</f>
        <v>2293.38</v>
      </c>
      <c r="L4715">
        <f>shipments[[#This Row],[Sale for 1 box]]-shipments[[#This Row],[Total cost]]</f>
        <v>-8.0264516129032266</v>
      </c>
      <c r="M4715">
        <f>shipments[[#This Row],[Profit]]*5%</f>
        <v>-0.40132258064516135</v>
      </c>
      <c r="N4715">
        <f>shipments[[#This Row],[Profit]]-shipments[[#This Row],[Tax]]</f>
        <v>-7.6251290322580649</v>
      </c>
    </row>
    <row r="4716" spans="3:14" x14ac:dyDescent="0.35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  <c r="I4716">
        <f>IFERROR(shipments[[#This Row],[Sales]]/shipments[[#This Row],[Boxes]], 0)</f>
        <v>8.3205882352941174</v>
      </c>
      <c r="J4716">
        <f>_xlfn.XLOOKUP(shipments[[#This Row],[Product]],'Dimension Data'!B:B,'Dimension Data'!D:D)</f>
        <v>5.15</v>
      </c>
      <c r="K4716">
        <f>shipments[[#This Row],[Total cost]]*shipments[[#This Row],[Boxes]]</f>
        <v>2626.5</v>
      </c>
      <c r="L4716">
        <f>shipments[[#This Row],[Sale for 1 box]]-shipments[[#This Row],[Total cost]]</f>
        <v>3.170588235294117</v>
      </c>
      <c r="M4716">
        <f>shipments[[#This Row],[Profit]]*5%</f>
        <v>0.15852941176470586</v>
      </c>
      <c r="N4716">
        <f>shipments[[#This Row],[Profit]]-shipments[[#This Row],[Tax]]</f>
        <v>3.012058823529411</v>
      </c>
    </row>
    <row r="4717" spans="3:14" x14ac:dyDescent="0.35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  <c r="I4717">
        <f>IFERROR(shipments[[#This Row],[Sales]]/shipments[[#This Row],[Boxes]], 0)</f>
        <v>8.6158536585365848</v>
      </c>
      <c r="J4717">
        <f>_xlfn.XLOOKUP(shipments[[#This Row],[Product]],'Dimension Data'!B:B,'Dimension Data'!D:D)</f>
        <v>3.32</v>
      </c>
      <c r="K4717">
        <f>shipments[[#This Row],[Total cost]]*shipments[[#This Row],[Boxes]]</f>
        <v>136.12</v>
      </c>
      <c r="L4717">
        <f>shipments[[#This Row],[Sale for 1 box]]-shipments[[#This Row],[Total cost]]</f>
        <v>5.2958536585365845</v>
      </c>
      <c r="M4717">
        <f>shipments[[#This Row],[Profit]]*5%</f>
        <v>0.26479268292682923</v>
      </c>
      <c r="N4717">
        <f>shipments[[#This Row],[Profit]]-shipments[[#This Row],[Tax]]</f>
        <v>5.0310609756097548</v>
      </c>
    </row>
    <row r="4718" spans="3:14" x14ac:dyDescent="0.35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  <c r="I4718">
        <f>IFERROR(shipments[[#This Row],[Sales]]/shipments[[#This Row],[Boxes]], 0)</f>
        <v>663.1875</v>
      </c>
      <c r="J4718">
        <f>_xlfn.XLOOKUP(shipments[[#This Row],[Product]],'Dimension Data'!B:B,'Dimension Data'!D:D)</f>
        <v>5.26</v>
      </c>
      <c r="K4718">
        <f>shipments[[#This Row],[Total cost]]*shipments[[#This Row],[Boxes]]</f>
        <v>21.04</v>
      </c>
      <c r="L4718">
        <f>shipments[[#This Row],[Sale for 1 box]]-shipments[[#This Row],[Total cost]]</f>
        <v>657.92750000000001</v>
      </c>
      <c r="M4718">
        <f>shipments[[#This Row],[Profit]]*5%</f>
        <v>32.896374999999999</v>
      </c>
      <c r="N4718">
        <f>shipments[[#This Row],[Profit]]-shipments[[#This Row],[Tax]]</f>
        <v>625.03112499999997</v>
      </c>
    </row>
    <row r="4719" spans="3:14" x14ac:dyDescent="0.35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  <c r="I4719">
        <f>IFERROR(shipments[[#This Row],[Sales]]/shipments[[#This Row],[Boxes]], 0)</f>
        <v>9.2792266187050352</v>
      </c>
      <c r="J4719">
        <f>_xlfn.XLOOKUP(shipments[[#This Row],[Product]],'Dimension Data'!B:B,'Dimension Data'!D:D)</f>
        <v>2.76</v>
      </c>
      <c r="K4719">
        <f>shipments[[#This Row],[Total cost]]*shipments[[#This Row],[Boxes]]</f>
        <v>1534.56</v>
      </c>
      <c r="L4719">
        <f>shipments[[#This Row],[Sale for 1 box]]-shipments[[#This Row],[Total cost]]</f>
        <v>6.5192266187050354</v>
      </c>
      <c r="M4719">
        <f>shipments[[#This Row],[Profit]]*5%</f>
        <v>0.32596133093525181</v>
      </c>
      <c r="N4719">
        <f>shipments[[#This Row],[Profit]]-shipments[[#This Row],[Tax]]</f>
        <v>6.1932652877697834</v>
      </c>
    </row>
    <row r="4720" spans="3:14" x14ac:dyDescent="0.35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  <c r="I4720">
        <f>IFERROR(shipments[[#This Row],[Sales]]/shipments[[#This Row],[Boxes]], 0)</f>
        <v>9.054435483870968</v>
      </c>
      <c r="J4720">
        <f>_xlfn.XLOOKUP(shipments[[#This Row],[Product]],'Dimension Data'!B:B,'Dimension Data'!D:D)</f>
        <v>6.31</v>
      </c>
      <c r="K4720">
        <f>shipments[[#This Row],[Total cost]]*shipments[[#This Row],[Boxes]]</f>
        <v>5477.08</v>
      </c>
      <c r="L4720">
        <f>shipments[[#This Row],[Sale for 1 box]]-shipments[[#This Row],[Total cost]]</f>
        <v>2.7444354838709684</v>
      </c>
      <c r="M4720">
        <f>shipments[[#This Row],[Profit]]*5%</f>
        <v>0.13722177419354842</v>
      </c>
      <c r="N4720">
        <f>shipments[[#This Row],[Profit]]-shipments[[#This Row],[Tax]]</f>
        <v>2.6072137096774197</v>
      </c>
    </row>
    <row r="4721" spans="3:14" x14ac:dyDescent="0.35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  <c r="I4721">
        <f>IFERROR(shipments[[#This Row],[Sales]]/shipments[[#This Row],[Boxes]], 0)</f>
        <v>40.296774193548387</v>
      </c>
      <c r="J4721">
        <f>_xlfn.XLOOKUP(shipments[[#This Row],[Product]],'Dimension Data'!B:B,'Dimension Data'!D:D)</f>
        <v>8.43</v>
      </c>
      <c r="K4721">
        <f>shipments[[#This Row],[Total cost]]*shipments[[#This Row],[Boxes]]</f>
        <v>1306.6499999999999</v>
      </c>
      <c r="L4721">
        <f>shipments[[#This Row],[Sale for 1 box]]-shipments[[#This Row],[Total cost]]</f>
        <v>31.866774193548387</v>
      </c>
      <c r="M4721">
        <f>shipments[[#This Row],[Profit]]*5%</f>
        <v>1.5933387096774194</v>
      </c>
      <c r="N4721">
        <f>shipments[[#This Row],[Profit]]-shipments[[#This Row],[Tax]]</f>
        <v>30.273435483870969</v>
      </c>
    </row>
    <row r="4722" spans="3:14" x14ac:dyDescent="0.35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  <c r="I4722">
        <f>IFERROR(shipments[[#This Row],[Sales]]/shipments[[#This Row],[Boxes]], 0)</f>
        <v>1.2952471482889734</v>
      </c>
      <c r="J4722">
        <f>_xlfn.XLOOKUP(shipments[[#This Row],[Product]],'Dimension Data'!B:B,'Dimension Data'!D:D)</f>
        <v>3.85</v>
      </c>
      <c r="K4722">
        <f>shipments[[#This Row],[Total cost]]*shipments[[#This Row],[Boxes]]</f>
        <v>5062.75</v>
      </c>
      <c r="L4722">
        <f>shipments[[#This Row],[Sale for 1 box]]-shipments[[#This Row],[Total cost]]</f>
        <v>-2.5547528517110267</v>
      </c>
      <c r="M4722">
        <f>shipments[[#This Row],[Profit]]*5%</f>
        <v>-0.12773764258555134</v>
      </c>
      <c r="N4722">
        <f>shipments[[#This Row],[Profit]]-shipments[[#This Row],[Tax]]</f>
        <v>-2.4270152091254755</v>
      </c>
    </row>
    <row r="4723" spans="3:14" x14ac:dyDescent="0.35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  <c r="I4723">
        <f>IFERROR(shipments[[#This Row],[Sales]]/shipments[[#This Row],[Boxes]], 0)</f>
        <v>21.721518987341771</v>
      </c>
      <c r="J4723">
        <f>_xlfn.XLOOKUP(shipments[[#This Row],[Product]],'Dimension Data'!B:B,'Dimension Data'!D:D)</f>
        <v>3.85</v>
      </c>
      <c r="K4723">
        <f>shipments[[#This Row],[Total cost]]*shipments[[#This Row],[Boxes]]</f>
        <v>912.45</v>
      </c>
      <c r="L4723">
        <f>shipments[[#This Row],[Sale for 1 box]]-shipments[[#This Row],[Total cost]]</f>
        <v>17.871518987341769</v>
      </c>
      <c r="M4723">
        <f>shipments[[#This Row],[Profit]]*5%</f>
        <v>0.89357594936708851</v>
      </c>
      <c r="N4723">
        <f>shipments[[#This Row],[Profit]]-shipments[[#This Row],[Tax]]</f>
        <v>16.977943037974679</v>
      </c>
    </row>
    <row r="4724" spans="3:14" x14ac:dyDescent="0.35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  <c r="I4724">
        <f>IFERROR(shipments[[#This Row],[Sales]]/shipments[[#This Row],[Boxes]], 0)</f>
        <v>3.3995535714285716</v>
      </c>
      <c r="J4724">
        <f>_xlfn.XLOOKUP(shipments[[#This Row],[Product]],'Dimension Data'!B:B,'Dimension Data'!D:D)</f>
        <v>6.31</v>
      </c>
      <c r="K4724">
        <f>shipments[[#This Row],[Total cost]]*shipments[[#This Row],[Boxes]]</f>
        <v>6360.48</v>
      </c>
      <c r="L4724">
        <f>shipments[[#This Row],[Sale for 1 box]]-shipments[[#This Row],[Total cost]]</f>
        <v>-2.910446428571428</v>
      </c>
      <c r="M4724">
        <f>shipments[[#This Row],[Profit]]*5%</f>
        <v>-0.14552232142857141</v>
      </c>
      <c r="N4724">
        <f>shipments[[#This Row],[Profit]]-shipments[[#This Row],[Tax]]</f>
        <v>-2.7649241071428565</v>
      </c>
    </row>
    <row r="4725" spans="3:14" x14ac:dyDescent="0.35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  <c r="I4725">
        <f>IFERROR(shipments[[#This Row],[Sales]]/shipments[[#This Row],[Boxes]], 0)</f>
        <v>34.622448979591837</v>
      </c>
      <c r="J4725">
        <f>_xlfn.XLOOKUP(shipments[[#This Row],[Product]],'Dimension Data'!B:B,'Dimension Data'!D:D)</f>
        <v>5.04</v>
      </c>
      <c r="K4725">
        <f>shipments[[#This Row],[Total cost]]*shipments[[#This Row],[Boxes]]</f>
        <v>493.92</v>
      </c>
      <c r="L4725">
        <f>shipments[[#This Row],[Sale for 1 box]]-shipments[[#This Row],[Total cost]]</f>
        <v>29.582448979591838</v>
      </c>
      <c r="M4725">
        <f>shipments[[#This Row],[Profit]]*5%</f>
        <v>1.479122448979592</v>
      </c>
      <c r="N4725">
        <f>shipments[[#This Row],[Profit]]-shipments[[#This Row],[Tax]]</f>
        <v>28.103326530612247</v>
      </c>
    </row>
    <row r="4726" spans="3:14" x14ac:dyDescent="0.35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  <c r="I4726">
        <f>IFERROR(shipments[[#This Row],[Sales]]/shipments[[#This Row],[Boxes]], 0)</f>
        <v>17.757434944237918</v>
      </c>
      <c r="J4726">
        <f>_xlfn.XLOOKUP(shipments[[#This Row],[Product]],'Dimension Data'!B:B,'Dimension Data'!D:D)</f>
        <v>3.32</v>
      </c>
      <c r="K4726">
        <f>shipments[[#This Row],[Total cost]]*shipments[[#This Row],[Boxes]]</f>
        <v>893.07999999999993</v>
      </c>
      <c r="L4726">
        <f>shipments[[#This Row],[Sale for 1 box]]-shipments[[#This Row],[Total cost]]</f>
        <v>14.437434944237918</v>
      </c>
      <c r="M4726">
        <f>shipments[[#This Row],[Profit]]*5%</f>
        <v>0.72187174721189595</v>
      </c>
      <c r="N4726">
        <f>shipments[[#This Row],[Profit]]-shipments[[#This Row],[Tax]]</f>
        <v>13.715563197026022</v>
      </c>
    </row>
    <row r="4727" spans="3:14" x14ac:dyDescent="0.35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  <c r="I4727">
        <f>IFERROR(shipments[[#This Row],[Sales]]/shipments[[#This Row],[Boxes]], 0)</f>
        <v>2.0916666666666668</v>
      </c>
      <c r="J4727">
        <f>_xlfn.XLOOKUP(shipments[[#This Row],[Product]],'Dimension Data'!B:B,'Dimension Data'!D:D)</f>
        <v>5.26</v>
      </c>
      <c r="K4727">
        <f>shipments[[#This Row],[Total cost]]*shipments[[#This Row],[Boxes]]</f>
        <v>1420.2</v>
      </c>
      <c r="L4727">
        <f>shipments[[#This Row],[Sale for 1 box]]-shipments[[#This Row],[Total cost]]</f>
        <v>-3.168333333333333</v>
      </c>
      <c r="M4727">
        <f>shipments[[#This Row],[Profit]]*5%</f>
        <v>-0.15841666666666665</v>
      </c>
      <c r="N4727">
        <f>shipments[[#This Row],[Profit]]-shipments[[#This Row],[Tax]]</f>
        <v>-3.0099166666666664</v>
      </c>
    </row>
    <row r="4728" spans="3:14" x14ac:dyDescent="0.35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  <c r="I4728">
        <f>IFERROR(shipments[[#This Row],[Sales]]/shipments[[#This Row],[Boxes]], 0)</f>
        <v>650.70000000000005</v>
      </c>
      <c r="J4728">
        <f>_xlfn.XLOOKUP(shipments[[#This Row],[Product]],'Dimension Data'!B:B,'Dimension Data'!D:D)</f>
        <v>5.26</v>
      </c>
      <c r="K4728">
        <f>shipments[[#This Row],[Total cost]]*shipments[[#This Row],[Boxes]]</f>
        <v>26.299999999999997</v>
      </c>
      <c r="L4728">
        <f>shipments[[#This Row],[Sale for 1 box]]-shipments[[#This Row],[Total cost]]</f>
        <v>645.44000000000005</v>
      </c>
      <c r="M4728">
        <f>shipments[[#This Row],[Profit]]*5%</f>
        <v>32.272000000000006</v>
      </c>
      <c r="N4728">
        <f>shipments[[#This Row],[Profit]]-shipments[[#This Row],[Tax]]</f>
        <v>613.16800000000001</v>
      </c>
    </row>
    <row r="4729" spans="3:14" x14ac:dyDescent="0.35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  <c r="I4729">
        <f>IFERROR(shipments[[#This Row],[Sales]]/shipments[[#This Row],[Boxes]], 0)</f>
        <v>21.033707865168541</v>
      </c>
      <c r="J4729">
        <f>_xlfn.XLOOKUP(shipments[[#This Row],[Product]],'Dimension Data'!B:B,'Dimension Data'!D:D)</f>
        <v>10.23</v>
      </c>
      <c r="K4729">
        <f>shipments[[#This Row],[Total cost]]*shipments[[#This Row],[Boxes]]</f>
        <v>1820.94</v>
      </c>
      <c r="L4729">
        <f>shipments[[#This Row],[Sale for 1 box]]-shipments[[#This Row],[Total cost]]</f>
        <v>10.803707865168541</v>
      </c>
      <c r="M4729">
        <f>shipments[[#This Row],[Profit]]*5%</f>
        <v>0.54018539325842707</v>
      </c>
      <c r="N4729">
        <f>shipments[[#This Row],[Profit]]-shipments[[#This Row],[Tax]]</f>
        <v>10.263522471910113</v>
      </c>
    </row>
    <row r="4730" spans="3:14" x14ac:dyDescent="0.35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  <c r="I4730">
        <f>IFERROR(shipments[[#This Row],[Sales]]/shipments[[#This Row],[Boxes]], 0)</f>
        <v>1.0768482490272373</v>
      </c>
      <c r="J4730">
        <f>_xlfn.XLOOKUP(shipments[[#This Row],[Product]],'Dimension Data'!B:B,'Dimension Data'!D:D)</f>
        <v>2.76</v>
      </c>
      <c r="K4730">
        <f>shipments[[#This Row],[Total cost]]*shipments[[#This Row],[Boxes]]</f>
        <v>2127.96</v>
      </c>
      <c r="L4730">
        <f>shipments[[#This Row],[Sale for 1 box]]-shipments[[#This Row],[Total cost]]</f>
        <v>-1.6831517509727625</v>
      </c>
      <c r="M4730">
        <f>shipments[[#This Row],[Profit]]*5%</f>
        <v>-8.4157587548638127E-2</v>
      </c>
      <c r="N4730">
        <f>shipments[[#This Row],[Profit]]-shipments[[#This Row],[Tax]]</f>
        <v>-1.5989941634241243</v>
      </c>
    </row>
    <row r="4731" spans="3:14" x14ac:dyDescent="0.35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  <c r="I4731">
        <f>IFERROR(shipments[[#This Row],[Sales]]/shipments[[#This Row],[Boxes]], 0)</f>
        <v>4.4221804511278195</v>
      </c>
      <c r="J4731">
        <f>_xlfn.XLOOKUP(shipments[[#This Row],[Product]],'Dimension Data'!B:B,'Dimension Data'!D:D)</f>
        <v>4.74</v>
      </c>
      <c r="K4731">
        <f>shipments[[#This Row],[Total cost]]*shipments[[#This Row],[Boxes]]</f>
        <v>3152.1000000000004</v>
      </c>
      <c r="L4731">
        <f>shipments[[#This Row],[Sale for 1 box]]-shipments[[#This Row],[Total cost]]</f>
        <v>-0.31781954887218067</v>
      </c>
      <c r="M4731">
        <f>shipments[[#This Row],[Profit]]*5%</f>
        <v>-1.5890977443609035E-2</v>
      </c>
      <c r="N4731">
        <f>shipments[[#This Row],[Profit]]-shipments[[#This Row],[Tax]]</f>
        <v>-0.30192857142857166</v>
      </c>
    </row>
    <row r="4732" spans="3:14" x14ac:dyDescent="0.35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  <c r="I4732">
        <f>IFERROR(shipments[[#This Row],[Sales]]/shipments[[#This Row],[Boxes]], 0)</f>
        <v>7.5132508833922262</v>
      </c>
      <c r="J4732">
        <f>_xlfn.XLOOKUP(shipments[[#This Row],[Product]],'Dimension Data'!B:B,'Dimension Data'!D:D)</f>
        <v>12.41</v>
      </c>
      <c r="K4732">
        <f>shipments[[#This Row],[Total cost]]*shipments[[#This Row],[Boxes]]</f>
        <v>7024.06</v>
      </c>
      <c r="L4732">
        <f>shipments[[#This Row],[Sale for 1 box]]-shipments[[#This Row],[Total cost]]</f>
        <v>-4.8967491166077739</v>
      </c>
      <c r="M4732">
        <f>shipments[[#This Row],[Profit]]*5%</f>
        <v>-0.24483745583038871</v>
      </c>
      <c r="N4732">
        <f>shipments[[#This Row],[Profit]]-shipments[[#This Row],[Tax]]</f>
        <v>-4.6519116607773849</v>
      </c>
    </row>
    <row r="4733" spans="3:14" x14ac:dyDescent="0.35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  <c r="I4733">
        <f>IFERROR(shipments[[#This Row],[Sales]]/shipments[[#This Row],[Boxes]], 0)</f>
        <v>7.7750472589792059</v>
      </c>
      <c r="J4733">
        <f>_xlfn.XLOOKUP(shipments[[#This Row],[Product]],'Dimension Data'!B:B,'Dimension Data'!D:D)</f>
        <v>12.41</v>
      </c>
      <c r="K4733">
        <f>shipments[[#This Row],[Total cost]]*shipments[[#This Row],[Boxes]]</f>
        <v>6564.89</v>
      </c>
      <c r="L4733">
        <f>shipments[[#This Row],[Sale for 1 box]]-shipments[[#This Row],[Total cost]]</f>
        <v>-4.6349527410207942</v>
      </c>
      <c r="M4733">
        <f>shipments[[#This Row],[Profit]]*5%</f>
        <v>-0.23174763705103973</v>
      </c>
      <c r="N4733">
        <f>shipments[[#This Row],[Profit]]-shipments[[#This Row],[Tax]]</f>
        <v>-4.4032051039697544</v>
      </c>
    </row>
    <row r="4734" spans="3:14" x14ac:dyDescent="0.35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  <c r="I4734">
        <f>IFERROR(shipments[[#This Row],[Sales]]/shipments[[#This Row],[Boxes]], 0)</f>
        <v>1064.8928571428571</v>
      </c>
      <c r="J4734">
        <f>_xlfn.XLOOKUP(shipments[[#This Row],[Product]],'Dimension Data'!B:B,'Dimension Data'!D:D)</f>
        <v>2.65</v>
      </c>
      <c r="K4734">
        <f>shipments[[#This Row],[Total cost]]*shipments[[#This Row],[Boxes]]</f>
        <v>18.55</v>
      </c>
      <c r="L4734">
        <f>shipments[[#This Row],[Sale for 1 box]]-shipments[[#This Row],[Total cost]]</f>
        <v>1062.242857142857</v>
      </c>
      <c r="M4734">
        <f>shipments[[#This Row],[Profit]]*5%</f>
        <v>53.112142857142857</v>
      </c>
      <c r="N4734">
        <f>shipments[[#This Row],[Profit]]-shipments[[#This Row],[Tax]]</f>
        <v>1009.1307142857141</v>
      </c>
    </row>
    <row r="4735" spans="3:14" x14ac:dyDescent="0.35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  <c r="I4735">
        <f>IFERROR(shipments[[#This Row],[Sales]]/shipments[[#This Row],[Boxes]], 0)</f>
        <v>21.040909090909089</v>
      </c>
      <c r="J4735">
        <f>_xlfn.XLOOKUP(shipments[[#This Row],[Product]],'Dimension Data'!B:B,'Dimension Data'!D:D)</f>
        <v>5.26</v>
      </c>
      <c r="K4735">
        <f>shipments[[#This Row],[Total cost]]*shipments[[#This Row],[Boxes]]</f>
        <v>867.9</v>
      </c>
      <c r="L4735">
        <f>shipments[[#This Row],[Sale for 1 box]]-shipments[[#This Row],[Total cost]]</f>
        <v>15.780909090909089</v>
      </c>
      <c r="M4735">
        <f>shipments[[#This Row],[Profit]]*5%</f>
        <v>0.78904545454545449</v>
      </c>
      <c r="N4735">
        <f>shipments[[#This Row],[Profit]]-shipments[[#This Row],[Tax]]</f>
        <v>14.991863636363634</v>
      </c>
    </row>
    <row r="4736" spans="3:14" x14ac:dyDescent="0.35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  <c r="I4736">
        <f>IFERROR(shipments[[#This Row],[Sales]]/shipments[[#This Row],[Boxes]], 0)</f>
        <v>10.836340206185566</v>
      </c>
      <c r="J4736">
        <f>_xlfn.XLOOKUP(shipments[[#This Row],[Product]],'Dimension Data'!B:B,'Dimension Data'!D:D)</f>
        <v>6.43</v>
      </c>
      <c r="K4736">
        <f>shipments[[#This Row],[Total cost]]*shipments[[#This Row],[Boxes]]</f>
        <v>3742.2599999999998</v>
      </c>
      <c r="L4736">
        <f>shipments[[#This Row],[Sale for 1 box]]-shipments[[#This Row],[Total cost]]</f>
        <v>4.4063402061855665</v>
      </c>
      <c r="M4736">
        <f>shipments[[#This Row],[Profit]]*5%</f>
        <v>0.22031701030927833</v>
      </c>
      <c r="N4736">
        <f>shipments[[#This Row],[Profit]]-shipments[[#This Row],[Tax]]</f>
        <v>4.1860231958762881</v>
      </c>
    </row>
    <row r="4737" spans="3:14" x14ac:dyDescent="0.35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  <c r="I4737">
        <f>IFERROR(shipments[[#This Row],[Sales]]/shipments[[#This Row],[Boxes]], 0)</f>
        <v>26.914556962025316</v>
      </c>
      <c r="J4737">
        <f>_xlfn.XLOOKUP(shipments[[#This Row],[Product]],'Dimension Data'!B:B,'Dimension Data'!D:D)</f>
        <v>6.8</v>
      </c>
      <c r="K4737">
        <f>shipments[[#This Row],[Total cost]]*shipments[[#This Row],[Boxes]]</f>
        <v>537.19999999999993</v>
      </c>
      <c r="L4737">
        <f>shipments[[#This Row],[Sale for 1 box]]-shipments[[#This Row],[Total cost]]</f>
        <v>20.114556962025315</v>
      </c>
      <c r="M4737">
        <f>shipments[[#This Row],[Profit]]*5%</f>
        <v>1.0057278481012657</v>
      </c>
      <c r="N4737">
        <f>shipments[[#This Row],[Profit]]-shipments[[#This Row],[Tax]]</f>
        <v>19.108829113924049</v>
      </c>
    </row>
    <row r="4738" spans="3:14" x14ac:dyDescent="0.35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  <c r="I4738">
        <f>IFERROR(shipments[[#This Row],[Sales]]/shipments[[#This Row],[Boxes]], 0)</f>
        <v>83.76428571428572</v>
      </c>
      <c r="J4738">
        <f>_xlfn.XLOOKUP(shipments[[#This Row],[Product]],'Dimension Data'!B:B,'Dimension Data'!D:D)</f>
        <v>7.73</v>
      </c>
      <c r="K4738">
        <f>shipments[[#This Row],[Total cost]]*shipments[[#This Row],[Boxes]]</f>
        <v>541.1</v>
      </c>
      <c r="L4738">
        <f>shipments[[#This Row],[Sale for 1 box]]-shipments[[#This Row],[Total cost]]</f>
        <v>76.034285714285716</v>
      </c>
      <c r="M4738">
        <f>shipments[[#This Row],[Profit]]*5%</f>
        <v>3.801714285714286</v>
      </c>
      <c r="N4738">
        <f>shipments[[#This Row],[Profit]]-shipments[[#This Row],[Tax]]</f>
        <v>72.232571428571433</v>
      </c>
    </row>
    <row r="4739" spans="3:14" x14ac:dyDescent="0.35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  <c r="I4739">
        <f>IFERROR(shipments[[#This Row],[Sales]]/shipments[[#This Row],[Boxes]], 0)</f>
        <v>133.33695652173913</v>
      </c>
      <c r="J4739">
        <f>_xlfn.XLOOKUP(shipments[[#This Row],[Product]],'Dimension Data'!B:B,'Dimension Data'!D:D)</f>
        <v>8.43</v>
      </c>
      <c r="K4739">
        <f>shipments[[#This Row],[Total cost]]*shipments[[#This Row],[Boxes]]</f>
        <v>581.66999999999996</v>
      </c>
      <c r="L4739">
        <f>shipments[[#This Row],[Sale for 1 box]]-shipments[[#This Row],[Total cost]]</f>
        <v>124.90695652173912</v>
      </c>
      <c r="M4739">
        <f>shipments[[#This Row],[Profit]]*5%</f>
        <v>6.2453478260869559</v>
      </c>
      <c r="N4739">
        <f>shipments[[#This Row],[Profit]]-shipments[[#This Row],[Tax]]</f>
        <v>118.66160869565216</v>
      </c>
    </row>
    <row r="4740" spans="3:14" x14ac:dyDescent="0.35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  <c r="I4740">
        <f>IFERROR(shipments[[#This Row],[Sales]]/shipments[[#This Row],[Boxes]], 0)</f>
        <v>150.75</v>
      </c>
      <c r="J4740">
        <f>_xlfn.XLOOKUP(shipments[[#This Row],[Product]],'Dimension Data'!B:B,'Dimension Data'!D:D)</f>
        <v>3.32</v>
      </c>
      <c r="K4740">
        <f>shipments[[#This Row],[Total cost]]*shipments[[#This Row],[Boxes]]</f>
        <v>16.599999999999998</v>
      </c>
      <c r="L4740">
        <f>shipments[[#This Row],[Sale for 1 box]]-shipments[[#This Row],[Total cost]]</f>
        <v>147.43</v>
      </c>
      <c r="M4740">
        <f>shipments[[#This Row],[Profit]]*5%</f>
        <v>7.3715000000000011</v>
      </c>
      <c r="N4740">
        <f>shipments[[#This Row],[Profit]]-shipments[[#This Row],[Tax]]</f>
        <v>140.05850000000001</v>
      </c>
    </row>
    <row r="4741" spans="3:14" x14ac:dyDescent="0.35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  <c r="I4741">
        <f>IFERROR(shipments[[#This Row],[Sales]]/shipments[[#This Row],[Boxes]], 0)</f>
        <v>10.58800350262697</v>
      </c>
      <c r="J4741">
        <f>_xlfn.XLOOKUP(shipments[[#This Row],[Product]],'Dimension Data'!B:B,'Dimension Data'!D:D)</f>
        <v>3.32</v>
      </c>
      <c r="K4741">
        <f>shipments[[#This Row],[Total cost]]*shipments[[#This Row],[Boxes]]</f>
        <v>1895.7199999999998</v>
      </c>
      <c r="L4741">
        <f>shipments[[#This Row],[Sale for 1 box]]-shipments[[#This Row],[Total cost]]</f>
        <v>7.2680035026269696</v>
      </c>
      <c r="M4741">
        <f>shipments[[#This Row],[Profit]]*5%</f>
        <v>0.36340017513134848</v>
      </c>
      <c r="N4741">
        <f>shipments[[#This Row],[Profit]]-shipments[[#This Row],[Tax]]</f>
        <v>6.9046033274956216</v>
      </c>
    </row>
    <row r="4742" spans="3:14" x14ac:dyDescent="0.35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  <c r="I4742">
        <f>IFERROR(shipments[[#This Row],[Sales]]/shipments[[#This Row],[Boxes]], 0)</f>
        <v>40.106250000000003</v>
      </c>
      <c r="J4742">
        <f>_xlfn.XLOOKUP(shipments[[#This Row],[Product]],'Dimension Data'!B:B,'Dimension Data'!D:D)</f>
        <v>4.74</v>
      </c>
      <c r="K4742">
        <f>shipments[[#This Row],[Total cost]]*shipments[[#This Row],[Boxes]]</f>
        <v>1137.6000000000001</v>
      </c>
      <c r="L4742">
        <f>shipments[[#This Row],[Sale for 1 box]]-shipments[[#This Row],[Total cost]]</f>
        <v>35.366250000000001</v>
      </c>
      <c r="M4742">
        <f>shipments[[#This Row],[Profit]]*5%</f>
        <v>1.7683125000000002</v>
      </c>
      <c r="N4742">
        <f>shipments[[#This Row],[Profit]]-shipments[[#This Row],[Tax]]</f>
        <v>33.5979375</v>
      </c>
    </row>
    <row r="4743" spans="3:14" x14ac:dyDescent="0.35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  <c r="I4743">
        <f>IFERROR(shipments[[#This Row],[Sales]]/shipments[[#This Row],[Boxes]], 0)</f>
        <v>3.6163967611336032</v>
      </c>
      <c r="J4743">
        <f>_xlfn.XLOOKUP(shipments[[#This Row],[Product]],'Dimension Data'!B:B,'Dimension Data'!D:D)</f>
        <v>5.72</v>
      </c>
      <c r="K4743">
        <f>shipments[[#This Row],[Total cost]]*shipments[[#This Row],[Boxes]]</f>
        <v>1412.84</v>
      </c>
      <c r="L4743">
        <f>shipments[[#This Row],[Sale for 1 box]]-shipments[[#This Row],[Total cost]]</f>
        <v>-2.1036032388663966</v>
      </c>
      <c r="M4743">
        <f>shipments[[#This Row],[Profit]]*5%</f>
        <v>-0.10518016194331983</v>
      </c>
      <c r="N4743">
        <f>shipments[[#This Row],[Profit]]-shipments[[#This Row],[Tax]]</f>
        <v>-1.9984230769230766</v>
      </c>
    </row>
    <row r="4744" spans="3:14" x14ac:dyDescent="0.35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  <c r="I4744">
        <f>IFERROR(shipments[[#This Row],[Sales]]/shipments[[#This Row],[Boxes]], 0)</f>
        <v>28.155405405405407</v>
      </c>
      <c r="J4744">
        <f>_xlfn.XLOOKUP(shipments[[#This Row],[Product]],'Dimension Data'!B:B,'Dimension Data'!D:D)</f>
        <v>10.51</v>
      </c>
      <c r="K4744">
        <f>shipments[[#This Row],[Total cost]]*shipments[[#This Row],[Boxes]]</f>
        <v>3110.96</v>
      </c>
      <c r="L4744">
        <f>shipments[[#This Row],[Sale for 1 box]]-shipments[[#This Row],[Total cost]]</f>
        <v>17.645405405405405</v>
      </c>
      <c r="M4744">
        <f>shipments[[#This Row],[Profit]]*5%</f>
        <v>0.88227027027027027</v>
      </c>
      <c r="N4744">
        <f>shipments[[#This Row],[Profit]]-shipments[[#This Row],[Tax]]</f>
        <v>16.763135135135137</v>
      </c>
    </row>
    <row r="4745" spans="3:14" x14ac:dyDescent="0.35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  <c r="I4745">
        <f>IFERROR(shipments[[#This Row],[Sales]]/shipments[[#This Row],[Boxes]], 0)</f>
        <v>7.1309523809523814</v>
      </c>
      <c r="J4745">
        <f>_xlfn.XLOOKUP(shipments[[#This Row],[Product]],'Dimension Data'!B:B,'Dimension Data'!D:D)</f>
        <v>9.94</v>
      </c>
      <c r="K4745">
        <f>shipments[[#This Row],[Total cost]]*shipments[[#This Row],[Boxes]]</f>
        <v>7514.6399999999994</v>
      </c>
      <c r="L4745">
        <f>shipments[[#This Row],[Sale for 1 box]]-shipments[[#This Row],[Total cost]]</f>
        <v>-2.8090476190476181</v>
      </c>
      <c r="M4745">
        <f>shipments[[#This Row],[Profit]]*5%</f>
        <v>-0.14045238095238091</v>
      </c>
      <c r="N4745">
        <f>shipments[[#This Row],[Profit]]-shipments[[#This Row],[Tax]]</f>
        <v>-2.6685952380952371</v>
      </c>
    </row>
    <row r="4746" spans="3:14" x14ac:dyDescent="0.35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  <c r="I4746">
        <f>IFERROR(shipments[[#This Row],[Sales]]/shipments[[#This Row],[Boxes]], 0)</f>
        <v>26.158980582524272</v>
      </c>
      <c r="J4746">
        <f>_xlfn.XLOOKUP(shipments[[#This Row],[Product]],'Dimension Data'!B:B,'Dimension Data'!D:D)</f>
        <v>3.68</v>
      </c>
      <c r="K4746">
        <f>shipments[[#This Row],[Total cost]]*shipments[[#This Row],[Boxes]]</f>
        <v>2274.2400000000002</v>
      </c>
      <c r="L4746">
        <f>shipments[[#This Row],[Sale for 1 box]]-shipments[[#This Row],[Total cost]]</f>
        <v>22.478980582524272</v>
      </c>
      <c r="M4746">
        <f>shipments[[#This Row],[Profit]]*5%</f>
        <v>1.1239490291262138</v>
      </c>
      <c r="N4746">
        <f>shipments[[#This Row],[Profit]]-shipments[[#This Row],[Tax]]</f>
        <v>21.35503155339806</v>
      </c>
    </row>
    <row r="4747" spans="3:14" x14ac:dyDescent="0.35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  <c r="I4747">
        <f>IFERROR(shipments[[#This Row],[Sales]]/shipments[[#This Row],[Boxes]], 0)</f>
        <v>9.1750000000000007</v>
      </c>
      <c r="J4747">
        <f>_xlfn.XLOOKUP(shipments[[#This Row],[Product]],'Dimension Data'!B:B,'Dimension Data'!D:D)</f>
        <v>10.51</v>
      </c>
      <c r="K4747">
        <f>shipments[[#This Row],[Total cost]]*shipments[[#This Row],[Boxes]]</f>
        <v>945.9</v>
      </c>
      <c r="L4747">
        <f>shipments[[#This Row],[Sale for 1 box]]-shipments[[#This Row],[Total cost]]</f>
        <v>-1.3349999999999991</v>
      </c>
      <c r="M4747">
        <f>shipments[[#This Row],[Profit]]*5%</f>
        <v>-6.6749999999999962E-2</v>
      </c>
      <c r="N4747">
        <f>shipments[[#This Row],[Profit]]-shipments[[#This Row],[Tax]]</f>
        <v>-1.2682499999999992</v>
      </c>
    </row>
    <row r="4748" spans="3:14" x14ac:dyDescent="0.35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  <c r="I4748">
        <f>IFERROR(shipments[[#This Row],[Sales]]/shipments[[#This Row],[Boxes]], 0)</f>
        <v>21.337078651685392</v>
      </c>
      <c r="J4748">
        <f>_xlfn.XLOOKUP(shipments[[#This Row],[Product]],'Dimension Data'!B:B,'Dimension Data'!D:D)</f>
        <v>4.74</v>
      </c>
      <c r="K4748">
        <f>shipments[[#This Row],[Total cost]]*shipments[[#This Row],[Boxes]]</f>
        <v>1687.44</v>
      </c>
      <c r="L4748">
        <f>shipments[[#This Row],[Sale for 1 box]]-shipments[[#This Row],[Total cost]]</f>
        <v>16.597078651685393</v>
      </c>
      <c r="M4748">
        <f>shipments[[#This Row],[Profit]]*5%</f>
        <v>0.82985393258426976</v>
      </c>
      <c r="N4748">
        <f>shipments[[#This Row],[Profit]]-shipments[[#This Row],[Tax]]</f>
        <v>15.767224719101124</v>
      </c>
    </row>
    <row r="4749" spans="3:14" x14ac:dyDescent="0.35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  <c r="I4749">
        <f>IFERROR(shipments[[#This Row],[Sales]]/shipments[[#This Row],[Boxes]], 0)</f>
        <v>34.875</v>
      </c>
      <c r="J4749">
        <f>_xlfn.XLOOKUP(shipments[[#This Row],[Product]],'Dimension Data'!B:B,'Dimension Data'!D:D)</f>
        <v>2.76</v>
      </c>
      <c r="K4749">
        <f>shipments[[#This Row],[Total cost]]*shipments[[#This Row],[Boxes]]</f>
        <v>176.64</v>
      </c>
      <c r="L4749">
        <f>shipments[[#This Row],[Sale for 1 box]]-shipments[[#This Row],[Total cost]]</f>
        <v>32.115000000000002</v>
      </c>
      <c r="M4749">
        <f>shipments[[#This Row],[Profit]]*5%</f>
        <v>1.6057500000000002</v>
      </c>
      <c r="N4749">
        <f>shipments[[#This Row],[Profit]]-shipments[[#This Row],[Tax]]</f>
        <v>30.509250000000002</v>
      </c>
    </row>
    <row r="4750" spans="3:14" x14ac:dyDescent="0.35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  <c r="I4750">
        <f>IFERROR(shipments[[#This Row],[Sales]]/shipments[[#This Row],[Boxes]], 0)</f>
        <v>24.98546511627907</v>
      </c>
      <c r="J4750">
        <f>_xlfn.XLOOKUP(shipments[[#This Row],[Product]],'Dimension Data'!B:B,'Dimension Data'!D:D)</f>
        <v>10.23</v>
      </c>
      <c r="K4750">
        <f>shipments[[#This Row],[Total cost]]*shipments[[#This Row],[Boxes]]</f>
        <v>3519.1200000000003</v>
      </c>
      <c r="L4750">
        <f>shipments[[#This Row],[Sale for 1 box]]-shipments[[#This Row],[Total cost]]</f>
        <v>14.755465116279069</v>
      </c>
      <c r="M4750">
        <f>shipments[[#This Row],[Profit]]*5%</f>
        <v>0.73777325581395348</v>
      </c>
      <c r="N4750">
        <f>shipments[[#This Row],[Profit]]-shipments[[#This Row],[Tax]]</f>
        <v>14.017691860465115</v>
      </c>
    </row>
    <row r="4751" spans="3:14" x14ac:dyDescent="0.35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  <c r="I4751">
        <f>IFERROR(shipments[[#This Row],[Sales]]/shipments[[#This Row],[Boxes]], 0)</f>
        <v>15.63785046728972</v>
      </c>
      <c r="J4751">
        <f>_xlfn.XLOOKUP(shipments[[#This Row],[Product]],'Dimension Data'!B:B,'Dimension Data'!D:D)</f>
        <v>2.65</v>
      </c>
      <c r="K4751">
        <f>shipments[[#This Row],[Total cost]]*shipments[[#This Row],[Boxes]]</f>
        <v>850.65</v>
      </c>
      <c r="L4751">
        <f>shipments[[#This Row],[Sale for 1 box]]-shipments[[#This Row],[Total cost]]</f>
        <v>12.98785046728972</v>
      </c>
      <c r="M4751">
        <f>shipments[[#This Row],[Profit]]*5%</f>
        <v>0.64939252336448605</v>
      </c>
      <c r="N4751">
        <f>shipments[[#This Row],[Profit]]-shipments[[#This Row],[Tax]]</f>
        <v>12.338457943925233</v>
      </c>
    </row>
    <row r="4752" spans="3:14" x14ac:dyDescent="0.35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  <c r="I4752">
        <f>IFERROR(shipments[[#This Row],[Sales]]/shipments[[#This Row],[Boxes]], 0)</f>
        <v>39.958115183246072</v>
      </c>
      <c r="J4752">
        <f>_xlfn.XLOOKUP(shipments[[#This Row],[Product]],'Dimension Data'!B:B,'Dimension Data'!D:D)</f>
        <v>12.41</v>
      </c>
      <c r="K4752">
        <f>shipments[[#This Row],[Total cost]]*shipments[[#This Row],[Boxes]]</f>
        <v>2370.31</v>
      </c>
      <c r="L4752">
        <f>shipments[[#This Row],[Sale for 1 box]]-shipments[[#This Row],[Total cost]]</f>
        <v>27.548115183246072</v>
      </c>
      <c r="M4752">
        <f>shipments[[#This Row],[Profit]]*5%</f>
        <v>1.3774057591623037</v>
      </c>
      <c r="N4752">
        <f>shipments[[#This Row],[Profit]]-shipments[[#This Row],[Tax]]</f>
        <v>26.170709424083768</v>
      </c>
    </row>
    <row r="4753" spans="3:14" x14ac:dyDescent="0.35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  <c r="I4753">
        <f>IFERROR(shipments[[#This Row],[Sales]]/shipments[[#This Row],[Boxes]], 0)</f>
        <v>9.5142857142857142</v>
      </c>
      <c r="J4753">
        <f>_xlfn.XLOOKUP(shipments[[#This Row],[Product]],'Dimension Data'!B:B,'Dimension Data'!D:D)</f>
        <v>6.31</v>
      </c>
      <c r="K4753">
        <f>shipments[[#This Row],[Total cost]]*shipments[[#This Row],[Boxes]]</f>
        <v>1104.25</v>
      </c>
      <c r="L4753">
        <f>shipments[[#This Row],[Sale for 1 box]]-shipments[[#This Row],[Total cost]]</f>
        <v>3.2042857142857146</v>
      </c>
      <c r="M4753">
        <f>shipments[[#This Row],[Profit]]*5%</f>
        <v>0.16021428571428575</v>
      </c>
      <c r="N4753">
        <f>shipments[[#This Row],[Profit]]-shipments[[#This Row],[Tax]]</f>
        <v>3.0440714285714288</v>
      </c>
    </row>
    <row r="4754" spans="3:14" x14ac:dyDescent="0.35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  <c r="I4754">
        <f>IFERROR(shipments[[#This Row],[Sales]]/shipments[[#This Row],[Boxes]], 0)</f>
        <v>50.733870967741936</v>
      </c>
      <c r="J4754">
        <f>_xlfn.XLOOKUP(shipments[[#This Row],[Product]],'Dimension Data'!B:B,'Dimension Data'!D:D)</f>
        <v>9.57</v>
      </c>
      <c r="K4754">
        <f>shipments[[#This Row],[Total cost]]*shipments[[#This Row],[Boxes]]</f>
        <v>1483.3500000000001</v>
      </c>
      <c r="L4754">
        <f>shipments[[#This Row],[Sale for 1 box]]-shipments[[#This Row],[Total cost]]</f>
        <v>41.163870967741936</v>
      </c>
      <c r="M4754">
        <f>shipments[[#This Row],[Profit]]*5%</f>
        <v>2.0581935483870968</v>
      </c>
      <c r="N4754">
        <f>shipments[[#This Row],[Profit]]-shipments[[#This Row],[Tax]]</f>
        <v>39.105677419354841</v>
      </c>
    </row>
    <row r="4755" spans="3:14" x14ac:dyDescent="0.35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  <c r="I4755">
        <f>IFERROR(shipments[[#This Row],[Sales]]/shipments[[#This Row],[Boxes]], 0)</f>
        <v>290.76923076923077</v>
      </c>
      <c r="J4755">
        <f>_xlfn.XLOOKUP(shipments[[#This Row],[Product]],'Dimension Data'!B:B,'Dimension Data'!D:D)</f>
        <v>10.23</v>
      </c>
      <c r="K4755">
        <f>shipments[[#This Row],[Total cost]]*shipments[[#This Row],[Boxes]]</f>
        <v>132.99</v>
      </c>
      <c r="L4755">
        <f>shipments[[#This Row],[Sale for 1 box]]-shipments[[#This Row],[Total cost]]</f>
        <v>280.53923076923076</v>
      </c>
      <c r="M4755">
        <f>shipments[[#This Row],[Profit]]*5%</f>
        <v>14.026961538461538</v>
      </c>
      <c r="N4755">
        <f>shipments[[#This Row],[Profit]]-shipments[[#This Row],[Tax]]</f>
        <v>266.51226923076922</v>
      </c>
    </row>
    <row r="4756" spans="3:14" x14ac:dyDescent="0.35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  <c r="I4756">
        <f>IFERROR(shipments[[#This Row],[Sales]]/shipments[[#This Row],[Boxes]], 0)</f>
        <v>3.5981210855949897</v>
      </c>
      <c r="J4756">
        <f>_xlfn.XLOOKUP(shipments[[#This Row],[Product]],'Dimension Data'!B:B,'Dimension Data'!D:D)</f>
        <v>8.43</v>
      </c>
      <c r="K4756">
        <f>shipments[[#This Row],[Total cost]]*shipments[[#This Row],[Boxes]]</f>
        <v>4037.97</v>
      </c>
      <c r="L4756">
        <f>shipments[[#This Row],[Sale for 1 box]]-shipments[[#This Row],[Total cost]]</f>
        <v>-4.8318789144050101</v>
      </c>
      <c r="M4756">
        <f>shipments[[#This Row],[Profit]]*5%</f>
        <v>-0.2415939457202505</v>
      </c>
      <c r="N4756">
        <f>shipments[[#This Row],[Profit]]-shipments[[#This Row],[Tax]]</f>
        <v>-4.5902849686847595</v>
      </c>
    </row>
    <row r="4757" spans="3:14" x14ac:dyDescent="0.35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  <c r="I4757">
        <f>IFERROR(shipments[[#This Row],[Sales]]/shipments[[#This Row],[Boxes]], 0)</f>
        <v>193.46370967741936</v>
      </c>
      <c r="J4757">
        <f>_xlfn.XLOOKUP(shipments[[#This Row],[Product]],'Dimension Data'!B:B,'Dimension Data'!D:D)</f>
        <v>8.2200000000000006</v>
      </c>
      <c r="K4757">
        <f>shipments[[#This Row],[Total cost]]*shipments[[#This Row],[Boxes]]</f>
        <v>509.64000000000004</v>
      </c>
      <c r="L4757">
        <f>shipments[[#This Row],[Sale for 1 box]]-shipments[[#This Row],[Total cost]]</f>
        <v>185.24370967741936</v>
      </c>
      <c r="M4757">
        <f>shipments[[#This Row],[Profit]]*5%</f>
        <v>9.2621854838709687</v>
      </c>
      <c r="N4757">
        <f>shipments[[#This Row],[Profit]]-shipments[[#This Row],[Tax]]</f>
        <v>175.98152419354838</v>
      </c>
    </row>
    <row r="4758" spans="3:14" x14ac:dyDescent="0.35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  <c r="I4758">
        <f>IFERROR(shipments[[#This Row],[Sales]]/shipments[[#This Row],[Boxes]], 0)</f>
        <v>34.544117647058826</v>
      </c>
      <c r="J4758">
        <f>_xlfn.XLOOKUP(shipments[[#This Row],[Product]],'Dimension Data'!B:B,'Dimension Data'!D:D)</f>
        <v>2.76</v>
      </c>
      <c r="K4758">
        <f>shipments[[#This Row],[Total cost]]*shipments[[#This Row],[Boxes]]</f>
        <v>140.76</v>
      </c>
      <c r="L4758">
        <f>shipments[[#This Row],[Sale for 1 box]]-shipments[[#This Row],[Total cost]]</f>
        <v>31.784117647058828</v>
      </c>
      <c r="M4758">
        <f>shipments[[#This Row],[Profit]]*5%</f>
        <v>1.5892058823529416</v>
      </c>
      <c r="N4758">
        <f>shipments[[#This Row],[Profit]]-shipments[[#This Row],[Tax]]</f>
        <v>30.194911764705886</v>
      </c>
    </row>
    <row r="4759" spans="3:14" x14ac:dyDescent="0.35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  <c r="I4759">
        <f>IFERROR(shipments[[#This Row],[Sales]]/shipments[[#This Row],[Boxes]], 0)</f>
        <v>3.3952442159383032</v>
      </c>
      <c r="J4759">
        <f>_xlfn.XLOOKUP(shipments[[#This Row],[Product]],'Dimension Data'!B:B,'Dimension Data'!D:D)</f>
        <v>12.41</v>
      </c>
      <c r="K4759">
        <f>shipments[[#This Row],[Total cost]]*shipments[[#This Row],[Boxes]]</f>
        <v>9654.98</v>
      </c>
      <c r="L4759">
        <f>shipments[[#This Row],[Sale for 1 box]]-shipments[[#This Row],[Total cost]]</f>
        <v>-9.0147557840616965</v>
      </c>
      <c r="M4759">
        <f>shipments[[#This Row],[Profit]]*5%</f>
        <v>-0.45073778920308483</v>
      </c>
      <c r="N4759">
        <f>shipments[[#This Row],[Profit]]-shipments[[#This Row],[Tax]]</f>
        <v>-8.5640179948586113</v>
      </c>
    </row>
    <row r="4760" spans="3:14" x14ac:dyDescent="0.35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  <c r="I4760">
        <f>IFERROR(shipments[[#This Row],[Sales]]/shipments[[#This Row],[Boxes]], 0)</f>
        <v>1.162987012987013</v>
      </c>
      <c r="J4760">
        <f>_xlfn.XLOOKUP(shipments[[#This Row],[Product]],'Dimension Data'!B:B,'Dimension Data'!D:D)</f>
        <v>9.57</v>
      </c>
      <c r="K4760">
        <f>shipments[[#This Row],[Total cost]]*shipments[[#This Row],[Boxes]]</f>
        <v>3684.4500000000003</v>
      </c>
      <c r="L4760">
        <f>shipments[[#This Row],[Sale for 1 box]]-shipments[[#This Row],[Total cost]]</f>
        <v>-8.4070129870129868</v>
      </c>
      <c r="M4760">
        <f>shipments[[#This Row],[Profit]]*5%</f>
        <v>-0.42035064935064936</v>
      </c>
      <c r="N4760">
        <f>shipments[[#This Row],[Profit]]-shipments[[#This Row],[Tax]]</f>
        <v>-7.9866623376623371</v>
      </c>
    </row>
    <row r="4761" spans="3:14" x14ac:dyDescent="0.35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  <c r="I4761">
        <f>IFERROR(shipments[[#This Row],[Sales]]/shipments[[#This Row],[Boxes]], 0)</f>
        <v>61.178571428571431</v>
      </c>
      <c r="J4761">
        <f>_xlfn.XLOOKUP(shipments[[#This Row],[Product]],'Dimension Data'!B:B,'Dimension Data'!D:D)</f>
        <v>9.57</v>
      </c>
      <c r="K4761">
        <f>shipments[[#This Row],[Total cost]]*shipments[[#This Row],[Boxes]]</f>
        <v>1205.82</v>
      </c>
      <c r="L4761">
        <f>shipments[[#This Row],[Sale for 1 box]]-shipments[[#This Row],[Total cost]]</f>
        <v>51.60857142857143</v>
      </c>
      <c r="M4761">
        <f>shipments[[#This Row],[Profit]]*5%</f>
        <v>2.5804285714285715</v>
      </c>
      <c r="N4761">
        <f>shipments[[#This Row],[Profit]]-shipments[[#This Row],[Tax]]</f>
        <v>49.028142857142861</v>
      </c>
    </row>
    <row r="4762" spans="3:14" x14ac:dyDescent="0.35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  <c r="I4762">
        <f>IFERROR(shipments[[#This Row],[Sales]]/shipments[[#This Row],[Boxes]], 0)</f>
        <v>15.244897959183673</v>
      </c>
      <c r="J4762">
        <f>_xlfn.XLOOKUP(shipments[[#This Row],[Product]],'Dimension Data'!B:B,'Dimension Data'!D:D)</f>
        <v>3.85</v>
      </c>
      <c r="K4762">
        <f>shipments[[#This Row],[Total cost]]*shipments[[#This Row],[Boxes]]</f>
        <v>1131.9000000000001</v>
      </c>
      <c r="L4762">
        <f>shipments[[#This Row],[Sale for 1 box]]-shipments[[#This Row],[Total cost]]</f>
        <v>11.394897959183673</v>
      </c>
      <c r="M4762">
        <f>shipments[[#This Row],[Profit]]*5%</f>
        <v>0.5697448979591837</v>
      </c>
      <c r="N4762">
        <f>shipments[[#This Row],[Profit]]-shipments[[#This Row],[Tax]]</f>
        <v>10.825153061224489</v>
      </c>
    </row>
    <row r="4763" spans="3:14" x14ac:dyDescent="0.35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  <c r="I4763">
        <f>IFERROR(shipments[[#This Row],[Sales]]/shipments[[#This Row],[Boxes]], 0)</f>
        <v>0.76438356164383559</v>
      </c>
      <c r="J4763">
        <f>_xlfn.XLOOKUP(shipments[[#This Row],[Product]],'Dimension Data'!B:B,'Dimension Data'!D:D)</f>
        <v>7.48</v>
      </c>
      <c r="K4763">
        <f>shipments[[#This Row],[Total cost]]*shipments[[#This Row],[Boxes]]</f>
        <v>2730.2000000000003</v>
      </c>
      <c r="L4763">
        <f>shipments[[#This Row],[Sale for 1 box]]-shipments[[#This Row],[Total cost]]</f>
        <v>-6.7156164383561645</v>
      </c>
      <c r="M4763">
        <f>shipments[[#This Row],[Profit]]*5%</f>
        <v>-0.33578082191780823</v>
      </c>
      <c r="N4763">
        <f>shipments[[#This Row],[Profit]]-shipments[[#This Row],[Tax]]</f>
        <v>-6.3798356164383563</v>
      </c>
    </row>
    <row r="4764" spans="3:14" x14ac:dyDescent="0.35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  <c r="I4764">
        <f>IFERROR(shipments[[#This Row],[Sales]]/shipments[[#This Row],[Boxes]], 0)</f>
        <v>167.32894736842104</v>
      </c>
      <c r="J4764">
        <f>_xlfn.XLOOKUP(shipments[[#This Row],[Product]],'Dimension Data'!B:B,'Dimension Data'!D:D)</f>
        <v>2.65</v>
      </c>
      <c r="K4764">
        <f>shipments[[#This Row],[Total cost]]*shipments[[#This Row],[Boxes]]</f>
        <v>151.04999999999998</v>
      </c>
      <c r="L4764">
        <f>shipments[[#This Row],[Sale for 1 box]]-shipments[[#This Row],[Total cost]]</f>
        <v>164.67894736842103</v>
      </c>
      <c r="M4764">
        <f>shipments[[#This Row],[Profit]]*5%</f>
        <v>8.2339473684210525</v>
      </c>
      <c r="N4764">
        <f>shipments[[#This Row],[Profit]]-shipments[[#This Row],[Tax]]</f>
        <v>156.44499999999999</v>
      </c>
    </row>
    <row r="4765" spans="3:14" x14ac:dyDescent="0.35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  <c r="I4765">
        <f>IFERROR(shipments[[#This Row],[Sales]]/shipments[[#This Row],[Boxes]], 0)</f>
        <v>5.0633235724743777</v>
      </c>
      <c r="J4765">
        <f>_xlfn.XLOOKUP(shipments[[#This Row],[Product]],'Dimension Data'!B:B,'Dimension Data'!D:D)</f>
        <v>12.41</v>
      </c>
      <c r="K4765">
        <f>shipments[[#This Row],[Total cost]]*shipments[[#This Row],[Boxes]]</f>
        <v>16952.060000000001</v>
      </c>
      <c r="L4765">
        <f>shipments[[#This Row],[Sale for 1 box]]-shipments[[#This Row],[Total cost]]</f>
        <v>-7.3466764275256224</v>
      </c>
      <c r="M4765">
        <f>shipments[[#This Row],[Profit]]*5%</f>
        <v>-0.36733382137628112</v>
      </c>
      <c r="N4765">
        <f>shipments[[#This Row],[Profit]]-shipments[[#This Row],[Tax]]</f>
        <v>-6.9793426061493413</v>
      </c>
    </row>
    <row r="4766" spans="3:14" x14ac:dyDescent="0.35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  <c r="I4766">
        <f>IFERROR(shipments[[#This Row],[Sales]]/shipments[[#This Row],[Boxes]], 0)</f>
        <v>9.5846456692913389</v>
      </c>
      <c r="J4766">
        <f>_xlfn.XLOOKUP(shipments[[#This Row],[Product]],'Dimension Data'!B:B,'Dimension Data'!D:D)</f>
        <v>7.48</v>
      </c>
      <c r="K4766">
        <f>shipments[[#This Row],[Total cost]]*shipments[[#This Row],[Boxes]]</f>
        <v>1899.92</v>
      </c>
      <c r="L4766">
        <f>shipments[[#This Row],[Sale for 1 box]]-shipments[[#This Row],[Total cost]]</f>
        <v>2.1046456692913385</v>
      </c>
      <c r="M4766">
        <f>shipments[[#This Row],[Profit]]*5%</f>
        <v>0.10523228346456692</v>
      </c>
      <c r="N4766">
        <f>shipments[[#This Row],[Profit]]-shipments[[#This Row],[Tax]]</f>
        <v>1.9994133858267715</v>
      </c>
    </row>
    <row r="4767" spans="3:14" x14ac:dyDescent="0.35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  <c r="I4767">
        <f>IFERROR(shipments[[#This Row],[Sales]]/shipments[[#This Row],[Boxes]], 0)</f>
        <v>212.93617021276594</v>
      </c>
      <c r="J4767">
        <f>_xlfn.XLOOKUP(shipments[[#This Row],[Product]],'Dimension Data'!B:B,'Dimension Data'!D:D)</f>
        <v>3.85</v>
      </c>
      <c r="K4767">
        <f>shipments[[#This Row],[Total cost]]*shipments[[#This Row],[Boxes]]</f>
        <v>180.95000000000002</v>
      </c>
      <c r="L4767">
        <f>shipments[[#This Row],[Sale for 1 box]]-shipments[[#This Row],[Total cost]]</f>
        <v>209.08617021276595</v>
      </c>
      <c r="M4767">
        <f>shipments[[#This Row],[Profit]]*5%</f>
        <v>10.454308510638299</v>
      </c>
      <c r="N4767">
        <f>shipments[[#This Row],[Profit]]-shipments[[#This Row],[Tax]]</f>
        <v>198.63186170212765</v>
      </c>
    </row>
    <row r="4768" spans="3:14" x14ac:dyDescent="0.35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  <c r="I4768">
        <f>IFERROR(shipments[[#This Row],[Sales]]/shipments[[#This Row],[Boxes]], 0)</f>
        <v>7.083542713567839</v>
      </c>
      <c r="J4768">
        <f>_xlfn.XLOOKUP(shipments[[#This Row],[Product]],'Dimension Data'!B:B,'Dimension Data'!D:D)</f>
        <v>7.48</v>
      </c>
      <c r="K4768">
        <f>shipments[[#This Row],[Total cost]]*shipments[[#This Row],[Boxes]]</f>
        <v>2977.04</v>
      </c>
      <c r="L4768">
        <f>shipments[[#This Row],[Sale for 1 box]]-shipments[[#This Row],[Total cost]]</f>
        <v>-0.39645728643216138</v>
      </c>
      <c r="M4768">
        <f>shipments[[#This Row],[Profit]]*5%</f>
        <v>-1.9822864321608069E-2</v>
      </c>
      <c r="N4768">
        <f>shipments[[#This Row],[Profit]]-shipments[[#This Row],[Tax]]</f>
        <v>-0.37663442211055331</v>
      </c>
    </row>
    <row r="4769" spans="3:14" x14ac:dyDescent="0.35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  <c r="I4769">
        <f>IFERROR(shipments[[#This Row],[Sales]]/shipments[[#This Row],[Boxes]], 0)</f>
        <v>54.08653846153846</v>
      </c>
      <c r="J4769">
        <f>_xlfn.XLOOKUP(shipments[[#This Row],[Product]],'Dimension Data'!B:B,'Dimension Data'!D:D)</f>
        <v>12.41</v>
      </c>
      <c r="K4769">
        <f>shipments[[#This Row],[Total cost]]*shipments[[#This Row],[Boxes]]</f>
        <v>967.98</v>
      </c>
      <c r="L4769">
        <f>shipments[[#This Row],[Sale for 1 box]]-shipments[[#This Row],[Total cost]]</f>
        <v>41.676538461538456</v>
      </c>
      <c r="M4769">
        <f>shipments[[#This Row],[Profit]]*5%</f>
        <v>2.0838269230769231</v>
      </c>
      <c r="N4769">
        <f>shipments[[#This Row],[Profit]]-shipments[[#This Row],[Tax]]</f>
        <v>39.592711538461536</v>
      </c>
    </row>
    <row r="4770" spans="3:14" x14ac:dyDescent="0.35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  <c r="I4770">
        <f>IFERROR(shipments[[#This Row],[Sales]]/shipments[[#This Row],[Boxes]], 0)</f>
        <v>12.461538461538462</v>
      </c>
      <c r="J4770">
        <f>_xlfn.XLOOKUP(shipments[[#This Row],[Product]],'Dimension Data'!B:B,'Dimension Data'!D:D)</f>
        <v>6.43</v>
      </c>
      <c r="K4770">
        <f>shipments[[#This Row],[Total cost]]*shipments[[#This Row],[Boxes]]</f>
        <v>2256.9299999999998</v>
      </c>
      <c r="L4770">
        <f>shipments[[#This Row],[Sale for 1 box]]-shipments[[#This Row],[Total cost]]</f>
        <v>6.031538461538462</v>
      </c>
      <c r="M4770">
        <f>shipments[[#This Row],[Profit]]*5%</f>
        <v>0.30157692307692313</v>
      </c>
      <c r="N4770">
        <f>shipments[[#This Row],[Profit]]-shipments[[#This Row],[Tax]]</f>
        <v>5.7299615384615388</v>
      </c>
    </row>
    <row r="4771" spans="3:14" x14ac:dyDescent="0.35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  <c r="I4771">
        <f>IFERROR(shipments[[#This Row],[Sales]]/shipments[[#This Row],[Boxes]], 0)</f>
        <v>14.334437086092715</v>
      </c>
      <c r="J4771">
        <f>_xlfn.XLOOKUP(shipments[[#This Row],[Product]],'Dimension Data'!B:B,'Dimension Data'!D:D)</f>
        <v>5.72</v>
      </c>
      <c r="K4771">
        <f>shipments[[#This Row],[Total cost]]*shipments[[#This Row],[Boxes]]</f>
        <v>863.71999999999991</v>
      </c>
      <c r="L4771">
        <f>shipments[[#This Row],[Sale for 1 box]]-shipments[[#This Row],[Total cost]]</f>
        <v>8.614437086092714</v>
      </c>
      <c r="M4771">
        <f>shipments[[#This Row],[Profit]]*5%</f>
        <v>0.43072185430463572</v>
      </c>
      <c r="N4771">
        <f>shipments[[#This Row],[Profit]]-shipments[[#This Row],[Tax]]</f>
        <v>8.1837152317880779</v>
      </c>
    </row>
    <row r="4772" spans="3:14" x14ac:dyDescent="0.35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  <c r="I4772">
        <f>IFERROR(shipments[[#This Row],[Sales]]/shipments[[#This Row],[Boxes]], 0)</f>
        <v>105.81617647058823</v>
      </c>
      <c r="J4772">
        <f>_xlfn.XLOOKUP(shipments[[#This Row],[Product]],'Dimension Data'!B:B,'Dimension Data'!D:D)</f>
        <v>10.23</v>
      </c>
      <c r="K4772">
        <f>shipments[[#This Row],[Total cost]]*shipments[[#This Row],[Boxes]]</f>
        <v>347.82</v>
      </c>
      <c r="L4772">
        <f>shipments[[#This Row],[Sale for 1 box]]-shipments[[#This Row],[Total cost]]</f>
        <v>95.586176470588228</v>
      </c>
      <c r="M4772">
        <f>shipments[[#This Row],[Profit]]*5%</f>
        <v>4.7793088235294112</v>
      </c>
      <c r="N4772">
        <f>shipments[[#This Row],[Profit]]-shipments[[#This Row],[Tax]]</f>
        <v>90.806867647058823</v>
      </c>
    </row>
    <row r="4773" spans="3:14" x14ac:dyDescent="0.35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  <c r="I4773">
        <f>IFERROR(shipments[[#This Row],[Sales]]/shipments[[#This Row],[Boxes]], 0)</f>
        <v>38.828571428571429</v>
      </c>
      <c r="J4773">
        <f>_xlfn.XLOOKUP(shipments[[#This Row],[Product]],'Dimension Data'!B:B,'Dimension Data'!D:D)</f>
        <v>5.26</v>
      </c>
      <c r="K4773">
        <f>shipments[[#This Row],[Total cost]]*shipments[[#This Row],[Boxes]]</f>
        <v>920.5</v>
      </c>
      <c r="L4773">
        <f>shipments[[#This Row],[Sale for 1 box]]-shipments[[#This Row],[Total cost]]</f>
        <v>33.568571428571431</v>
      </c>
      <c r="M4773">
        <f>shipments[[#This Row],[Profit]]*5%</f>
        <v>1.6784285714285716</v>
      </c>
      <c r="N4773">
        <f>shipments[[#This Row],[Profit]]-shipments[[#This Row],[Tax]]</f>
        <v>31.890142857142859</v>
      </c>
    </row>
    <row r="4774" spans="3:14" x14ac:dyDescent="0.35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  <c r="I4774">
        <f>IFERROR(shipments[[#This Row],[Sales]]/shipments[[#This Row],[Boxes]], 0)</f>
        <v>14.450146627565982</v>
      </c>
      <c r="J4774">
        <f>_xlfn.XLOOKUP(shipments[[#This Row],[Product]],'Dimension Data'!B:B,'Dimension Data'!D:D)</f>
        <v>7.48</v>
      </c>
      <c r="K4774">
        <f>shipments[[#This Row],[Total cost]]*shipments[[#This Row],[Boxes]]</f>
        <v>2550.6800000000003</v>
      </c>
      <c r="L4774">
        <f>shipments[[#This Row],[Sale for 1 box]]-shipments[[#This Row],[Total cost]]</f>
        <v>6.9701466275659811</v>
      </c>
      <c r="M4774">
        <f>shipments[[#This Row],[Profit]]*5%</f>
        <v>0.34850733137829909</v>
      </c>
      <c r="N4774">
        <f>shipments[[#This Row],[Profit]]-shipments[[#This Row],[Tax]]</f>
        <v>6.6216392961876824</v>
      </c>
    </row>
    <row r="4775" spans="3:14" x14ac:dyDescent="0.35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  <c r="I4775">
        <f>IFERROR(shipments[[#This Row],[Sales]]/shipments[[#This Row],[Boxes]], 0)</f>
        <v>43.550480769230766</v>
      </c>
      <c r="J4775">
        <f>_xlfn.XLOOKUP(shipments[[#This Row],[Product]],'Dimension Data'!B:B,'Dimension Data'!D:D)</f>
        <v>10.51</v>
      </c>
      <c r="K4775">
        <f>shipments[[#This Row],[Total cost]]*shipments[[#This Row],[Boxes]]</f>
        <v>2186.08</v>
      </c>
      <c r="L4775">
        <f>shipments[[#This Row],[Sale for 1 box]]-shipments[[#This Row],[Total cost]]</f>
        <v>33.040480769230768</v>
      </c>
      <c r="M4775">
        <f>shipments[[#This Row],[Profit]]*5%</f>
        <v>1.6520240384615386</v>
      </c>
      <c r="N4775">
        <f>shipments[[#This Row],[Profit]]-shipments[[#This Row],[Tax]]</f>
        <v>31.388456730769231</v>
      </c>
    </row>
    <row r="4776" spans="3:14" x14ac:dyDescent="0.35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  <c r="I4776">
        <f>IFERROR(shipments[[#This Row],[Sales]]/shipments[[#This Row],[Boxes]], 0)</f>
        <v>21.610315186246417</v>
      </c>
      <c r="J4776">
        <f>_xlfn.XLOOKUP(shipments[[#This Row],[Product]],'Dimension Data'!B:B,'Dimension Data'!D:D)</f>
        <v>3.68</v>
      </c>
      <c r="K4776">
        <f>shipments[[#This Row],[Total cost]]*shipments[[#This Row],[Boxes]]</f>
        <v>1284.3200000000002</v>
      </c>
      <c r="L4776">
        <f>shipments[[#This Row],[Sale for 1 box]]-shipments[[#This Row],[Total cost]]</f>
        <v>17.930315186246418</v>
      </c>
      <c r="M4776">
        <f>shipments[[#This Row],[Profit]]*5%</f>
        <v>0.89651575931232097</v>
      </c>
      <c r="N4776">
        <f>shipments[[#This Row],[Profit]]-shipments[[#This Row],[Tax]]</f>
        <v>17.033799426934095</v>
      </c>
    </row>
    <row r="4777" spans="3:14" x14ac:dyDescent="0.35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  <c r="I4777">
        <f>IFERROR(shipments[[#This Row],[Sales]]/shipments[[#This Row],[Boxes]], 0)</f>
        <v>28.998670212765958</v>
      </c>
      <c r="J4777">
        <f>_xlfn.XLOOKUP(shipments[[#This Row],[Product]],'Dimension Data'!B:B,'Dimension Data'!D:D)</f>
        <v>7.73</v>
      </c>
      <c r="K4777">
        <f>shipments[[#This Row],[Total cost]]*shipments[[#This Row],[Boxes]]</f>
        <v>1453.24</v>
      </c>
      <c r="L4777">
        <f>shipments[[#This Row],[Sale for 1 box]]-shipments[[#This Row],[Total cost]]</f>
        <v>21.268670212765958</v>
      </c>
      <c r="M4777">
        <f>shipments[[#This Row],[Profit]]*5%</f>
        <v>1.0634335106382979</v>
      </c>
      <c r="N4777">
        <f>shipments[[#This Row],[Profit]]-shipments[[#This Row],[Tax]]</f>
        <v>20.20523670212766</v>
      </c>
    </row>
    <row r="4778" spans="3:14" x14ac:dyDescent="0.35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  <c r="I4778">
        <f>IFERROR(shipments[[#This Row],[Sales]]/shipments[[#This Row],[Boxes]], 0)</f>
        <v>2.1184615384615384</v>
      </c>
      <c r="J4778">
        <f>_xlfn.XLOOKUP(shipments[[#This Row],[Product]],'Dimension Data'!B:B,'Dimension Data'!D:D)</f>
        <v>7.48</v>
      </c>
      <c r="K4778">
        <f>shipments[[#This Row],[Total cost]]*shipments[[#This Row],[Boxes]]</f>
        <v>2431</v>
      </c>
      <c r="L4778">
        <f>shipments[[#This Row],[Sale for 1 box]]-shipments[[#This Row],[Total cost]]</f>
        <v>-5.361538461538462</v>
      </c>
      <c r="M4778">
        <f>shipments[[#This Row],[Profit]]*5%</f>
        <v>-0.2680769230769231</v>
      </c>
      <c r="N4778">
        <f>shipments[[#This Row],[Profit]]-shipments[[#This Row],[Tax]]</f>
        <v>-5.0934615384615389</v>
      </c>
    </row>
    <row r="4779" spans="3:14" x14ac:dyDescent="0.35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  <c r="I4779">
        <f>IFERROR(shipments[[#This Row],[Sales]]/shipments[[#This Row],[Boxes]], 0)</f>
        <v>9.769911504424778</v>
      </c>
      <c r="J4779">
        <f>_xlfn.XLOOKUP(shipments[[#This Row],[Product]],'Dimension Data'!B:B,'Dimension Data'!D:D)</f>
        <v>3.68</v>
      </c>
      <c r="K4779">
        <f>shipments[[#This Row],[Total cost]]*shipments[[#This Row],[Boxes]]</f>
        <v>1247.52</v>
      </c>
      <c r="L4779">
        <f>shipments[[#This Row],[Sale for 1 box]]-shipments[[#This Row],[Total cost]]</f>
        <v>6.0899115044247782</v>
      </c>
      <c r="M4779">
        <f>shipments[[#This Row],[Profit]]*5%</f>
        <v>0.30449557522123893</v>
      </c>
      <c r="N4779">
        <f>shipments[[#This Row],[Profit]]-shipments[[#This Row],[Tax]]</f>
        <v>5.7854159292035394</v>
      </c>
    </row>
    <row r="4780" spans="3:14" x14ac:dyDescent="0.35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  <c r="I4780">
        <f>IFERROR(shipments[[#This Row],[Sales]]/shipments[[#This Row],[Boxes]], 0)</f>
        <v>8.5763598326359833</v>
      </c>
      <c r="J4780">
        <f>_xlfn.XLOOKUP(shipments[[#This Row],[Product]],'Dimension Data'!B:B,'Dimension Data'!D:D)</f>
        <v>10.23</v>
      </c>
      <c r="K4780">
        <f>shipments[[#This Row],[Total cost]]*shipments[[#This Row],[Boxes]]</f>
        <v>4889.9400000000005</v>
      </c>
      <c r="L4780">
        <f>shipments[[#This Row],[Sale for 1 box]]-shipments[[#This Row],[Total cost]]</f>
        <v>-1.6536401673640171</v>
      </c>
      <c r="M4780">
        <f>shipments[[#This Row],[Profit]]*5%</f>
        <v>-8.268200836820086E-2</v>
      </c>
      <c r="N4780">
        <f>shipments[[#This Row],[Profit]]-shipments[[#This Row],[Tax]]</f>
        <v>-1.5709581589958161</v>
      </c>
    </row>
    <row r="4781" spans="3:14" x14ac:dyDescent="0.35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  <c r="I4781">
        <f>IFERROR(shipments[[#This Row],[Sales]]/shipments[[#This Row],[Boxes]], 0)</f>
        <v>43.271186440677965</v>
      </c>
      <c r="J4781">
        <f>_xlfn.XLOOKUP(shipments[[#This Row],[Product]],'Dimension Data'!B:B,'Dimension Data'!D:D)</f>
        <v>5.26</v>
      </c>
      <c r="K4781">
        <f>shipments[[#This Row],[Total cost]]*shipments[[#This Row],[Boxes]]</f>
        <v>931.02</v>
      </c>
      <c r="L4781">
        <f>shipments[[#This Row],[Sale for 1 box]]-shipments[[#This Row],[Total cost]]</f>
        <v>38.011186440677967</v>
      </c>
      <c r="M4781">
        <f>shipments[[#This Row],[Profit]]*5%</f>
        <v>1.9005593220338985</v>
      </c>
      <c r="N4781">
        <f>shipments[[#This Row],[Profit]]-shipments[[#This Row],[Tax]]</f>
        <v>36.110627118644068</v>
      </c>
    </row>
    <row r="4782" spans="3:14" x14ac:dyDescent="0.35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  <c r="I4782">
        <f>IFERROR(shipments[[#This Row],[Sales]]/shipments[[#This Row],[Boxes]], 0)</f>
        <v>50.053072625698327</v>
      </c>
      <c r="J4782">
        <f>_xlfn.XLOOKUP(shipments[[#This Row],[Product]],'Dimension Data'!B:B,'Dimension Data'!D:D)</f>
        <v>2.65</v>
      </c>
      <c r="K4782">
        <f>shipments[[#This Row],[Total cost]]*shipments[[#This Row],[Boxes]]</f>
        <v>474.34999999999997</v>
      </c>
      <c r="L4782">
        <f>shipments[[#This Row],[Sale for 1 box]]-shipments[[#This Row],[Total cost]]</f>
        <v>47.403072625698329</v>
      </c>
      <c r="M4782">
        <f>shipments[[#This Row],[Profit]]*5%</f>
        <v>2.3701536312849165</v>
      </c>
      <c r="N4782">
        <f>shipments[[#This Row],[Profit]]-shipments[[#This Row],[Tax]]</f>
        <v>45.032918994413414</v>
      </c>
    </row>
    <row r="4783" spans="3:14" x14ac:dyDescent="0.35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  <c r="I4783">
        <f>IFERROR(shipments[[#This Row],[Sales]]/shipments[[#This Row],[Boxes]], 0)</f>
        <v>14.727272727272727</v>
      </c>
      <c r="J4783">
        <f>_xlfn.XLOOKUP(shipments[[#This Row],[Product]],'Dimension Data'!B:B,'Dimension Data'!D:D)</f>
        <v>10.51</v>
      </c>
      <c r="K4783">
        <f>shipments[[#This Row],[Total cost]]*shipments[[#This Row],[Boxes]]</f>
        <v>1849.76</v>
      </c>
      <c r="L4783">
        <f>shipments[[#This Row],[Sale for 1 box]]-shipments[[#This Row],[Total cost]]</f>
        <v>4.2172727272727268</v>
      </c>
      <c r="M4783">
        <f>shipments[[#This Row],[Profit]]*5%</f>
        <v>0.21086363636363636</v>
      </c>
      <c r="N4783">
        <f>shipments[[#This Row],[Profit]]-shipments[[#This Row],[Tax]]</f>
        <v>4.0064090909090906</v>
      </c>
    </row>
    <row r="4784" spans="3:14" x14ac:dyDescent="0.35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  <c r="I4784">
        <f>IFERROR(shipments[[#This Row],[Sales]]/shipments[[#This Row],[Boxes]], 0)</f>
        <v>15.951219512195122</v>
      </c>
      <c r="J4784">
        <f>_xlfn.XLOOKUP(shipments[[#This Row],[Product]],'Dimension Data'!B:B,'Dimension Data'!D:D)</f>
        <v>2.65</v>
      </c>
      <c r="K4784">
        <f>shipments[[#This Row],[Total cost]]*shipments[[#This Row],[Boxes]]</f>
        <v>977.85</v>
      </c>
      <c r="L4784">
        <f>shipments[[#This Row],[Sale for 1 box]]-shipments[[#This Row],[Total cost]]</f>
        <v>13.301219512195122</v>
      </c>
      <c r="M4784">
        <f>shipments[[#This Row],[Profit]]*5%</f>
        <v>0.66506097560975608</v>
      </c>
      <c r="N4784">
        <f>shipments[[#This Row],[Profit]]-shipments[[#This Row],[Tax]]</f>
        <v>12.636158536585366</v>
      </c>
    </row>
    <row r="4785" spans="3:14" x14ac:dyDescent="0.35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  <c r="I4785">
        <f>IFERROR(shipments[[#This Row],[Sales]]/shipments[[#This Row],[Boxes]], 0)</f>
        <v>19.669354838709676</v>
      </c>
      <c r="J4785">
        <f>_xlfn.XLOOKUP(shipments[[#This Row],[Product]],'Dimension Data'!B:B,'Dimension Data'!D:D)</f>
        <v>5.15</v>
      </c>
      <c r="K4785">
        <f>shipments[[#This Row],[Total cost]]*shipments[[#This Row],[Boxes]]</f>
        <v>319.3</v>
      </c>
      <c r="L4785">
        <f>shipments[[#This Row],[Sale for 1 box]]-shipments[[#This Row],[Total cost]]</f>
        <v>14.519354838709676</v>
      </c>
      <c r="M4785">
        <f>shipments[[#This Row],[Profit]]*5%</f>
        <v>0.72596774193548386</v>
      </c>
      <c r="N4785">
        <f>shipments[[#This Row],[Profit]]-shipments[[#This Row],[Tax]]</f>
        <v>13.793387096774191</v>
      </c>
    </row>
    <row r="4786" spans="3:14" x14ac:dyDescent="0.35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  <c r="I4786">
        <f>IFERROR(shipments[[#This Row],[Sales]]/shipments[[#This Row],[Boxes]], 0)</f>
        <v>5.9800977653631282</v>
      </c>
      <c r="J4786">
        <f>_xlfn.XLOOKUP(shipments[[#This Row],[Product]],'Dimension Data'!B:B,'Dimension Data'!D:D)</f>
        <v>9.94</v>
      </c>
      <c r="K4786">
        <f>shipments[[#This Row],[Total cost]]*shipments[[#This Row],[Boxes]]</f>
        <v>7117.04</v>
      </c>
      <c r="L4786">
        <f>shipments[[#This Row],[Sale for 1 box]]-shipments[[#This Row],[Total cost]]</f>
        <v>-3.9599022346368713</v>
      </c>
      <c r="M4786">
        <f>shipments[[#This Row],[Profit]]*5%</f>
        <v>-0.19799511173184359</v>
      </c>
      <c r="N4786">
        <f>shipments[[#This Row],[Profit]]-shipments[[#This Row],[Tax]]</f>
        <v>-3.7619071229050278</v>
      </c>
    </row>
    <row r="4787" spans="3:14" x14ac:dyDescent="0.35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  <c r="I4787">
        <f>IFERROR(shipments[[#This Row],[Sales]]/shipments[[#This Row],[Boxes]], 0)</f>
        <v>22.232142857142858</v>
      </c>
      <c r="J4787">
        <f>_xlfn.XLOOKUP(shipments[[#This Row],[Product]],'Dimension Data'!B:B,'Dimension Data'!D:D)</f>
        <v>5.26</v>
      </c>
      <c r="K4787">
        <f>shipments[[#This Row],[Total cost]]*shipments[[#This Row],[Boxes]]</f>
        <v>1325.52</v>
      </c>
      <c r="L4787">
        <f>shipments[[#This Row],[Sale for 1 box]]-shipments[[#This Row],[Total cost]]</f>
        <v>16.972142857142856</v>
      </c>
      <c r="M4787">
        <f>shipments[[#This Row],[Profit]]*5%</f>
        <v>0.84860714285714289</v>
      </c>
      <c r="N4787">
        <f>shipments[[#This Row],[Profit]]-shipments[[#This Row],[Tax]]</f>
        <v>16.123535714285712</v>
      </c>
    </row>
    <row r="4788" spans="3:14" x14ac:dyDescent="0.35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  <c r="I4788">
        <f>IFERROR(shipments[[#This Row],[Sales]]/shipments[[#This Row],[Boxes]], 0)</f>
        <v>5.4081325301204819</v>
      </c>
      <c r="J4788">
        <f>_xlfn.XLOOKUP(shipments[[#This Row],[Product]],'Dimension Data'!B:B,'Dimension Data'!D:D)</f>
        <v>8.43</v>
      </c>
      <c r="K4788">
        <f>shipments[[#This Row],[Total cost]]*shipments[[#This Row],[Boxes]]</f>
        <v>6996.9</v>
      </c>
      <c r="L4788">
        <f>shipments[[#This Row],[Sale for 1 box]]-shipments[[#This Row],[Total cost]]</f>
        <v>-3.0218674698795178</v>
      </c>
      <c r="M4788">
        <f>shipments[[#This Row],[Profit]]*5%</f>
        <v>-0.15109337349397589</v>
      </c>
      <c r="N4788">
        <f>shipments[[#This Row],[Profit]]-shipments[[#This Row],[Tax]]</f>
        <v>-2.8707740963855422</v>
      </c>
    </row>
    <row r="4789" spans="3:14" x14ac:dyDescent="0.35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  <c r="I4789">
        <f>IFERROR(shipments[[#This Row],[Sales]]/shipments[[#This Row],[Boxes]], 0)</f>
        <v>0</v>
      </c>
      <c r="J4789">
        <f>_xlfn.XLOOKUP(shipments[[#This Row],[Product]],'Dimension Data'!B:B,'Dimension Data'!D:D)</f>
        <v>5.72</v>
      </c>
      <c r="K4789">
        <f>shipments[[#This Row],[Total cost]]*shipments[[#This Row],[Boxes]]</f>
        <v>0</v>
      </c>
      <c r="L4789">
        <f>shipments[[#This Row],[Sale for 1 box]]-shipments[[#This Row],[Total cost]]</f>
        <v>-5.72</v>
      </c>
      <c r="M4789">
        <f>shipments[[#This Row],[Profit]]*5%</f>
        <v>-0.28599999999999998</v>
      </c>
      <c r="N4789">
        <f>shipments[[#This Row],[Profit]]-shipments[[#This Row],[Tax]]</f>
        <v>-5.4340000000000002</v>
      </c>
    </row>
    <row r="4790" spans="3:14" x14ac:dyDescent="0.35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  <c r="I4790">
        <f>IFERROR(shipments[[#This Row],[Sales]]/shipments[[#This Row],[Boxes]], 0)</f>
        <v>5.5509868421052628</v>
      </c>
      <c r="J4790">
        <f>_xlfn.XLOOKUP(shipments[[#This Row],[Product]],'Dimension Data'!B:B,'Dimension Data'!D:D)</f>
        <v>6.8</v>
      </c>
      <c r="K4790">
        <f>shipments[[#This Row],[Total cost]]*shipments[[#This Row],[Boxes]]</f>
        <v>1033.5999999999999</v>
      </c>
      <c r="L4790">
        <f>shipments[[#This Row],[Sale for 1 box]]-shipments[[#This Row],[Total cost]]</f>
        <v>-1.249013157894737</v>
      </c>
      <c r="M4790">
        <f>shipments[[#This Row],[Profit]]*5%</f>
        <v>-6.2450657894736854E-2</v>
      </c>
      <c r="N4790">
        <f>shipments[[#This Row],[Profit]]-shipments[[#This Row],[Tax]]</f>
        <v>-1.1865625000000002</v>
      </c>
    </row>
    <row r="4791" spans="3:14" x14ac:dyDescent="0.35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  <c r="I4791">
        <f>IFERROR(shipments[[#This Row],[Sales]]/shipments[[#This Row],[Boxes]], 0)</f>
        <v>4.0255354200988469</v>
      </c>
      <c r="J4791">
        <f>_xlfn.XLOOKUP(shipments[[#This Row],[Product]],'Dimension Data'!B:B,'Dimension Data'!D:D)</f>
        <v>9.94</v>
      </c>
      <c r="K4791">
        <f>shipments[[#This Row],[Total cost]]*shipments[[#This Row],[Boxes]]</f>
        <v>12067.16</v>
      </c>
      <c r="L4791">
        <f>shipments[[#This Row],[Sale for 1 box]]-shipments[[#This Row],[Total cost]]</f>
        <v>-5.9144645799011526</v>
      </c>
      <c r="M4791">
        <f>shipments[[#This Row],[Profit]]*5%</f>
        <v>-0.29572322899505765</v>
      </c>
      <c r="N4791">
        <f>shipments[[#This Row],[Profit]]-shipments[[#This Row],[Tax]]</f>
        <v>-5.6187413509060953</v>
      </c>
    </row>
    <row r="4792" spans="3:14" x14ac:dyDescent="0.35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  <c r="I4792">
        <f>IFERROR(shipments[[#This Row],[Sales]]/shipments[[#This Row],[Boxes]], 0)</f>
        <v>5.6963414634146341</v>
      </c>
      <c r="J4792">
        <f>_xlfn.XLOOKUP(shipments[[#This Row],[Product]],'Dimension Data'!B:B,'Dimension Data'!D:D)</f>
        <v>5.15</v>
      </c>
      <c r="K4792">
        <f>shipments[[#This Row],[Total cost]]*shipments[[#This Row],[Boxes]]</f>
        <v>1055.75</v>
      </c>
      <c r="L4792">
        <f>shipments[[#This Row],[Sale for 1 box]]-shipments[[#This Row],[Total cost]]</f>
        <v>0.54634146341463374</v>
      </c>
      <c r="M4792">
        <f>shipments[[#This Row],[Profit]]*5%</f>
        <v>2.731707317073169E-2</v>
      </c>
      <c r="N4792">
        <f>shipments[[#This Row],[Profit]]-shipments[[#This Row],[Tax]]</f>
        <v>0.51902439024390201</v>
      </c>
    </row>
    <row r="4793" spans="3:14" x14ac:dyDescent="0.35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  <c r="I4793">
        <f>IFERROR(shipments[[#This Row],[Sales]]/shipments[[#This Row],[Boxes]], 0)</f>
        <v>9.3726562500000004</v>
      </c>
      <c r="J4793">
        <f>_xlfn.XLOOKUP(shipments[[#This Row],[Product]],'Dimension Data'!B:B,'Dimension Data'!D:D)</f>
        <v>5.72</v>
      </c>
      <c r="K4793">
        <f>shipments[[#This Row],[Total cost]]*shipments[[#This Row],[Boxes]]</f>
        <v>1830.3999999999999</v>
      </c>
      <c r="L4793">
        <f>shipments[[#This Row],[Sale for 1 box]]-shipments[[#This Row],[Total cost]]</f>
        <v>3.6526562500000006</v>
      </c>
      <c r="M4793">
        <f>shipments[[#This Row],[Profit]]*5%</f>
        <v>0.18263281250000005</v>
      </c>
      <c r="N4793">
        <f>shipments[[#This Row],[Profit]]-shipments[[#This Row],[Tax]]</f>
        <v>3.4700234375000005</v>
      </c>
    </row>
    <row r="4794" spans="3:14" x14ac:dyDescent="0.35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  <c r="I4794">
        <f>IFERROR(shipments[[#This Row],[Sales]]/shipments[[#This Row],[Boxes]], 0)</f>
        <v>202.3014705882353</v>
      </c>
      <c r="J4794">
        <f>_xlfn.XLOOKUP(shipments[[#This Row],[Product]],'Dimension Data'!B:B,'Dimension Data'!D:D)</f>
        <v>9.57</v>
      </c>
      <c r="K4794">
        <f>shipments[[#This Row],[Total cost]]*shipments[[#This Row],[Boxes]]</f>
        <v>325.38</v>
      </c>
      <c r="L4794">
        <f>shipments[[#This Row],[Sale for 1 box]]-shipments[[#This Row],[Total cost]]</f>
        <v>192.73147058823531</v>
      </c>
      <c r="M4794">
        <f>shipments[[#This Row],[Profit]]*5%</f>
        <v>9.6365735294117663</v>
      </c>
      <c r="N4794">
        <f>shipments[[#This Row],[Profit]]-shipments[[#This Row],[Tax]]</f>
        <v>183.09489705882353</v>
      </c>
    </row>
    <row r="4795" spans="3:14" x14ac:dyDescent="0.35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  <c r="I4795">
        <f>IFERROR(shipments[[#This Row],[Sales]]/shipments[[#This Row],[Boxes]], 0)</f>
        <v>20.073705179282868</v>
      </c>
      <c r="J4795">
        <f>_xlfn.XLOOKUP(shipments[[#This Row],[Product]],'Dimension Data'!B:B,'Dimension Data'!D:D)</f>
        <v>5.04</v>
      </c>
      <c r="K4795">
        <f>shipments[[#This Row],[Total cost]]*shipments[[#This Row],[Boxes]]</f>
        <v>3795.12</v>
      </c>
      <c r="L4795">
        <f>shipments[[#This Row],[Sale for 1 box]]-shipments[[#This Row],[Total cost]]</f>
        <v>15.033705179282869</v>
      </c>
      <c r="M4795">
        <f>shipments[[#This Row],[Profit]]*5%</f>
        <v>0.75168525896414351</v>
      </c>
      <c r="N4795">
        <f>shipments[[#This Row],[Profit]]-shipments[[#This Row],[Tax]]</f>
        <v>14.282019920318726</v>
      </c>
    </row>
    <row r="4796" spans="3:14" x14ac:dyDescent="0.35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  <c r="I4796">
        <f>IFERROR(shipments[[#This Row],[Sales]]/shipments[[#This Row],[Boxes]], 0)</f>
        <v>7.0714285714285712</v>
      </c>
      <c r="J4796">
        <f>_xlfn.XLOOKUP(shipments[[#This Row],[Product]],'Dimension Data'!B:B,'Dimension Data'!D:D)</f>
        <v>10.51</v>
      </c>
      <c r="K4796">
        <f>shipments[[#This Row],[Total cost]]*shipments[[#This Row],[Boxes]]</f>
        <v>588.55999999999995</v>
      </c>
      <c r="L4796">
        <f>shipments[[#This Row],[Sale for 1 box]]-shipments[[#This Row],[Total cost]]</f>
        <v>-3.4385714285714286</v>
      </c>
      <c r="M4796">
        <f>shipments[[#This Row],[Profit]]*5%</f>
        <v>-0.17192857142857143</v>
      </c>
      <c r="N4796">
        <f>shipments[[#This Row],[Profit]]-shipments[[#This Row],[Tax]]</f>
        <v>-3.2666428571428572</v>
      </c>
    </row>
    <row r="4797" spans="3:14" x14ac:dyDescent="0.35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  <c r="I4797">
        <f>IFERROR(shipments[[#This Row],[Sales]]/shipments[[#This Row],[Boxes]], 0)</f>
        <v>56.928191489361701</v>
      </c>
      <c r="J4797">
        <f>_xlfn.XLOOKUP(shipments[[#This Row],[Product]],'Dimension Data'!B:B,'Dimension Data'!D:D)</f>
        <v>2.76</v>
      </c>
      <c r="K4797">
        <f>shipments[[#This Row],[Total cost]]*shipments[[#This Row],[Boxes]]</f>
        <v>778.31999999999994</v>
      </c>
      <c r="L4797">
        <f>shipments[[#This Row],[Sale for 1 box]]-shipments[[#This Row],[Total cost]]</f>
        <v>54.168191489361703</v>
      </c>
      <c r="M4797">
        <f>shipments[[#This Row],[Profit]]*5%</f>
        <v>2.7084095744680852</v>
      </c>
      <c r="N4797">
        <f>shipments[[#This Row],[Profit]]-shipments[[#This Row],[Tax]]</f>
        <v>51.459781914893618</v>
      </c>
    </row>
    <row r="4798" spans="3:14" x14ac:dyDescent="0.35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  <c r="I4798">
        <f>IFERROR(shipments[[#This Row],[Sales]]/shipments[[#This Row],[Boxes]], 0)</f>
        <v>37.839705882352938</v>
      </c>
      <c r="J4798">
        <f>_xlfn.XLOOKUP(shipments[[#This Row],[Product]],'Dimension Data'!B:B,'Dimension Data'!D:D)</f>
        <v>9.57</v>
      </c>
      <c r="K4798">
        <f>shipments[[#This Row],[Total cost]]*shipments[[#This Row],[Boxes]]</f>
        <v>1626.9</v>
      </c>
      <c r="L4798">
        <f>shipments[[#This Row],[Sale for 1 box]]-shipments[[#This Row],[Total cost]]</f>
        <v>28.269705882352937</v>
      </c>
      <c r="M4798">
        <f>shipments[[#This Row],[Profit]]*5%</f>
        <v>1.413485294117647</v>
      </c>
      <c r="N4798">
        <f>shipments[[#This Row],[Profit]]-shipments[[#This Row],[Tax]]</f>
        <v>26.856220588235292</v>
      </c>
    </row>
    <row r="4799" spans="3:14" x14ac:dyDescent="0.35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  <c r="I4799">
        <f>IFERROR(shipments[[#This Row],[Sales]]/shipments[[#This Row],[Boxes]], 0)</f>
        <v>28.1486013986014</v>
      </c>
      <c r="J4799">
        <f>_xlfn.XLOOKUP(shipments[[#This Row],[Product]],'Dimension Data'!B:B,'Dimension Data'!D:D)</f>
        <v>7.48</v>
      </c>
      <c r="K4799">
        <f>shipments[[#This Row],[Total cost]]*shipments[[#This Row],[Boxes]]</f>
        <v>1069.6400000000001</v>
      </c>
      <c r="L4799">
        <f>shipments[[#This Row],[Sale for 1 box]]-shipments[[#This Row],[Total cost]]</f>
        <v>20.6686013986014</v>
      </c>
      <c r="M4799">
        <f>shipments[[#This Row],[Profit]]*5%</f>
        <v>1.03343006993007</v>
      </c>
      <c r="N4799">
        <f>shipments[[#This Row],[Profit]]-shipments[[#This Row],[Tax]]</f>
        <v>19.63517132867133</v>
      </c>
    </row>
    <row r="4800" spans="3:14" x14ac:dyDescent="0.35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  <c r="I4800">
        <f>IFERROR(shipments[[#This Row],[Sales]]/shipments[[#This Row],[Boxes]], 0)</f>
        <v>12.916943521594684</v>
      </c>
      <c r="J4800">
        <f>_xlfn.XLOOKUP(shipments[[#This Row],[Product]],'Dimension Data'!B:B,'Dimension Data'!D:D)</f>
        <v>2.65</v>
      </c>
      <c r="K4800">
        <f>shipments[[#This Row],[Total cost]]*shipments[[#This Row],[Boxes]]</f>
        <v>1595.3</v>
      </c>
      <c r="L4800">
        <f>shipments[[#This Row],[Sale for 1 box]]-shipments[[#This Row],[Total cost]]</f>
        <v>10.266943521594683</v>
      </c>
      <c r="M4800">
        <f>shipments[[#This Row],[Profit]]*5%</f>
        <v>0.51334717607973424</v>
      </c>
      <c r="N4800">
        <f>shipments[[#This Row],[Profit]]-shipments[[#This Row],[Tax]]</f>
        <v>9.7535963455149499</v>
      </c>
    </row>
    <row r="4801" spans="3:14" x14ac:dyDescent="0.35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  <c r="I4801">
        <f>IFERROR(shipments[[#This Row],[Sales]]/shipments[[#This Row],[Boxes]], 0)</f>
        <v>79.061538461538461</v>
      </c>
      <c r="J4801">
        <f>_xlfn.XLOOKUP(shipments[[#This Row],[Product]],'Dimension Data'!B:B,'Dimension Data'!D:D)</f>
        <v>6.8</v>
      </c>
      <c r="K4801">
        <f>shipments[[#This Row],[Total cost]]*shipments[[#This Row],[Boxes]]</f>
        <v>442</v>
      </c>
      <c r="L4801">
        <f>shipments[[#This Row],[Sale for 1 box]]-shipments[[#This Row],[Total cost]]</f>
        <v>72.261538461538464</v>
      </c>
      <c r="M4801">
        <f>shipments[[#This Row],[Profit]]*5%</f>
        <v>3.6130769230769233</v>
      </c>
      <c r="N4801">
        <f>shipments[[#This Row],[Profit]]-shipments[[#This Row],[Tax]]</f>
        <v>68.648461538461547</v>
      </c>
    </row>
    <row r="4802" spans="3:14" x14ac:dyDescent="0.35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  <c r="I4802">
        <f>IFERROR(shipments[[#This Row],[Sales]]/shipments[[#This Row],[Boxes]], 0)</f>
        <v>57.352040816326529</v>
      </c>
      <c r="J4802">
        <f>_xlfn.XLOOKUP(shipments[[#This Row],[Product]],'Dimension Data'!B:B,'Dimension Data'!D:D)</f>
        <v>10.51</v>
      </c>
      <c r="K4802">
        <f>shipments[[#This Row],[Total cost]]*shipments[[#This Row],[Boxes]]</f>
        <v>1544.97</v>
      </c>
      <c r="L4802">
        <f>shipments[[#This Row],[Sale for 1 box]]-shipments[[#This Row],[Total cost]]</f>
        <v>46.842040816326531</v>
      </c>
      <c r="M4802">
        <f>shipments[[#This Row],[Profit]]*5%</f>
        <v>2.3421020408163264</v>
      </c>
      <c r="N4802">
        <f>shipments[[#This Row],[Profit]]-shipments[[#This Row],[Tax]]</f>
        <v>44.499938775510202</v>
      </c>
    </row>
    <row r="4803" spans="3:14" x14ac:dyDescent="0.35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  <c r="I4803">
        <f>IFERROR(shipments[[#This Row],[Sales]]/shipments[[#This Row],[Boxes]], 0)</f>
        <v>28.891071428571429</v>
      </c>
      <c r="J4803">
        <f>_xlfn.XLOOKUP(shipments[[#This Row],[Product]],'Dimension Data'!B:B,'Dimension Data'!D:D)</f>
        <v>2.76</v>
      </c>
      <c r="K4803">
        <f>shipments[[#This Row],[Total cost]]*shipments[[#This Row],[Boxes]]</f>
        <v>1159.1999999999998</v>
      </c>
      <c r="L4803">
        <f>shipments[[#This Row],[Sale for 1 box]]-shipments[[#This Row],[Total cost]]</f>
        <v>26.131071428571431</v>
      </c>
      <c r="M4803">
        <f>shipments[[#This Row],[Profit]]*5%</f>
        <v>1.3065535714285716</v>
      </c>
      <c r="N4803">
        <f>shipments[[#This Row],[Profit]]-shipments[[#This Row],[Tax]]</f>
        <v>24.824517857142858</v>
      </c>
    </row>
    <row r="4804" spans="3:14" x14ac:dyDescent="0.35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  <c r="I4804">
        <f>IFERROR(shipments[[#This Row],[Sales]]/shipments[[#This Row],[Boxes]], 0)</f>
        <v>14.280612244897959</v>
      </c>
      <c r="J4804">
        <f>_xlfn.XLOOKUP(shipments[[#This Row],[Product]],'Dimension Data'!B:B,'Dimension Data'!D:D)</f>
        <v>4.74</v>
      </c>
      <c r="K4804">
        <f>shipments[[#This Row],[Total cost]]*shipments[[#This Row],[Boxes]]</f>
        <v>232.26000000000002</v>
      </c>
      <c r="L4804">
        <f>shipments[[#This Row],[Sale for 1 box]]-shipments[[#This Row],[Total cost]]</f>
        <v>9.5406122448979591</v>
      </c>
      <c r="M4804">
        <f>shipments[[#This Row],[Profit]]*5%</f>
        <v>0.47703061224489796</v>
      </c>
      <c r="N4804">
        <f>shipments[[#This Row],[Profit]]-shipments[[#This Row],[Tax]]</f>
        <v>9.0635816326530616</v>
      </c>
    </row>
    <row r="4805" spans="3:14" x14ac:dyDescent="0.35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  <c r="I4805">
        <f>IFERROR(shipments[[#This Row],[Sales]]/shipments[[#This Row],[Boxes]], 0)</f>
        <v>59.996010638297875</v>
      </c>
      <c r="J4805">
        <f>_xlfn.XLOOKUP(shipments[[#This Row],[Product]],'Dimension Data'!B:B,'Dimension Data'!D:D)</f>
        <v>10.23</v>
      </c>
      <c r="K4805">
        <f>shipments[[#This Row],[Total cost]]*shipments[[#This Row],[Boxes]]</f>
        <v>1923.24</v>
      </c>
      <c r="L4805">
        <f>shipments[[#This Row],[Sale for 1 box]]-shipments[[#This Row],[Total cost]]</f>
        <v>49.766010638297871</v>
      </c>
      <c r="M4805">
        <f>shipments[[#This Row],[Profit]]*5%</f>
        <v>2.4883005319148936</v>
      </c>
      <c r="N4805">
        <f>shipments[[#This Row],[Profit]]-shipments[[#This Row],[Tax]]</f>
        <v>47.277710106382976</v>
      </c>
    </row>
    <row r="4806" spans="3:14" x14ac:dyDescent="0.35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  <c r="I4806">
        <f>IFERROR(shipments[[#This Row],[Sales]]/shipments[[#This Row],[Boxes]], 0)</f>
        <v>1.694420035149385</v>
      </c>
      <c r="J4806">
        <f>_xlfn.XLOOKUP(shipments[[#This Row],[Product]],'Dimension Data'!B:B,'Dimension Data'!D:D)</f>
        <v>8.43</v>
      </c>
      <c r="K4806">
        <f>shipments[[#This Row],[Total cost]]*shipments[[#This Row],[Boxes]]</f>
        <v>9593.34</v>
      </c>
      <c r="L4806">
        <f>shipments[[#This Row],[Sale for 1 box]]-shipments[[#This Row],[Total cost]]</f>
        <v>-6.7355799648506149</v>
      </c>
      <c r="M4806">
        <f>shipments[[#This Row],[Profit]]*5%</f>
        <v>-0.33677899824253077</v>
      </c>
      <c r="N4806">
        <f>shipments[[#This Row],[Profit]]-shipments[[#This Row],[Tax]]</f>
        <v>-6.3988009666080838</v>
      </c>
    </row>
    <row r="4807" spans="3:14" x14ac:dyDescent="0.35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  <c r="I4807">
        <f>IFERROR(shipments[[#This Row],[Sales]]/shipments[[#This Row],[Boxes]], 0)</f>
        <v>8.6842105263157894</v>
      </c>
      <c r="J4807">
        <f>_xlfn.XLOOKUP(shipments[[#This Row],[Product]],'Dimension Data'!B:B,'Dimension Data'!D:D)</f>
        <v>10.51</v>
      </c>
      <c r="K4807">
        <f>shipments[[#This Row],[Total cost]]*shipments[[#This Row],[Boxes]]</f>
        <v>2396.2799999999997</v>
      </c>
      <c r="L4807">
        <f>shipments[[#This Row],[Sale for 1 box]]-shipments[[#This Row],[Total cost]]</f>
        <v>-1.8257894736842104</v>
      </c>
      <c r="M4807">
        <f>shipments[[#This Row],[Profit]]*5%</f>
        <v>-9.1289473684210531E-2</v>
      </c>
      <c r="N4807">
        <f>shipments[[#This Row],[Profit]]-shipments[[#This Row],[Tax]]</f>
        <v>-1.7344999999999999</v>
      </c>
    </row>
    <row r="4808" spans="3:14" x14ac:dyDescent="0.35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  <c r="I4808">
        <f>IFERROR(shipments[[#This Row],[Sales]]/shipments[[#This Row],[Boxes]], 0)</f>
        <v>51.831325301204821</v>
      </c>
      <c r="J4808">
        <f>_xlfn.XLOOKUP(shipments[[#This Row],[Product]],'Dimension Data'!B:B,'Dimension Data'!D:D)</f>
        <v>7.73</v>
      </c>
      <c r="K4808">
        <f>shipments[[#This Row],[Total cost]]*shipments[[#This Row],[Boxes]]</f>
        <v>641.59</v>
      </c>
      <c r="L4808">
        <f>shipments[[#This Row],[Sale for 1 box]]-shipments[[#This Row],[Total cost]]</f>
        <v>44.101325301204824</v>
      </c>
      <c r="M4808">
        <f>shipments[[#This Row],[Profit]]*5%</f>
        <v>2.2050662650602413</v>
      </c>
      <c r="N4808">
        <f>shipments[[#This Row],[Profit]]-shipments[[#This Row],[Tax]]</f>
        <v>41.896259036144585</v>
      </c>
    </row>
    <row r="4809" spans="3:14" x14ac:dyDescent="0.35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  <c r="I4809">
        <f>IFERROR(shipments[[#This Row],[Sales]]/shipments[[#This Row],[Boxes]], 0)</f>
        <v>21.706335616438356</v>
      </c>
      <c r="J4809">
        <f>_xlfn.XLOOKUP(shipments[[#This Row],[Product]],'Dimension Data'!B:B,'Dimension Data'!D:D)</f>
        <v>9.57</v>
      </c>
      <c r="K4809">
        <f>shipments[[#This Row],[Total cost]]*shipments[[#This Row],[Boxes]]</f>
        <v>2794.44</v>
      </c>
      <c r="L4809">
        <f>shipments[[#This Row],[Sale for 1 box]]-shipments[[#This Row],[Total cost]]</f>
        <v>12.136335616438355</v>
      </c>
      <c r="M4809">
        <f>shipments[[#This Row],[Profit]]*5%</f>
        <v>0.60681678082191781</v>
      </c>
      <c r="N4809">
        <f>shipments[[#This Row],[Profit]]-shipments[[#This Row],[Tax]]</f>
        <v>11.529518835616438</v>
      </c>
    </row>
    <row r="4810" spans="3:14" x14ac:dyDescent="0.35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  <c r="I4810">
        <f>IFERROR(shipments[[#This Row],[Sales]]/shipments[[#This Row],[Boxes]], 0)</f>
        <v>23.171465968586386</v>
      </c>
      <c r="J4810">
        <f>_xlfn.XLOOKUP(shipments[[#This Row],[Product]],'Dimension Data'!B:B,'Dimension Data'!D:D)</f>
        <v>7.73</v>
      </c>
      <c r="K4810">
        <f>shipments[[#This Row],[Total cost]]*shipments[[#This Row],[Boxes]]</f>
        <v>2952.86</v>
      </c>
      <c r="L4810">
        <f>shipments[[#This Row],[Sale for 1 box]]-shipments[[#This Row],[Total cost]]</f>
        <v>15.441465968586385</v>
      </c>
      <c r="M4810">
        <f>shipments[[#This Row],[Profit]]*5%</f>
        <v>0.77207329842931927</v>
      </c>
      <c r="N4810">
        <f>shipments[[#This Row],[Profit]]-shipments[[#This Row],[Tax]]</f>
        <v>14.669392670157066</v>
      </c>
    </row>
    <row r="4811" spans="3:14" x14ac:dyDescent="0.35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  <c r="I4811">
        <f>IFERROR(shipments[[#This Row],[Sales]]/shipments[[#This Row],[Boxes]], 0)</f>
        <v>68.361702127659569</v>
      </c>
      <c r="J4811">
        <f>_xlfn.XLOOKUP(shipments[[#This Row],[Product]],'Dimension Data'!B:B,'Dimension Data'!D:D)</f>
        <v>5.26</v>
      </c>
      <c r="K4811">
        <f>shipments[[#This Row],[Total cost]]*shipments[[#This Row],[Boxes]]</f>
        <v>247.22</v>
      </c>
      <c r="L4811">
        <f>shipments[[#This Row],[Sale for 1 box]]-shipments[[#This Row],[Total cost]]</f>
        <v>63.101702127659571</v>
      </c>
      <c r="M4811">
        <f>shipments[[#This Row],[Profit]]*5%</f>
        <v>3.1550851063829786</v>
      </c>
      <c r="N4811">
        <f>shipments[[#This Row],[Profit]]-shipments[[#This Row],[Tax]]</f>
        <v>59.946617021276595</v>
      </c>
    </row>
    <row r="4812" spans="3:14" x14ac:dyDescent="0.35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  <c r="I4812">
        <f>IFERROR(shipments[[#This Row],[Sales]]/shipments[[#This Row],[Boxes]], 0)</f>
        <v>7.6744186046511631</v>
      </c>
      <c r="J4812">
        <f>_xlfn.XLOOKUP(shipments[[#This Row],[Product]],'Dimension Data'!B:B,'Dimension Data'!D:D)</f>
        <v>6.8</v>
      </c>
      <c r="K4812">
        <f>shipments[[#This Row],[Total cost]]*shipments[[#This Row],[Boxes]]</f>
        <v>1754.3999999999999</v>
      </c>
      <c r="L4812">
        <f>shipments[[#This Row],[Sale for 1 box]]-shipments[[#This Row],[Total cost]]</f>
        <v>0.87441860465116328</v>
      </c>
      <c r="M4812">
        <f>shipments[[#This Row],[Profit]]*5%</f>
        <v>4.3720930232558165E-2</v>
      </c>
      <c r="N4812">
        <f>shipments[[#This Row],[Profit]]-shipments[[#This Row],[Tax]]</f>
        <v>0.83069767441860509</v>
      </c>
    </row>
    <row r="4813" spans="3:14" x14ac:dyDescent="0.35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  <c r="I4813">
        <f>IFERROR(shipments[[#This Row],[Sales]]/shipments[[#This Row],[Boxes]], 0)</f>
        <v>48.825000000000003</v>
      </c>
      <c r="J4813">
        <f>_xlfn.XLOOKUP(shipments[[#This Row],[Product]],'Dimension Data'!B:B,'Dimension Data'!D:D)</f>
        <v>7.48</v>
      </c>
      <c r="K4813">
        <f>shipments[[#This Row],[Total cost]]*shipments[[#This Row],[Boxes]]</f>
        <v>822.80000000000007</v>
      </c>
      <c r="L4813">
        <f>shipments[[#This Row],[Sale for 1 box]]-shipments[[#This Row],[Total cost]]</f>
        <v>41.344999999999999</v>
      </c>
      <c r="M4813">
        <f>shipments[[#This Row],[Profit]]*5%</f>
        <v>2.06725</v>
      </c>
      <c r="N4813">
        <f>shipments[[#This Row],[Profit]]-shipments[[#This Row],[Tax]]</f>
        <v>39.277749999999997</v>
      </c>
    </row>
    <row r="4814" spans="3:14" x14ac:dyDescent="0.35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  <c r="I4814">
        <f>IFERROR(shipments[[#This Row],[Sales]]/shipments[[#This Row],[Boxes]], 0)</f>
        <v>20.671875</v>
      </c>
      <c r="J4814">
        <f>_xlfn.XLOOKUP(shipments[[#This Row],[Product]],'Dimension Data'!B:B,'Dimension Data'!D:D)</f>
        <v>2.65</v>
      </c>
      <c r="K4814">
        <f>shipments[[#This Row],[Total cost]]*shipments[[#This Row],[Boxes]]</f>
        <v>932.8</v>
      </c>
      <c r="L4814">
        <f>shipments[[#This Row],[Sale for 1 box]]-shipments[[#This Row],[Total cost]]</f>
        <v>18.021875000000001</v>
      </c>
      <c r="M4814">
        <f>shipments[[#This Row],[Profit]]*5%</f>
        <v>0.90109375000000014</v>
      </c>
      <c r="N4814">
        <f>shipments[[#This Row],[Profit]]-shipments[[#This Row],[Tax]]</f>
        <v>17.12078125</v>
      </c>
    </row>
    <row r="4815" spans="3:14" x14ac:dyDescent="0.35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  <c r="I4815">
        <f>IFERROR(shipments[[#This Row],[Sales]]/shipments[[#This Row],[Boxes]], 0)</f>
        <v>0.98584905660377353</v>
      </c>
      <c r="J4815">
        <f>_xlfn.XLOOKUP(shipments[[#This Row],[Product]],'Dimension Data'!B:B,'Dimension Data'!D:D)</f>
        <v>6.43</v>
      </c>
      <c r="K4815">
        <f>shipments[[#This Row],[Total cost]]*shipments[[#This Row],[Boxes]]</f>
        <v>3067.1099999999997</v>
      </c>
      <c r="L4815">
        <f>shipments[[#This Row],[Sale for 1 box]]-shipments[[#This Row],[Total cost]]</f>
        <v>-5.4441509433962265</v>
      </c>
      <c r="M4815">
        <f>shipments[[#This Row],[Profit]]*5%</f>
        <v>-0.27220754716981133</v>
      </c>
      <c r="N4815">
        <f>shipments[[#This Row],[Profit]]-shipments[[#This Row],[Tax]]</f>
        <v>-5.171943396226415</v>
      </c>
    </row>
    <row r="4816" spans="3:14" x14ac:dyDescent="0.35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  <c r="I4816">
        <f>IFERROR(shipments[[#This Row],[Sales]]/shipments[[#This Row],[Boxes]], 0)</f>
        <v>33.357142857142854</v>
      </c>
      <c r="J4816">
        <f>_xlfn.XLOOKUP(shipments[[#This Row],[Product]],'Dimension Data'!B:B,'Dimension Data'!D:D)</f>
        <v>7.48</v>
      </c>
      <c r="K4816">
        <f>shipments[[#This Row],[Total cost]]*shipments[[#This Row],[Boxes]]</f>
        <v>1884.96</v>
      </c>
      <c r="L4816">
        <f>shipments[[#This Row],[Sale for 1 box]]-shipments[[#This Row],[Total cost]]</f>
        <v>25.877142857142854</v>
      </c>
      <c r="M4816">
        <f>shipments[[#This Row],[Profit]]*5%</f>
        <v>1.2938571428571428</v>
      </c>
      <c r="N4816">
        <f>shipments[[#This Row],[Profit]]-shipments[[#This Row],[Tax]]</f>
        <v>24.583285714285712</v>
      </c>
    </row>
    <row r="4817" spans="3:14" x14ac:dyDescent="0.35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  <c r="I4817">
        <f>IFERROR(shipments[[#This Row],[Sales]]/shipments[[#This Row],[Boxes]], 0)</f>
        <v>42.442682926829271</v>
      </c>
      <c r="J4817">
        <f>_xlfn.XLOOKUP(shipments[[#This Row],[Product]],'Dimension Data'!B:B,'Dimension Data'!D:D)</f>
        <v>2.65</v>
      </c>
      <c r="K4817">
        <f>shipments[[#This Row],[Total cost]]*shipments[[#This Row],[Boxes]]</f>
        <v>543.25</v>
      </c>
      <c r="L4817">
        <f>shipments[[#This Row],[Sale for 1 box]]-shipments[[#This Row],[Total cost]]</f>
        <v>39.792682926829272</v>
      </c>
      <c r="M4817">
        <f>shipments[[#This Row],[Profit]]*5%</f>
        <v>1.9896341463414637</v>
      </c>
      <c r="N4817">
        <f>shipments[[#This Row],[Profit]]-shipments[[#This Row],[Tax]]</f>
        <v>37.803048780487806</v>
      </c>
    </row>
    <row r="4818" spans="3:14" x14ac:dyDescent="0.35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  <c r="I4818">
        <f>IFERROR(shipments[[#This Row],[Sales]]/shipments[[#This Row],[Boxes]], 0)</f>
        <v>28.283450704225352</v>
      </c>
      <c r="J4818">
        <f>_xlfn.XLOOKUP(shipments[[#This Row],[Product]],'Dimension Data'!B:B,'Dimension Data'!D:D)</f>
        <v>3.68</v>
      </c>
      <c r="K4818">
        <f>shipments[[#This Row],[Total cost]]*shipments[[#This Row],[Boxes]]</f>
        <v>522.56000000000006</v>
      </c>
      <c r="L4818">
        <f>shipments[[#This Row],[Sale for 1 box]]-shipments[[#This Row],[Total cost]]</f>
        <v>24.603450704225352</v>
      </c>
      <c r="M4818">
        <f>shipments[[#This Row],[Profit]]*5%</f>
        <v>1.2301725352112678</v>
      </c>
      <c r="N4818">
        <f>shipments[[#This Row],[Profit]]-shipments[[#This Row],[Tax]]</f>
        <v>23.373278169014085</v>
      </c>
    </row>
    <row r="4819" spans="3:14" x14ac:dyDescent="0.35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  <c r="I4819">
        <f>IFERROR(shipments[[#This Row],[Sales]]/shipments[[#This Row],[Boxes]], 0)</f>
        <v>1.8173076923076923</v>
      </c>
      <c r="J4819">
        <f>_xlfn.XLOOKUP(shipments[[#This Row],[Product]],'Dimension Data'!B:B,'Dimension Data'!D:D)</f>
        <v>7.73</v>
      </c>
      <c r="K4819">
        <f>shipments[[#This Row],[Total cost]]*shipments[[#This Row],[Boxes]]</f>
        <v>2612.7400000000002</v>
      </c>
      <c r="L4819">
        <f>shipments[[#This Row],[Sale for 1 box]]-shipments[[#This Row],[Total cost]]</f>
        <v>-5.9126923076923079</v>
      </c>
      <c r="M4819">
        <f>shipments[[#This Row],[Profit]]*5%</f>
        <v>-0.29563461538461538</v>
      </c>
      <c r="N4819">
        <f>shipments[[#This Row],[Profit]]-shipments[[#This Row],[Tax]]</f>
        <v>-5.6170576923076929</v>
      </c>
    </row>
    <row r="4820" spans="3:14" x14ac:dyDescent="0.35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  <c r="I4820">
        <f>IFERROR(shipments[[#This Row],[Sales]]/shipments[[#This Row],[Boxes]], 0)</f>
        <v>8.3337563451776653</v>
      </c>
      <c r="J4820">
        <f>_xlfn.XLOOKUP(shipments[[#This Row],[Product]],'Dimension Data'!B:B,'Dimension Data'!D:D)</f>
        <v>12.41</v>
      </c>
      <c r="K4820">
        <f>shipments[[#This Row],[Total cost]]*shipments[[#This Row],[Boxes]]</f>
        <v>7334.31</v>
      </c>
      <c r="L4820">
        <f>shipments[[#This Row],[Sale for 1 box]]-shipments[[#This Row],[Total cost]]</f>
        <v>-4.0762436548223349</v>
      </c>
      <c r="M4820">
        <f>shipments[[#This Row],[Profit]]*5%</f>
        <v>-0.20381218274111676</v>
      </c>
      <c r="N4820">
        <f>shipments[[#This Row],[Profit]]-shipments[[#This Row],[Tax]]</f>
        <v>-3.8724314720812183</v>
      </c>
    </row>
    <row r="4821" spans="3:14" x14ac:dyDescent="0.35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  <c r="I4821">
        <f>IFERROR(shipments[[#This Row],[Sales]]/shipments[[#This Row],[Boxes]], 0)</f>
        <v>21.480900409276945</v>
      </c>
      <c r="J4821">
        <f>_xlfn.XLOOKUP(shipments[[#This Row],[Product]],'Dimension Data'!B:B,'Dimension Data'!D:D)</f>
        <v>3.85</v>
      </c>
      <c r="K4821">
        <f>shipments[[#This Row],[Total cost]]*shipments[[#This Row],[Boxes]]</f>
        <v>2822.05</v>
      </c>
      <c r="L4821">
        <f>shipments[[#This Row],[Sale for 1 box]]-shipments[[#This Row],[Total cost]]</f>
        <v>17.630900409276943</v>
      </c>
      <c r="M4821">
        <f>shipments[[#This Row],[Profit]]*5%</f>
        <v>0.8815450204638472</v>
      </c>
      <c r="N4821">
        <f>shipments[[#This Row],[Profit]]-shipments[[#This Row],[Tax]]</f>
        <v>16.749355388813097</v>
      </c>
    </row>
    <row r="4822" spans="3:14" x14ac:dyDescent="0.35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  <c r="I4822">
        <f>IFERROR(shipments[[#This Row],[Sales]]/shipments[[#This Row],[Boxes]], 0)</f>
        <v>152.78125</v>
      </c>
      <c r="J4822">
        <f>_xlfn.XLOOKUP(shipments[[#This Row],[Product]],'Dimension Data'!B:B,'Dimension Data'!D:D)</f>
        <v>3.68</v>
      </c>
      <c r="K4822">
        <f>shipments[[#This Row],[Total cost]]*shipments[[#This Row],[Boxes]]</f>
        <v>264.96000000000004</v>
      </c>
      <c r="L4822">
        <f>shipments[[#This Row],[Sale for 1 box]]-shipments[[#This Row],[Total cost]]</f>
        <v>149.10124999999999</v>
      </c>
      <c r="M4822">
        <f>shipments[[#This Row],[Profit]]*5%</f>
        <v>7.4550625000000004</v>
      </c>
      <c r="N4822">
        <f>shipments[[#This Row],[Profit]]-shipments[[#This Row],[Tax]]</f>
        <v>141.6461875</v>
      </c>
    </row>
    <row r="4823" spans="3:14" x14ac:dyDescent="0.35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  <c r="I4823">
        <f>IFERROR(shipments[[#This Row],[Sales]]/shipments[[#This Row],[Boxes]], 0)</f>
        <v>3.3853211009174311</v>
      </c>
      <c r="J4823">
        <f>_xlfn.XLOOKUP(shipments[[#This Row],[Product]],'Dimension Data'!B:B,'Dimension Data'!D:D)</f>
        <v>6.8</v>
      </c>
      <c r="K4823">
        <f>shipments[[#This Row],[Total cost]]*shipments[[#This Row],[Boxes]]</f>
        <v>2223.6</v>
      </c>
      <c r="L4823">
        <f>shipments[[#This Row],[Sale for 1 box]]-shipments[[#This Row],[Total cost]]</f>
        <v>-3.4146788990825687</v>
      </c>
      <c r="M4823">
        <f>shipments[[#This Row],[Profit]]*5%</f>
        <v>-0.17073394495412844</v>
      </c>
      <c r="N4823">
        <f>shipments[[#This Row],[Profit]]-shipments[[#This Row],[Tax]]</f>
        <v>-3.2439449541284402</v>
      </c>
    </row>
    <row r="4824" spans="3:14" x14ac:dyDescent="0.35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  <c r="I4824">
        <f>IFERROR(shipments[[#This Row],[Sales]]/shipments[[#This Row],[Boxes]], 0)</f>
        <v>7.3533123028391163</v>
      </c>
      <c r="J4824">
        <f>_xlfn.XLOOKUP(shipments[[#This Row],[Product]],'Dimension Data'!B:B,'Dimension Data'!D:D)</f>
        <v>6.8</v>
      </c>
      <c r="K4824">
        <f>shipments[[#This Row],[Total cost]]*shipments[[#This Row],[Boxes]]</f>
        <v>2155.6</v>
      </c>
      <c r="L4824">
        <f>shipments[[#This Row],[Sale for 1 box]]-shipments[[#This Row],[Total cost]]</f>
        <v>0.55331230283911648</v>
      </c>
      <c r="M4824">
        <f>shipments[[#This Row],[Profit]]*5%</f>
        <v>2.7665615141955827E-2</v>
      </c>
      <c r="N4824">
        <f>shipments[[#This Row],[Profit]]-shipments[[#This Row],[Tax]]</f>
        <v>0.52564668769716061</v>
      </c>
    </row>
    <row r="4825" spans="3:14" x14ac:dyDescent="0.35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  <c r="I4825">
        <f>IFERROR(shipments[[#This Row],[Sales]]/shipments[[#This Row],[Boxes]], 0)</f>
        <v>66.048387096774192</v>
      </c>
      <c r="J4825">
        <f>_xlfn.XLOOKUP(shipments[[#This Row],[Product]],'Dimension Data'!B:B,'Dimension Data'!D:D)</f>
        <v>2.65</v>
      </c>
      <c r="K4825">
        <f>shipments[[#This Row],[Total cost]]*shipments[[#This Row],[Boxes]]</f>
        <v>328.59999999999997</v>
      </c>
      <c r="L4825">
        <f>shipments[[#This Row],[Sale for 1 box]]-shipments[[#This Row],[Total cost]]</f>
        <v>63.398387096774194</v>
      </c>
      <c r="M4825">
        <f>shipments[[#This Row],[Profit]]*5%</f>
        <v>3.1699193548387097</v>
      </c>
      <c r="N4825">
        <f>shipments[[#This Row],[Profit]]-shipments[[#This Row],[Tax]]</f>
        <v>60.228467741935482</v>
      </c>
    </row>
    <row r="4826" spans="3:14" x14ac:dyDescent="0.35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  <c r="I4826">
        <f>IFERROR(shipments[[#This Row],[Sales]]/shipments[[#This Row],[Boxes]], 0)</f>
        <v>46.928571428571431</v>
      </c>
      <c r="J4826">
        <f>_xlfn.XLOOKUP(shipments[[#This Row],[Product]],'Dimension Data'!B:B,'Dimension Data'!D:D)</f>
        <v>5.04</v>
      </c>
      <c r="K4826">
        <f>shipments[[#This Row],[Total cost]]*shipments[[#This Row],[Boxes]]</f>
        <v>846.72</v>
      </c>
      <c r="L4826">
        <f>shipments[[#This Row],[Sale for 1 box]]-shipments[[#This Row],[Total cost]]</f>
        <v>41.888571428571431</v>
      </c>
      <c r="M4826">
        <f>shipments[[#This Row],[Profit]]*5%</f>
        <v>2.0944285714285718</v>
      </c>
      <c r="N4826">
        <f>shipments[[#This Row],[Profit]]-shipments[[#This Row],[Tax]]</f>
        <v>39.794142857142859</v>
      </c>
    </row>
    <row r="4827" spans="3:14" x14ac:dyDescent="0.35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  <c r="I4827">
        <f>IFERROR(shipments[[#This Row],[Sales]]/shipments[[#This Row],[Boxes]], 0)</f>
        <v>37.528846153846153</v>
      </c>
      <c r="J4827">
        <f>_xlfn.XLOOKUP(shipments[[#This Row],[Product]],'Dimension Data'!B:B,'Dimension Data'!D:D)</f>
        <v>9.94</v>
      </c>
      <c r="K4827">
        <f>shipments[[#This Row],[Total cost]]*shipments[[#This Row],[Boxes]]</f>
        <v>1550.6399999999999</v>
      </c>
      <c r="L4827">
        <f>shipments[[#This Row],[Sale for 1 box]]-shipments[[#This Row],[Total cost]]</f>
        <v>27.588846153846156</v>
      </c>
      <c r="M4827">
        <f>shipments[[#This Row],[Profit]]*5%</f>
        <v>1.3794423076923079</v>
      </c>
      <c r="N4827">
        <f>shipments[[#This Row],[Profit]]-shipments[[#This Row],[Tax]]</f>
        <v>26.209403846153847</v>
      </c>
    </row>
    <row r="4828" spans="3:14" x14ac:dyDescent="0.35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  <c r="I4828">
        <f>IFERROR(shipments[[#This Row],[Sales]]/shipments[[#This Row],[Boxes]], 0)</f>
        <v>11.825124688279303</v>
      </c>
      <c r="J4828">
        <f>_xlfn.XLOOKUP(shipments[[#This Row],[Product]],'Dimension Data'!B:B,'Dimension Data'!D:D)</f>
        <v>9.57</v>
      </c>
      <c r="K4828">
        <f>shipments[[#This Row],[Total cost]]*shipments[[#This Row],[Boxes]]</f>
        <v>7675.14</v>
      </c>
      <c r="L4828">
        <f>shipments[[#This Row],[Sale for 1 box]]-shipments[[#This Row],[Total cost]]</f>
        <v>2.2551246882793023</v>
      </c>
      <c r="M4828">
        <f>shipments[[#This Row],[Profit]]*5%</f>
        <v>0.11275623441396512</v>
      </c>
      <c r="N4828">
        <f>shipments[[#This Row],[Profit]]-shipments[[#This Row],[Tax]]</f>
        <v>2.1423684538653371</v>
      </c>
    </row>
    <row r="4829" spans="3:14" x14ac:dyDescent="0.35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  <c r="I4829">
        <f>IFERROR(shipments[[#This Row],[Sales]]/shipments[[#This Row],[Boxes]], 0)</f>
        <v>167.48076923076923</v>
      </c>
      <c r="J4829">
        <f>_xlfn.XLOOKUP(shipments[[#This Row],[Product]],'Dimension Data'!B:B,'Dimension Data'!D:D)</f>
        <v>5.72</v>
      </c>
      <c r="K4829">
        <f>shipments[[#This Row],[Total cost]]*shipments[[#This Row],[Boxes]]</f>
        <v>223.07999999999998</v>
      </c>
      <c r="L4829">
        <f>shipments[[#This Row],[Sale for 1 box]]-shipments[[#This Row],[Total cost]]</f>
        <v>161.76076923076923</v>
      </c>
      <c r="M4829">
        <f>shipments[[#This Row],[Profit]]*5%</f>
        <v>8.0880384615384617</v>
      </c>
      <c r="N4829">
        <f>shipments[[#This Row],[Profit]]-shipments[[#This Row],[Tax]]</f>
        <v>153.67273076923075</v>
      </c>
    </row>
    <row r="4830" spans="3:14" x14ac:dyDescent="0.35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  <c r="I4830">
        <f>IFERROR(shipments[[#This Row],[Sales]]/shipments[[#This Row],[Boxes]], 0)</f>
        <v>9.5487804878048781</v>
      </c>
      <c r="J4830">
        <f>_xlfn.XLOOKUP(shipments[[#This Row],[Product]],'Dimension Data'!B:B,'Dimension Data'!D:D)</f>
        <v>4.74</v>
      </c>
      <c r="K4830">
        <f>shipments[[#This Row],[Total cost]]*shipments[[#This Row],[Boxes]]</f>
        <v>1166.04</v>
      </c>
      <c r="L4830">
        <f>shipments[[#This Row],[Sale for 1 box]]-shipments[[#This Row],[Total cost]]</f>
        <v>4.8087804878048779</v>
      </c>
      <c r="M4830">
        <f>shipments[[#This Row],[Profit]]*5%</f>
        <v>0.24043902439024389</v>
      </c>
      <c r="N4830">
        <f>shipments[[#This Row],[Profit]]-shipments[[#This Row],[Tax]]</f>
        <v>4.568341463414634</v>
      </c>
    </row>
    <row r="4831" spans="3:14" x14ac:dyDescent="0.35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  <c r="I4831">
        <f>IFERROR(shipments[[#This Row],[Sales]]/shipments[[#This Row],[Boxes]], 0)</f>
        <v>10.138663967611336</v>
      </c>
      <c r="J4831">
        <f>_xlfn.XLOOKUP(shipments[[#This Row],[Product]],'Dimension Data'!B:B,'Dimension Data'!D:D)</f>
        <v>5.26</v>
      </c>
      <c r="K4831">
        <f>shipments[[#This Row],[Total cost]]*shipments[[#This Row],[Boxes]]</f>
        <v>2598.44</v>
      </c>
      <c r="L4831">
        <f>shipments[[#This Row],[Sale for 1 box]]-shipments[[#This Row],[Total cost]]</f>
        <v>4.8786639676113364</v>
      </c>
      <c r="M4831">
        <f>shipments[[#This Row],[Profit]]*5%</f>
        <v>0.24393319838056682</v>
      </c>
      <c r="N4831">
        <f>shipments[[#This Row],[Profit]]-shipments[[#This Row],[Tax]]</f>
        <v>4.6347307692307691</v>
      </c>
    </row>
    <row r="4832" spans="3:14" x14ac:dyDescent="0.35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  <c r="I4832">
        <f>IFERROR(shipments[[#This Row],[Sales]]/shipments[[#This Row],[Boxes]], 0)</f>
        <v>31.930851063829788</v>
      </c>
      <c r="J4832">
        <f>_xlfn.XLOOKUP(shipments[[#This Row],[Product]],'Dimension Data'!B:B,'Dimension Data'!D:D)</f>
        <v>4.74</v>
      </c>
      <c r="K4832">
        <f>shipments[[#This Row],[Total cost]]*shipments[[#This Row],[Boxes]]</f>
        <v>1559.46</v>
      </c>
      <c r="L4832">
        <f>shipments[[#This Row],[Sale for 1 box]]-shipments[[#This Row],[Total cost]]</f>
        <v>27.19085106382979</v>
      </c>
      <c r="M4832">
        <f>shipments[[#This Row],[Profit]]*5%</f>
        <v>1.3595425531914895</v>
      </c>
      <c r="N4832">
        <f>shipments[[#This Row],[Profit]]-shipments[[#This Row],[Tax]]</f>
        <v>25.831308510638301</v>
      </c>
    </row>
    <row r="4833" spans="3:14" x14ac:dyDescent="0.35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  <c r="I4833">
        <f>IFERROR(shipments[[#This Row],[Sales]]/shipments[[#This Row],[Boxes]], 0)</f>
        <v>12.37253829321663</v>
      </c>
      <c r="J4833">
        <f>_xlfn.XLOOKUP(shipments[[#This Row],[Product]],'Dimension Data'!B:B,'Dimension Data'!D:D)</f>
        <v>9.94</v>
      </c>
      <c r="K4833">
        <f>shipments[[#This Row],[Total cost]]*shipments[[#This Row],[Boxes]]</f>
        <v>4542.58</v>
      </c>
      <c r="L4833">
        <f>shipments[[#This Row],[Sale for 1 box]]-shipments[[#This Row],[Total cost]]</f>
        <v>2.4325382932166306</v>
      </c>
      <c r="M4833">
        <f>shipments[[#This Row],[Profit]]*5%</f>
        <v>0.12162691466083153</v>
      </c>
      <c r="N4833">
        <f>shipments[[#This Row],[Profit]]-shipments[[#This Row],[Tax]]</f>
        <v>2.3109113785557991</v>
      </c>
    </row>
    <row r="4834" spans="3:14" x14ac:dyDescent="0.35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  <c r="I4834">
        <f>IFERROR(shipments[[#This Row],[Sales]]/shipments[[#This Row],[Boxes]], 0)</f>
        <v>36.676691729323309</v>
      </c>
      <c r="J4834">
        <f>_xlfn.XLOOKUP(shipments[[#This Row],[Product]],'Dimension Data'!B:B,'Dimension Data'!D:D)</f>
        <v>4.74</v>
      </c>
      <c r="K4834">
        <f>shipments[[#This Row],[Total cost]]*shipments[[#This Row],[Boxes]]</f>
        <v>1891.26</v>
      </c>
      <c r="L4834">
        <f>shipments[[#This Row],[Sale for 1 box]]-shipments[[#This Row],[Total cost]]</f>
        <v>31.936691729323307</v>
      </c>
      <c r="M4834">
        <f>shipments[[#This Row],[Profit]]*5%</f>
        <v>1.5968345864661655</v>
      </c>
      <c r="N4834">
        <f>shipments[[#This Row],[Profit]]-shipments[[#This Row],[Tax]]</f>
        <v>30.339857142857142</v>
      </c>
    </row>
    <row r="4835" spans="3:14" x14ac:dyDescent="0.35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  <c r="I4835">
        <f>IFERROR(shipments[[#This Row],[Sales]]/shipments[[#This Row],[Boxes]], 0)</f>
        <v>10.828651685393259</v>
      </c>
      <c r="J4835">
        <f>_xlfn.XLOOKUP(shipments[[#This Row],[Product]],'Dimension Data'!B:B,'Dimension Data'!D:D)</f>
        <v>3.68</v>
      </c>
      <c r="K4835">
        <f>shipments[[#This Row],[Total cost]]*shipments[[#This Row],[Boxes]]</f>
        <v>3930.2400000000002</v>
      </c>
      <c r="L4835">
        <f>shipments[[#This Row],[Sale for 1 box]]-shipments[[#This Row],[Total cost]]</f>
        <v>7.1486516853932596</v>
      </c>
      <c r="M4835">
        <f>shipments[[#This Row],[Profit]]*5%</f>
        <v>0.35743258426966301</v>
      </c>
      <c r="N4835">
        <f>shipments[[#This Row],[Profit]]-shipments[[#This Row],[Tax]]</f>
        <v>6.7912191011235965</v>
      </c>
    </row>
    <row r="4836" spans="3:14" x14ac:dyDescent="0.35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  <c r="I4836">
        <f>IFERROR(shipments[[#This Row],[Sales]]/shipments[[#This Row],[Boxes]], 0)</f>
        <v>16.329896907216494</v>
      </c>
      <c r="J4836">
        <f>_xlfn.XLOOKUP(shipments[[#This Row],[Product]],'Dimension Data'!B:B,'Dimension Data'!D:D)</f>
        <v>7.73</v>
      </c>
      <c r="K4836">
        <f>shipments[[#This Row],[Total cost]]*shipments[[#This Row],[Boxes]]</f>
        <v>2999.2400000000002</v>
      </c>
      <c r="L4836">
        <f>shipments[[#This Row],[Sale for 1 box]]-shipments[[#This Row],[Total cost]]</f>
        <v>8.5998969072164932</v>
      </c>
      <c r="M4836">
        <f>shipments[[#This Row],[Profit]]*5%</f>
        <v>0.42999484536082466</v>
      </c>
      <c r="N4836">
        <f>shipments[[#This Row],[Profit]]-shipments[[#This Row],[Tax]]</f>
        <v>8.1699020618556695</v>
      </c>
    </row>
    <row r="4837" spans="3:14" x14ac:dyDescent="0.35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  <c r="I4837">
        <f>IFERROR(shipments[[#This Row],[Sales]]/shipments[[#This Row],[Boxes]], 0)</f>
        <v>45.429648241206031</v>
      </c>
      <c r="J4837">
        <f>_xlfn.XLOOKUP(shipments[[#This Row],[Product]],'Dimension Data'!B:B,'Dimension Data'!D:D)</f>
        <v>10.51</v>
      </c>
      <c r="K4837">
        <f>shipments[[#This Row],[Total cost]]*shipments[[#This Row],[Boxes]]</f>
        <v>2091.4899999999998</v>
      </c>
      <c r="L4837">
        <f>shipments[[#This Row],[Sale for 1 box]]-shipments[[#This Row],[Total cost]]</f>
        <v>34.919648241206033</v>
      </c>
      <c r="M4837">
        <f>shipments[[#This Row],[Profit]]*5%</f>
        <v>1.7459824120603018</v>
      </c>
      <c r="N4837">
        <f>shipments[[#This Row],[Profit]]-shipments[[#This Row],[Tax]]</f>
        <v>33.173665829145733</v>
      </c>
    </row>
    <row r="4838" spans="3:14" x14ac:dyDescent="0.35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  <c r="I4838">
        <f>IFERROR(shipments[[#This Row],[Sales]]/shipments[[#This Row],[Boxes]], 0)</f>
        <v>3.5797485109199205</v>
      </c>
      <c r="J4838">
        <f>_xlfn.XLOOKUP(shipments[[#This Row],[Product]],'Dimension Data'!B:B,'Dimension Data'!D:D)</f>
        <v>3.85</v>
      </c>
      <c r="K4838">
        <f>shipments[[#This Row],[Total cost]]*shipments[[#This Row],[Boxes]]</f>
        <v>5817.35</v>
      </c>
      <c r="L4838">
        <f>shipments[[#This Row],[Sale for 1 box]]-shipments[[#This Row],[Total cost]]</f>
        <v>-0.27025148908007957</v>
      </c>
      <c r="M4838">
        <f>shipments[[#This Row],[Profit]]*5%</f>
        <v>-1.351257445400398E-2</v>
      </c>
      <c r="N4838">
        <f>shipments[[#This Row],[Profit]]-shipments[[#This Row],[Tax]]</f>
        <v>-0.25673891462607557</v>
      </c>
    </row>
    <row r="4839" spans="3:14" x14ac:dyDescent="0.35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  <c r="I4839">
        <f>IFERROR(shipments[[#This Row],[Sales]]/shipments[[#This Row],[Boxes]], 0)</f>
        <v>2.3895819285232638</v>
      </c>
      <c r="J4839">
        <f>_xlfn.XLOOKUP(shipments[[#This Row],[Product]],'Dimension Data'!B:B,'Dimension Data'!D:D)</f>
        <v>5.04</v>
      </c>
      <c r="K4839">
        <f>shipments[[#This Row],[Total cost]]*shipments[[#This Row],[Boxes]]</f>
        <v>7474.32</v>
      </c>
      <c r="L4839">
        <f>shipments[[#This Row],[Sale for 1 box]]-shipments[[#This Row],[Total cost]]</f>
        <v>-2.6504180714767362</v>
      </c>
      <c r="M4839">
        <f>shipments[[#This Row],[Profit]]*5%</f>
        <v>-0.13252090357383681</v>
      </c>
      <c r="N4839">
        <f>shipments[[#This Row],[Profit]]-shipments[[#This Row],[Tax]]</f>
        <v>-2.5178971679028996</v>
      </c>
    </row>
    <row r="4840" spans="3:14" x14ac:dyDescent="0.35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  <c r="I4840">
        <f>IFERROR(shipments[[#This Row],[Sales]]/shipments[[#This Row],[Boxes]], 0)</f>
        <v>216.67857142857142</v>
      </c>
      <c r="J4840">
        <f>_xlfn.XLOOKUP(shipments[[#This Row],[Product]],'Dimension Data'!B:B,'Dimension Data'!D:D)</f>
        <v>10.23</v>
      </c>
      <c r="K4840">
        <f>shipments[[#This Row],[Total cost]]*shipments[[#This Row],[Boxes]]</f>
        <v>644.49</v>
      </c>
      <c r="L4840">
        <f>shipments[[#This Row],[Sale for 1 box]]-shipments[[#This Row],[Total cost]]</f>
        <v>206.44857142857143</v>
      </c>
      <c r="M4840">
        <f>shipments[[#This Row],[Profit]]*5%</f>
        <v>10.322428571428572</v>
      </c>
      <c r="N4840">
        <f>shipments[[#This Row],[Profit]]-shipments[[#This Row],[Tax]]</f>
        <v>196.12614285714287</v>
      </c>
    </row>
    <row r="4841" spans="3:14" x14ac:dyDescent="0.35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  <c r="I4841">
        <f>IFERROR(shipments[[#This Row],[Sales]]/shipments[[#This Row],[Boxes]], 0)</f>
        <v>2.7089108910891091</v>
      </c>
      <c r="J4841">
        <f>_xlfn.XLOOKUP(shipments[[#This Row],[Product]],'Dimension Data'!B:B,'Dimension Data'!D:D)</f>
        <v>5.04</v>
      </c>
      <c r="K4841">
        <f>shipments[[#This Row],[Total cost]]*shipments[[#This Row],[Boxes]]</f>
        <v>10180.799999999999</v>
      </c>
      <c r="L4841">
        <f>shipments[[#This Row],[Sale for 1 box]]-shipments[[#This Row],[Total cost]]</f>
        <v>-2.3310891089108909</v>
      </c>
      <c r="M4841">
        <f>shipments[[#This Row],[Profit]]*5%</f>
        <v>-0.11655445544554455</v>
      </c>
      <c r="N4841">
        <f>shipments[[#This Row],[Profit]]-shipments[[#This Row],[Tax]]</f>
        <v>-2.2145346534653463</v>
      </c>
    </row>
    <row r="4842" spans="3:14" x14ac:dyDescent="0.35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  <c r="I4842">
        <f>IFERROR(shipments[[#This Row],[Sales]]/shipments[[#This Row],[Boxes]], 0)</f>
        <v>96.267857142857139</v>
      </c>
      <c r="J4842">
        <f>_xlfn.XLOOKUP(shipments[[#This Row],[Product]],'Dimension Data'!B:B,'Dimension Data'!D:D)</f>
        <v>5.26</v>
      </c>
      <c r="K4842">
        <f>shipments[[#This Row],[Total cost]]*shipments[[#This Row],[Boxes]]</f>
        <v>73.64</v>
      </c>
      <c r="L4842">
        <f>shipments[[#This Row],[Sale for 1 box]]-shipments[[#This Row],[Total cost]]</f>
        <v>91.007857142857134</v>
      </c>
      <c r="M4842">
        <f>shipments[[#This Row],[Profit]]*5%</f>
        <v>4.5503928571428567</v>
      </c>
      <c r="N4842">
        <f>shipments[[#This Row],[Profit]]-shipments[[#This Row],[Tax]]</f>
        <v>86.457464285714281</v>
      </c>
    </row>
    <row r="4843" spans="3:14" x14ac:dyDescent="0.35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  <c r="I4843">
        <f>IFERROR(shipments[[#This Row],[Sales]]/shipments[[#This Row],[Boxes]], 0)</f>
        <v>14.603225806451613</v>
      </c>
      <c r="J4843">
        <f>_xlfn.XLOOKUP(shipments[[#This Row],[Product]],'Dimension Data'!B:B,'Dimension Data'!D:D)</f>
        <v>8.43</v>
      </c>
      <c r="K4843">
        <f>shipments[[#This Row],[Total cost]]*shipments[[#This Row],[Boxes]]</f>
        <v>5226.5999999999995</v>
      </c>
      <c r="L4843">
        <f>shipments[[#This Row],[Sale for 1 box]]-shipments[[#This Row],[Total cost]]</f>
        <v>6.1732258064516135</v>
      </c>
      <c r="M4843">
        <f>shipments[[#This Row],[Profit]]*5%</f>
        <v>0.30866129032258072</v>
      </c>
      <c r="N4843">
        <f>shipments[[#This Row],[Profit]]-shipments[[#This Row],[Tax]]</f>
        <v>5.8645645161290325</v>
      </c>
    </row>
    <row r="4844" spans="3:14" x14ac:dyDescent="0.35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  <c r="I4844">
        <f>IFERROR(shipments[[#This Row],[Sales]]/shipments[[#This Row],[Boxes]], 0)</f>
        <v>9.6062499999999993</v>
      </c>
      <c r="J4844">
        <f>_xlfn.XLOOKUP(shipments[[#This Row],[Product]],'Dimension Data'!B:B,'Dimension Data'!D:D)</f>
        <v>2.65</v>
      </c>
      <c r="K4844">
        <f>shipments[[#This Row],[Total cost]]*shipments[[#This Row],[Boxes]]</f>
        <v>954</v>
      </c>
      <c r="L4844">
        <f>shipments[[#This Row],[Sale for 1 box]]-shipments[[#This Row],[Total cost]]</f>
        <v>6.9562499999999989</v>
      </c>
      <c r="M4844">
        <f>shipments[[#This Row],[Profit]]*5%</f>
        <v>0.34781249999999997</v>
      </c>
      <c r="N4844">
        <f>shipments[[#This Row],[Profit]]-shipments[[#This Row],[Tax]]</f>
        <v>6.6084374999999991</v>
      </c>
    </row>
    <row r="4845" spans="3:14" x14ac:dyDescent="0.35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  <c r="I4845">
        <f>IFERROR(shipments[[#This Row],[Sales]]/shipments[[#This Row],[Boxes]], 0)</f>
        <v>10.518750000000001</v>
      </c>
      <c r="J4845">
        <f>_xlfn.XLOOKUP(shipments[[#This Row],[Product]],'Dimension Data'!B:B,'Dimension Data'!D:D)</f>
        <v>4.74</v>
      </c>
      <c r="K4845">
        <f>shipments[[#This Row],[Total cost]]*shipments[[#This Row],[Boxes]]</f>
        <v>2085.6</v>
      </c>
      <c r="L4845">
        <f>shipments[[#This Row],[Sale for 1 box]]-shipments[[#This Row],[Total cost]]</f>
        <v>5.7787500000000005</v>
      </c>
      <c r="M4845">
        <f>shipments[[#This Row],[Profit]]*5%</f>
        <v>0.28893750000000001</v>
      </c>
      <c r="N4845">
        <f>shipments[[#This Row],[Profit]]-shipments[[#This Row],[Tax]]</f>
        <v>5.4898125000000002</v>
      </c>
    </row>
    <row r="4846" spans="3:14" x14ac:dyDescent="0.35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  <c r="I4846">
        <f>IFERROR(shipments[[#This Row],[Sales]]/shipments[[#This Row],[Boxes]], 0)</f>
        <v>11.037909836065573</v>
      </c>
      <c r="J4846">
        <f>_xlfn.XLOOKUP(shipments[[#This Row],[Product]],'Dimension Data'!B:B,'Dimension Data'!D:D)</f>
        <v>4.74</v>
      </c>
      <c r="K4846">
        <f>shipments[[#This Row],[Total cost]]*shipments[[#This Row],[Boxes]]</f>
        <v>2313.12</v>
      </c>
      <c r="L4846">
        <f>shipments[[#This Row],[Sale for 1 box]]-shipments[[#This Row],[Total cost]]</f>
        <v>6.297909836065573</v>
      </c>
      <c r="M4846">
        <f>shipments[[#This Row],[Profit]]*5%</f>
        <v>0.31489549180327869</v>
      </c>
      <c r="N4846">
        <f>shipments[[#This Row],[Profit]]-shipments[[#This Row],[Tax]]</f>
        <v>5.9830143442622941</v>
      </c>
    </row>
    <row r="4847" spans="3:14" x14ac:dyDescent="0.35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  <c r="I4847">
        <f>IFERROR(shipments[[#This Row],[Sales]]/shipments[[#This Row],[Boxes]], 0)</f>
        <v>6.390301003344482</v>
      </c>
      <c r="J4847">
        <f>_xlfn.XLOOKUP(shipments[[#This Row],[Product]],'Dimension Data'!B:B,'Dimension Data'!D:D)</f>
        <v>12.41</v>
      </c>
      <c r="K4847">
        <f>shipments[[#This Row],[Total cost]]*shipments[[#This Row],[Boxes]]</f>
        <v>18552.95</v>
      </c>
      <c r="L4847">
        <f>shipments[[#This Row],[Sale for 1 box]]-shipments[[#This Row],[Total cost]]</f>
        <v>-6.0196989966555181</v>
      </c>
      <c r="M4847">
        <f>shipments[[#This Row],[Profit]]*5%</f>
        <v>-0.30098494983277591</v>
      </c>
      <c r="N4847">
        <f>shipments[[#This Row],[Profit]]-shipments[[#This Row],[Tax]]</f>
        <v>-5.7187140468227424</v>
      </c>
    </row>
    <row r="4848" spans="3:14" x14ac:dyDescent="0.35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  <c r="I4848">
        <f>IFERROR(shipments[[#This Row],[Sales]]/shipments[[#This Row],[Boxes]], 0)</f>
        <v>43.760593220338983</v>
      </c>
      <c r="J4848">
        <f>_xlfn.XLOOKUP(shipments[[#This Row],[Product]],'Dimension Data'!B:B,'Dimension Data'!D:D)</f>
        <v>4.74</v>
      </c>
      <c r="K4848">
        <f>shipments[[#This Row],[Total cost]]*shipments[[#This Row],[Boxes]]</f>
        <v>1118.6400000000001</v>
      </c>
      <c r="L4848">
        <f>shipments[[#This Row],[Sale for 1 box]]-shipments[[#This Row],[Total cost]]</f>
        <v>39.020593220338981</v>
      </c>
      <c r="M4848">
        <f>shipments[[#This Row],[Profit]]*5%</f>
        <v>1.9510296610169491</v>
      </c>
      <c r="N4848">
        <f>shipments[[#This Row],[Profit]]-shipments[[#This Row],[Tax]]</f>
        <v>37.069563559322035</v>
      </c>
    </row>
    <row r="4849" spans="3:14" x14ac:dyDescent="0.35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  <c r="I4849">
        <f>IFERROR(shipments[[#This Row],[Sales]]/shipments[[#This Row],[Boxes]], 0)</f>
        <v>10.015422077922079</v>
      </c>
      <c r="J4849">
        <f>_xlfn.XLOOKUP(shipments[[#This Row],[Product]],'Dimension Data'!B:B,'Dimension Data'!D:D)</f>
        <v>6.43</v>
      </c>
      <c r="K4849">
        <f>shipments[[#This Row],[Total cost]]*shipments[[#This Row],[Boxes]]</f>
        <v>1980.4399999999998</v>
      </c>
      <c r="L4849">
        <f>shipments[[#This Row],[Sale for 1 box]]-shipments[[#This Row],[Total cost]]</f>
        <v>3.5854220779220789</v>
      </c>
      <c r="M4849">
        <f>shipments[[#This Row],[Profit]]*5%</f>
        <v>0.17927110389610396</v>
      </c>
      <c r="N4849">
        <f>shipments[[#This Row],[Profit]]-shipments[[#This Row],[Tax]]</f>
        <v>3.4061509740259748</v>
      </c>
    </row>
    <row r="4850" spans="3:14" x14ac:dyDescent="0.35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  <c r="I4850">
        <f>IFERROR(shipments[[#This Row],[Sales]]/shipments[[#This Row],[Boxes]], 0)</f>
        <v>18.565068493150687</v>
      </c>
      <c r="J4850">
        <f>_xlfn.XLOOKUP(shipments[[#This Row],[Product]],'Dimension Data'!B:B,'Dimension Data'!D:D)</f>
        <v>9.94</v>
      </c>
      <c r="K4850">
        <f>shipments[[#This Row],[Total cost]]*shipments[[#This Row],[Boxes]]</f>
        <v>2176.8599999999997</v>
      </c>
      <c r="L4850">
        <f>shipments[[#This Row],[Sale for 1 box]]-shipments[[#This Row],[Total cost]]</f>
        <v>8.6250684931506871</v>
      </c>
      <c r="M4850">
        <f>shipments[[#This Row],[Profit]]*5%</f>
        <v>0.43125342465753436</v>
      </c>
      <c r="N4850">
        <f>shipments[[#This Row],[Profit]]-shipments[[#This Row],[Tax]]</f>
        <v>8.1938150684931532</v>
      </c>
    </row>
    <row r="4851" spans="3:14" x14ac:dyDescent="0.35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  <c r="I4851">
        <f>IFERROR(shipments[[#This Row],[Sales]]/shipments[[#This Row],[Boxes]], 0)</f>
        <v>26.919642857142858</v>
      </c>
      <c r="J4851">
        <f>_xlfn.XLOOKUP(shipments[[#This Row],[Product]],'Dimension Data'!B:B,'Dimension Data'!D:D)</f>
        <v>9.57</v>
      </c>
      <c r="K4851">
        <f>shipments[[#This Row],[Total cost]]*shipments[[#This Row],[Boxes]]</f>
        <v>2411.64</v>
      </c>
      <c r="L4851">
        <f>shipments[[#This Row],[Sale for 1 box]]-shipments[[#This Row],[Total cost]]</f>
        <v>17.349642857142857</v>
      </c>
      <c r="M4851">
        <f>shipments[[#This Row],[Profit]]*5%</f>
        <v>0.86748214285714287</v>
      </c>
      <c r="N4851">
        <f>shipments[[#This Row],[Profit]]-shipments[[#This Row],[Tax]]</f>
        <v>16.482160714285715</v>
      </c>
    </row>
    <row r="4852" spans="3:14" x14ac:dyDescent="0.35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  <c r="I4852">
        <f>IFERROR(shipments[[#This Row],[Sales]]/shipments[[#This Row],[Boxes]], 0)</f>
        <v>11.663151364764268</v>
      </c>
      <c r="J4852">
        <f>_xlfn.XLOOKUP(shipments[[#This Row],[Product]],'Dimension Data'!B:B,'Dimension Data'!D:D)</f>
        <v>8.43</v>
      </c>
      <c r="K4852">
        <f>shipments[[#This Row],[Total cost]]*shipments[[#This Row],[Boxes]]</f>
        <v>3397.29</v>
      </c>
      <c r="L4852">
        <f>shipments[[#This Row],[Sale for 1 box]]-shipments[[#This Row],[Total cost]]</f>
        <v>3.233151364764268</v>
      </c>
      <c r="M4852">
        <f>shipments[[#This Row],[Profit]]*5%</f>
        <v>0.16165756823821342</v>
      </c>
      <c r="N4852">
        <f>shipments[[#This Row],[Profit]]-shipments[[#This Row],[Tax]]</f>
        <v>3.0714937965260547</v>
      </c>
    </row>
    <row r="4853" spans="3:14" x14ac:dyDescent="0.35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  <c r="I4853">
        <f>IFERROR(shipments[[#This Row],[Sales]]/shipments[[#This Row],[Boxes]], 0)</f>
        <v>41.571428571428569</v>
      </c>
      <c r="J4853">
        <f>_xlfn.XLOOKUP(shipments[[#This Row],[Product]],'Dimension Data'!B:B,'Dimension Data'!D:D)</f>
        <v>8.43</v>
      </c>
      <c r="K4853">
        <f>shipments[[#This Row],[Total cost]]*shipments[[#This Row],[Boxes]]</f>
        <v>2655.45</v>
      </c>
      <c r="L4853">
        <f>shipments[[#This Row],[Sale for 1 box]]-shipments[[#This Row],[Total cost]]</f>
        <v>33.14142857142857</v>
      </c>
      <c r="M4853">
        <f>shipments[[#This Row],[Profit]]*5%</f>
        <v>1.6570714285714285</v>
      </c>
      <c r="N4853">
        <f>shipments[[#This Row],[Profit]]-shipments[[#This Row],[Tax]]</f>
        <v>31.484357142857142</v>
      </c>
    </row>
    <row r="4854" spans="3:14" x14ac:dyDescent="0.35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  <c r="I4854">
        <f>IFERROR(shipments[[#This Row],[Sales]]/shipments[[#This Row],[Boxes]], 0)</f>
        <v>4.2739234449760763</v>
      </c>
      <c r="J4854">
        <f>_xlfn.XLOOKUP(shipments[[#This Row],[Product]],'Dimension Data'!B:B,'Dimension Data'!D:D)</f>
        <v>10.23</v>
      </c>
      <c r="K4854">
        <f>shipments[[#This Row],[Total cost]]*shipments[[#This Row],[Boxes]]</f>
        <v>4276.1400000000003</v>
      </c>
      <c r="L4854">
        <f>shipments[[#This Row],[Sale for 1 box]]-shipments[[#This Row],[Total cost]]</f>
        <v>-5.9560765550239241</v>
      </c>
      <c r="M4854">
        <f>shipments[[#This Row],[Profit]]*5%</f>
        <v>-0.29780382775119624</v>
      </c>
      <c r="N4854">
        <f>shipments[[#This Row],[Profit]]-shipments[[#This Row],[Tax]]</f>
        <v>-5.6582727272727276</v>
      </c>
    </row>
    <row r="4855" spans="3:14" x14ac:dyDescent="0.35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  <c r="I4855">
        <f>IFERROR(shipments[[#This Row],[Sales]]/shipments[[#This Row],[Boxes]], 0)</f>
        <v>7.4455503512880563</v>
      </c>
      <c r="J4855">
        <f>_xlfn.XLOOKUP(shipments[[#This Row],[Product]],'Dimension Data'!B:B,'Dimension Data'!D:D)</f>
        <v>10.51</v>
      </c>
      <c r="K4855">
        <f>shipments[[#This Row],[Total cost]]*shipments[[#This Row],[Boxes]]</f>
        <v>4487.7699999999995</v>
      </c>
      <c r="L4855">
        <f>shipments[[#This Row],[Sale for 1 box]]-shipments[[#This Row],[Total cost]]</f>
        <v>-3.0644496487119435</v>
      </c>
      <c r="M4855">
        <f>shipments[[#This Row],[Profit]]*5%</f>
        <v>-0.15322248243559719</v>
      </c>
      <c r="N4855">
        <f>shipments[[#This Row],[Profit]]-shipments[[#This Row],[Tax]]</f>
        <v>-2.9112271662763463</v>
      </c>
    </row>
    <row r="4856" spans="3:14" x14ac:dyDescent="0.35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  <c r="I4856">
        <f>IFERROR(shipments[[#This Row],[Sales]]/shipments[[#This Row],[Boxes]], 0)</f>
        <v>29.274456521739129</v>
      </c>
      <c r="J4856">
        <f>_xlfn.XLOOKUP(shipments[[#This Row],[Product]],'Dimension Data'!B:B,'Dimension Data'!D:D)</f>
        <v>6.31</v>
      </c>
      <c r="K4856">
        <f>shipments[[#This Row],[Total cost]]*shipments[[#This Row],[Boxes]]</f>
        <v>580.52</v>
      </c>
      <c r="L4856">
        <f>shipments[[#This Row],[Sale for 1 box]]-shipments[[#This Row],[Total cost]]</f>
        <v>22.96445652173913</v>
      </c>
      <c r="M4856">
        <f>shipments[[#This Row],[Profit]]*5%</f>
        <v>1.1482228260869565</v>
      </c>
      <c r="N4856">
        <f>shipments[[#This Row],[Profit]]-shipments[[#This Row],[Tax]]</f>
        <v>21.816233695652173</v>
      </c>
    </row>
    <row r="4857" spans="3:14" x14ac:dyDescent="0.35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  <c r="I4857">
        <f>IFERROR(shipments[[#This Row],[Sales]]/shipments[[#This Row],[Boxes]], 0)</f>
        <v>70.69736842105263</v>
      </c>
      <c r="J4857">
        <f>_xlfn.XLOOKUP(shipments[[#This Row],[Product]],'Dimension Data'!B:B,'Dimension Data'!D:D)</f>
        <v>3.68</v>
      </c>
      <c r="K4857">
        <f>shipments[[#This Row],[Total cost]]*shipments[[#This Row],[Boxes]]</f>
        <v>349.6</v>
      </c>
      <c r="L4857">
        <f>shipments[[#This Row],[Sale for 1 box]]-shipments[[#This Row],[Total cost]]</f>
        <v>67.017368421052623</v>
      </c>
      <c r="M4857">
        <f>shipments[[#This Row],[Profit]]*5%</f>
        <v>3.3508684210526312</v>
      </c>
      <c r="N4857">
        <f>shipments[[#This Row],[Profit]]-shipments[[#This Row],[Tax]]</f>
        <v>63.666499999999992</v>
      </c>
    </row>
    <row r="4858" spans="3:14" x14ac:dyDescent="0.35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  <c r="I4858">
        <f>IFERROR(shipments[[#This Row],[Sales]]/shipments[[#This Row],[Boxes]], 0)</f>
        <v>6.2872340425531918</v>
      </c>
      <c r="J4858">
        <f>_xlfn.XLOOKUP(shipments[[#This Row],[Product]],'Dimension Data'!B:B,'Dimension Data'!D:D)</f>
        <v>5.72</v>
      </c>
      <c r="K4858">
        <f>shipments[[#This Row],[Total cost]]*shipments[[#This Row],[Boxes]]</f>
        <v>1613.04</v>
      </c>
      <c r="L4858">
        <f>shipments[[#This Row],[Sale for 1 box]]-shipments[[#This Row],[Total cost]]</f>
        <v>0.5672340425531921</v>
      </c>
      <c r="M4858">
        <f>shipments[[#This Row],[Profit]]*5%</f>
        <v>2.8361702127659608E-2</v>
      </c>
      <c r="N4858">
        <f>shipments[[#This Row],[Profit]]-shipments[[#This Row],[Tax]]</f>
        <v>0.53887234042553245</v>
      </c>
    </row>
    <row r="4859" spans="3:14" x14ac:dyDescent="0.35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  <c r="I4859">
        <f>IFERROR(shipments[[#This Row],[Sales]]/shipments[[#This Row],[Boxes]], 0)</f>
        <v>170.41071428571428</v>
      </c>
      <c r="J4859">
        <f>_xlfn.XLOOKUP(shipments[[#This Row],[Product]],'Dimension Data'!B:B,'Dimension Data'!D:D)</f>
        <v>5.26</v>
      </c>
      <c r="K4859">
        <f>shipments[[#This Row],[Total cost]]*shipments[[#This Row],[Boxes]]</f>
        <v>220.92</v>
      </c>
      <c r="L4859">
        <f>shipments[[#This Row],[Sale for 1 box]]-shipments[[#This Row],[Total cost]]</f>
        <v>165.15071428571429</v>
      </c>
      <c r="M4859">
        <f>shipments[[#This Row],[Profit]]*5%</f>
        <v>8.257535714285714</v>
      </c>
      <c r="N4859">
        <f>shipments[[#This Row],[Profit]]-shipments[[#This Row],[Tax]]</f>
        <v>156.89317857142856</v>
      </c>
    </row>
    <row r="4860" spans="3:14" x14ac:dyDescent="0.35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  <c r="I4860">
        <f>IFERROR(shipments[[#This Row],[Sales]]/shipments[[#This Row],[Boxes]], 0)</f>
        <v>33.448170731707314</v>
      </c>
      <c r="J4860">
        <f>_xlfn.XLOOKUP(shipments[[#This Row],[Product]],'Dimension Data'!B:B,'Dimension Data'!D:D)</f>
        <v>5.26</v>
      </c>
      <c r="K4860">
        <f>shipments[[#This Row],[Total cost]]*shipments[[#This Row],[Boxes]]</f>
        <v>431.32</v>
      </c>
      <c r="L4860">
        <f>shipments[[#This Row],[Sale for 1 box]]-shipments[[#This Row],[Total cost]]</f>
        <v>28.188170731707316</v>
      </c>
      <c r="M4860">
        <f>shipments[[#This Row],[Profit]]*5%</f>
        <v>1.4094085365853659</v>
      </c>
      <c r="N4860">
        <f>shipments[[#This Row],[Profit]]-shipments[[#This Row],[Tax]]</f>
        <v>26.778762195121949</v>
      </c>
    </row>
    <row r="4861" spans="3:14" x14ac:dyDescent="0.35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  <c r="I4861">
        <f>IFERROR(shipments[[#This Row],[Sales]]/shipments[[#This Row],[Boxes]], 0)</f>
        <v>724.7045454545455</v>
      </c>
      <c r="J4861">
        <f>_xlfn.XLOOKUP(shipments[[#This Row],[Product]],'Dimension Data'!B:B,'Dimension Data'!D:D)</f>
        <v>5.26</v>
      </c>
      <c r="K4861">
        <f>shipments[[#This Row],[Total cost]]*shipments[[#This Row],[Boxes]]</f>
        <v>57.86</v>
      </c>
      <c r="L4861">
        <f>shipments[[#This Row],[Sale for 1 box]]-shipments[[#This Row],[Total cost]]</f>
        <v>719.4445454545455</v>
      </c>
      <c r="M4861">
        <f>shipments[[#This Row],[Profit]]*5%</f>
        <v>35.972227272727274</v>
      </c>
      <c r="N4861">
        <f>shipments[[#This Row],[Profit]]-shipments[[#This Row],[Tax]]</f>
        <v>683.4723181818182</v>
      </c>
    </row>
    <row r="4862" spans="3:14" x14ac:dyDescent="0.35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  <c r="I4862">
        <f>IFERROR(shipments[[#This Row],[Sales]]/shipments[[#This Row],[Boxes]], 0)</f>
        <v>2.0865921787709496</v>
      </c>
      <c r="J4862">
        <f>_xlfn.XLOOKUP(shipments[[#This Row],[Product]],'Dimension Data'!B:B,'Dimension Data'!D:D)</f>
        <v>5.26</v>
      </c>
      <c r="K4862">
        <f>shipments[[#This Row],[Total cost]]*shipments[[#This Row],[Boxes]]</f>
        <v>941.54</v>
      </c>
      <c r="L4862">
        <f>shipments[[#This Row],[Sale for 1 box]]-shipments[[#This Row],[Total cost]]</f>
        <v>-3.1734078212290502</v>
      </c>
      <c r="M4862">
        <f>shipments[[#This Row],[Profit]]*5%</f>
        <v>-0.15867039106145253</v>
      </c>
      <c r="N4862">
        <f>shipments[[#This Row],[Profit]]-shipments[[#This Row],[Tax]]</f>
        <v>-3.0147374301675978</v>
      </c>
    </row>
    <row r="4863" spans="3:14" x14ac:dyDescent="0.35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  <c r="I4863">
        <f>IFERROR(shipments[[#This Row],[Sales]]/shipments[[#This Row],[Boxes]], 0)</f>
        <v>11.547169811320755</v>
      </c>
      <c r="J4863">
        <f>_xlfn.XLOOKUP(shipments[[#This Row],[Product]],'Dimension Data'!B:B,'Dimension Data'!D:D)</f>
        <v>7.48</v>
      </c>
      <c r="K4863">
        <f>shipments[[#This Row],[Total cost]]*shipments[[#This Row],[Boxes]]</f>
        <v>396.44</v>
      </c>
      <c r="L4863">
        <f>shipments[[#This Row],[Sale for 1 box]]-shipments[[#This Row],[Total cost]]</f>
        <v>4.0671698113207544</v>
      </c>
      <c r="M4863">
        <f>shipments[[#This Row],[Profit]]*5%</f>
        <v>0.20335849056603772</v>
      </c>
      <c r="N4863">
        <f>shipments[[#This Row],[Profit]]-shipments[[#This Row],[Tax]]</f>
        <v>3.8638113207547167</v>
      </c>
    </row>
    <row r="4864" spans="3:14" x14ac:dyDescent="0.35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  <c r="I4864">
        <f>IFERROR(shipments[[#This Row],[Sales]]/shipments[[#This Row],[Boxes]], 0)</f>
        <v>48.756198347107436</v>
      </c>
      <c r="J4864">
        <f>_xlfn.XLOOKUP(shipments[[#This Row],[Product]],'Dimension Data'!B:B,'Dimension Data'!D:D)</f>
        <v>3.68</v>
      </c>
      <c r="K4864">
        <f>shipments[[#This Row],[Total cost]]*shipments[[#This Row],[Boxes]]</f>
        <v>445.28000000000003</v>
      </c>
      <c r="L4864">
        <f>shipments[[#This Row],[Sale for 1 box]]-shipments[[#This Row],[Total cost]]</f>
        <v>45.076198347107436</v>
      </c>
      <c r="M4864">
        <f>shipments[[#This Row],[Profit]]*5%</f>
        <v>2.2538099173553721</v>
      </c>
      <c r="N4864">
        <f>shipments[[#This Row],[Profit]]-shipments[[#This Row],[Tax]]</f>
        <v>42.822388429752067</v>
      </c>
    </row>
    <row r="4865" spans="3:14" x14ac:dyDescent="0.35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  <c r="I4865">
        <f>IFERROR(shipments[[#This Row],[Sales]]/shipments[[#This Row],[Boxes]], 0)</f>
        <v>52.032388663967609</v>
      </c>
      <c r="J4865">
        <f>_xlfn.XLOOKUP(shipments[[#This Row],[Product]],'Dimension Data'!B:B,'Dimension Data'!D:D)</f>
        <v>6.8</v>
      </c>
      <c r="K4865">
        <f>shipments[[#This Row],[Total cost]]*shipments[[#This Row],[Boxes]]</f>
        <v>1679.6</v>
      </c>
      <c r="L4865">
        <f>shipments[[#This Row],[Sale for 1 box]]-shipments[[#This Row],[Total cost]]</f>
        <v>45.232388663967612</v>
      </c>
      <c r="M4865">
        <f>shipments[[#This Row],[Profit]]*5%</f>
        <v>2.2616194331983808</v>
      </c>
      <c r="N4865">
        <f>shipments[[#This Row],[Profit]]-shipments[[#This Row],[Tax]]</f>
        <v>42.970769230769228</v>
      </c>
    </row>
    <row r="4866" spans="3:14" x14ac:dyDescent="0.35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  <c r="I4866">
        <f>IFERROR(shipments[[#This Row],[Sales]]/shipments[[#This Row],[Boxes]], 0)</f>
        <v>4.8986371379897786</v>
      </c>
      <c r="J4866">
        <f>_xlfn.XLOOKUP(shipments[[#This Row],[Product]],'Dimension Data'!B:B,'Dimension Data'!D:D)</f>
        <v>7.48</v>
      </c>
      <c r="K4866">
        <f>shipments[[#This Row],[Total cost]]*shipments[[#This Row],[Boxes]]</f>
        <v>4390.76</v>
      </c>
      <c r="L4866">
        <f>shipments[[#This Row],[Sale for 1 box]]-shipments[[#This Row],[Total cost]]</f>
        <v>-2.5813628620102218</v>
      </c>
      <c r="M4866">
        <f>shipments[[#This Row],[Profit]]*5%</f>
        <v>-0.1290681431005111</v>
      </c>
      <c r="N4866">
        <f>shipments[[#This Row],[Profit]]-shipments[[#This Row],[Tax]]</f>
        <v>-2.4522947189097106</v>
      </c>
    </row>
    <row r="4867" spans="3:14" x14ac:dyDescent="0.35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  <c r="I4867">
        <f>IFERROR(shipments[[#This Row],[Sales]]/shipments[[#This Row],[Boxes]], 0)</f>
        <v>14.17910447761194</v>
      </c>
      <c r="J4867">
        <f>_xlfn.XLOOKUP(shipments[[#This Row],[Product]],'Dimension Data'!B:B,'Dimension Data'!D:D)</f>
        <v>10.51</v>
      </c>
      <c r="K4867">
        <f>shipments[[#This Row],[Total cost]]*shipments[[#This Row],[Boxes]]</f>
        <v>6337.53</v>
      </c>
      <c r="L4867">
        <f>shipments[[#This Row],[Sale for 1 box]]-shipments[[#This Row],[Total cost]]</f>
        <v>3.6691044776119401</v>
      </c>
      <c r="M4867">
        <f>shipments[[#This Row],[Profit]]*5%</f>
        <v>0.18345522388059701</v>
      </c>
      <c r="N4867">
        <f>shipments[[#This Row],[Profit]]-shipments[[#This Row],[Tax]]</f>
        <v>3.485649253731343</v>
      </c>
    </row>
    <row r="4868" spans="3:14" x14ac:dyDescent="0.35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  <c r="I4868">
        <f>IFERROR(shipments[[#This Row],[Sales]]/shipments[[#This Row],[Boxes]], 0)</f>
        <v>28.605846774193548</v>
      </c>
      <c r="J4868">
        <f>_xlfn.XLOOKUP(shipments[[#This Row],[Product]],'Dimension Data'!B:B,'Dimension Data'!D:D)</f>
        <v>10.23</v>
      </c>
      <c r="K4868">
        <f>shipments[[#This Row],[Total cost]]*shipments[[#This Row],[Boxes]]</f>
        <v>2537.04</v>
      </c>
      <c r="L4868">
        <f>shipments[[#This Row],[Sale for 1 box]]-shipments[[#This Row],[Total cost]]</f>
        <v>18.375846774193548</v>
      </c>
      <c r="M4868">
        <f>shipments[[#This Row],[Profit]]*5%</f>
        <v>0.91879233870967747</v>
      </c>
      <c r="N4868">
        <f>shipments[[#This Row],[Profit]]-shipments[[#This Row],[Tax]]</f>
        <v>17.457054435483869</v>
      </c>
    </row>
    <row r="4869" spans="3:14" x14ac:dyDescent="0.35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  <c r="I4869">
        <f>IFERROR(shipments[[#This Row],[Sales]]/shipments[[#This Row],[Boxes]], 0)</f>
        <v>4.3600746268656714</v>
      </c>
      <c r="J4869">
        <f>_xlfn.XLOOKUP(shipments[[#This Row],[Product]],'Dimension Data'!B:B,'Dimension Data'!D:D)</f>
        <v>3.68</v>
      </c>
      <c r="K4869">
        <f>shipments[[#This Row],[Total cost]]*shipments[[#This Row],[Boxes]]</f>
        <v>1479.3600000000001</v>
      </c>
      <c r="L4869">
        <f>shipments[[#This Row],[Sale for 1 box]]-shipments[[#This Row],[Total cost]]</f>
        <v>0.68007462686567122</v>
      </c>
      <c r="M4869">
        <f>shipments[[#This Row],[Profit]]*5%</f>
        <v>3.4003731343283564E-2</v>
      </c>
      <c r="N4869">
        <f>shipments[[#This Row],[Profit]]-shipments[[#This Row],[Tax]]</f>
        <v>0.64607089552238761</v>
      </c>
    </row>
    <row r="4870" spans="3:14" x14ac:dyDescent="0.35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  <c r="I4870">
        <f>IFERROR(shipments[[#This Row],[Sales]]/shipments[[#This Row],[Boxes]], 0)</f>
        <v>30.439490445859871</v>
      </c>
      <c r="J4870">
        <f>_xlfn.XLOOKUP(shipments[[#This Row],[Product]],'Dimension Data'!B:B,'Dimension Data'!D:D)</f>
        <v>9.57</v>
      </c>
      <c r="K4870">
        <f>shipments[[#This Row],[Total cost]]*shipments[[#This Row],[Boxes]]</f>
        <v>1502.49</v>
      </c>
      <c r="L4870">
        <f>shipments[[#This Row],[Sale for 1 box]]-shipments[[#This Row],[Total cost]]</f>
        <v>20.869490445859871</v>
      </c>
      <c r="M4870">
        <f>shipments[[#This Row],[Profit]]*5%</f>
        <v>1.0434745222929935</v>
      </c>
      <c r="N4870">
        <f>shipments[[#This Row],[Profit]]-shipments[[#This Row],[Tax]]</f>
        <v>19.826015923566878</v>
      </c>
    </row>
    <row r="4871" spans="3:14" x14ac:dyDescent="0.35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  <c r="I4871">
        <f>IFERROR(shipments[[#This Row],[Sales]]/shipments[[#This Row],[Boxes]], 0)</f>
        <v>17.762195121951219</v>
      </c>
      <c r="J4871">
        <f>_xlfn.XLOOKUP(shipments[[#This Row],[Product]],'Dimension Data'!B:B,'Dimension Data'!D:D)</f>
        <v>9.57</v>
      </c>
      <c r="K4871">
        <f>shipments[[#This Row],[Total cost]]*shipments[[#This Row],[Boxes]]</f>
        <v>1177.1100000000001</v>
      </c>
      <c r="L4871">
        <f>shipments[[#This Row],[Sale for 1 box]]-shipments[[#This Row],[Total cost]]</f>
        <v>8.1921951219512188</v>
      </c>
      <c r="M4871">
        <f>shipments[[#This Row],[Profit]]*5%</f>
        <v>0.40960975609756095</v>
      </c>
      <c r="N4871">
        <f>shipments[[#This Row],[Profit]]-shipments[[#This Row],[Tax]]</f>
        <v>7.7825853658536577</v>
      </c>
    </row>
    <row r="4872" spans="3:14" x14ac:dyDescent="0.35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  <c r="I4872">
        <f>IFERROR(shipments[[#This Row],[Sales]]/shipments[[#This Row],[Boxes]], 0)</f>
        <v>8.079545454545455</v>
      </c>
      <c r="J4872">
        <f>_xlfn.XLOOKUP(shipments[[#This Row],[Product]],'Dimension Data'!B:B,'Dimension Data'!D:D)</f>
        <v>5.72</v>
      </c>
      <c r="K4872">
        <f>shipments[[#This Row],[Total cost]]*shipments[[#This Row],[Boxes]]</f>
        <v>2390.96</v>
      </c>
      <c r="L4872">
        <f>shipments[[#This Row],[Sale for 1 box]]-shipments[[#This Row],[Total cost]]</f>
        <v>2.3595454545454553</v>
      </c>
      <c r="M4872">
        <f>shipments[[#This Row],[Profit]]*5%</f>
        <v>0.11797727272727276</v>
      </c>
      <c r="N4872">
        <f>shipments[[#This Row],[Profit]]-shipments[[#This Row],[Tax]]</f>
        <v>2.2415681818181827</v>
      </c>
    </row>
    <row r="4873" spans="3:14" x14ac:dyDescent="0.35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  <c r="I4873">
        <f>IFERROR(shipments[[#This Row],[Sales]]/shipments[[#This Row],[Boxes]], 0)</f>
        <v>5.9301619433198383</v>
      </c>
      <c r="J4873">
        <f>_xlfn.XLOOKUP(shipments[[#This Row],[Product]],'Dimension Data'!B:B,'Dimension Data'!D:D)</f>
        <v>5.04</v>
      </c>
      <c r="K4873">
        <f>shipments[[#This Row],[Total cost]]*shipments[[#This Row],[Boxes]]</f>
        <v>2489.7600000000002</v>
      </c>
      <c r="L4873">
        <f>shipments[[#This Row],[Sale for 1 box]]-shipments[[#This Row],[Total cost]]</f>
        <v>0.89016194331983822</v>
      </c>
      <c r="M4873">
        <f>shipments[[#This Row],[Profit]]*5%</f>
        <v>4.4508097165991911E-2</v>
      </c>
      <c r="N4873">
        <f>shipments[[#This Row],[Profit]]-shipments[[#This Row],[Tax]]</f>
        <v>0.84565384615384631</v>
      </c>
    </row>
    <row r="4874" spans="3:14" x14ac:dyDescent="0.35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  <c r="I4874">
        <f>IFERROR(shipments[[#This Row],[Sales]]/shipments[[#This Row],[Boxes]], 0)</f>
        <v>12.625</v>
      </c>
      <c r="J4874">
        <f>_xlfn.XLOOKUP(shipments[[#This Row],[Product]],'Dimension Data'!B:B,'Dimension Data'!D:D)</f>
        <v>9.94</v>
      </c>
      <c r="K4874">
        <f>shipments[[#This Row],[Total cost]]*shipments[[#This Row],[Boxes]]</f>
        <v>3578.3999999999996</v>
      </c>
      <c r="L4874">
        <f>shipments[[#This Row],[Sale for 1 box]]-shipments[[#This Row],[Total cost]]</f>
        <v>2.6850000000000005</v>
      </c>
      <c r="M4874">
        <f>shipments[[#This Row],[Profit]]*5%</f>
        <v>0.13425000000000004</v>
      </c>
      <c r="N4874">
        <f>shipments[[#This Row],[Profit]]-shipments[[#This Row],[Tax]]</f>
        <v>2.5507500000000003</v>
      </c>
    </row>
    <row r="4875" spans="3:14" x14ac:dyDescent="0.35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  <c r="I4875">
        <f>IFERROR(shipments[[#This Row],[Sales]]/shipments[[#This Row],[Boxes]], 0)</f>
        <v>17.225519287833826</v>
      </c>
      <c r="J4875">
        <f>_xlfn.XLOOKUP(shipments[[#This Row],[Product]],'Dimension Data'!B:B,'Dimension Data'!D:D)</f>
        <v>2.65</v>
      </c>
      <c r="K4875">
        <f>shipments[[#This Row],[Total cost]]*shipments[[#This Row],[Boxes]]</f>
        <v>893.05</v>
      </c>
      <c r="L4875">
        <f>shipments[[#This Row],[Sale for 1 box]]-shipments[[#This Row],[Total cost]]</f>
        <v>14.575519287833826</v>
      </c>
      <c r="M4875">
        <f>shipments[[#This Row],[Profit]]*5%</f>
        <v>0.72877596439169134</v>
      </c>
      <c r="N4875">
        <f>shipments[[#This Row],[Profit]]-shipments[[#This Row],[Tax]]</f>
        <v>13.846743323442135</v>
      </c>
    </row>
    <row r="4876" spans="3:14" x14ac:dyDescent="0.35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  <c r="I4876">
        <f>IFERROR(shipments[[#This Row],[Sales]]/shipments[[#This Row],[Boxes]], 0)</f>
        <v>0.64677700348432055</v>
      </c>
      <c r="J4876">
        <f>_xlfn.XLOOKUP(shipments[[#This Row],[Product]],'Dimension Data'!B:B,'Dimension Data'!D:D)</f>
        <v>5.72</v>
      </c>
      <c r="K4876">
        <f>shipments[[#This Row],[Total cost]]*shipments[[#This Row],[Boxes]]</f>
        <v>3283.2799999999997</v>
      </c>
      <c r="L4876">
        <f>shipments[[#This Row],[Sale for 1 box]]-shipments[[#This Row],[Total cost]]</f>
        <v>-5.0732229965156792</v>
      </c>
      <c r="M4876">
        <f>shipments[[#This Row],[Profit]]*5%</f>
        <v>-0.25366114982578397</v>
      </c>
      <c r="N4876">
        <f>shipments[[#This Row],[Profit]]-shipments[[#This Row],[Tax]]</f>
        <v>-4.8195618466898953</v>
      </c>
    </row>
    <row r="4877" spans="3:14" x14ac:dyDescent="0.35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  <c r="I4877">
        <f>IFERROR(shipments[[#This Row],[Sales]]/shipments[[#This Row],[Boxes]], 0)</f>
        <v>118.78378378378379</v>
      </c>
      <c r="J4877">
        <f>_xlfn.XLOOKUP(shipments[[#This Row],[Product]],'Dimension Data'!B:B,'Dimension Data'!D:D)</f>
        <v>7.73</v>
      </c>
      <c r="K4877">
        <f>shipments[[#This Row],[Total cost]]*shipments[[#This Row],[Boxes]]</f>
        <v>858.03000000000009</v>
      </c>
      <c r="L4877">
        <f>shipments[[#This Row],[Sale for 1 box]]-shipments[[#This Row],[Total cost]]</f>
        <v>111.05378378378379</v>
      </c>
      <c r="M4877">
        <f>shipments[[#This Row],[Profit]]*5%</f>
        <v>5.5526891891891896</v>
      </c>
      <c r="N4877">
        <f>shipments[[#This Row],[Profit]]-shipments[[#This Row],[Tax]]</f>
        <v>105.50109459459459</v>
      </c>
    </row>
    <row r="4878" spans="3:14" x14ac:dyDescent="0.35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  <c r="I4878">
        <f>IFERROR(shipments[[#This Row],[Sales]]/shipments[[#This Row],[Boxes]], 0)</f>
        <v>213.75</v>
      </c>
      <c r="J4878">
        <f>_xlfn.XLOOKUP(shipments[[#This Row],[Product]],'Dimension Data'!B:B,'Dimension Data'!D:D)</f>
        <v>7.48</v>
      </c>
      <c r="K4878">
        <f>shipments[[#This Row],[Total cost]]*shipments[[#This Row],[Boxes]]</f>
        <v>82.28</v>
      </c>
      <c r="L4878">
        <f>shipments[[#This Row],[Sale for 1 box]]-shipments[[#This Row],[Total cost]]</f>
        <v>206.27</v>
      </c>
      <c r="M4878">
        <f>shipments[[#This Row],[Profit]]*5%</f>
        <v>10.313500000000001</v>
      </c>
      <c r="N4878">
        <f>shipments[[#This Row],[Profit]]-shipments[[#This Row],[Tax]]</f>
        <v>195.95650000000001</v>
      </c>
    </row>
    <row r="4879" spans="3:14" x14ac:dyDescent="0.35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  <c r="I4879">
        <f>IFERROR(shipments[[#This Row],[Sales]]/shipments[[#This Row],[Boxes]], 0)</f>
        <v>52.203237410071942</v>
      </c>
      <c r="J4879">
        <f>_xlfn.XLOOKUP(shipments[[#This Row],[Product]],'Dimension Data'!B:B,'Dimension Data'!D:D)</f>
        <v>5.15</v>
      </c>
      <c r="K4879">
        <f>shipments[[#This Row],[Total cost]]*shipments[[#This Row],[Boxes]]</f>
        <v>715.85</v>
      </c>
      <c r="L4879">
        <f>shipments[[#This Row],[Sale for 1 box]]-shipments[[#This Row],[Total cost]]</f>
        <v>47.053237410071944</v>
      </c>
      <c r="M4879">
        <f>shipments[[#This Row],[Profit]]*5%</f>
        <v>2.3526618705035971</v>
      </c>
      <c r="N4879">
        <f>shipments[[#This Row],[Profit]]-shipments[[#This Row],[Tax]]</f>
        <v>44.700575539568348</v>
      </c>
    </row>
    <row r="4880" spans="3:14" x14ac:dyDescent="0.35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  <c r="I4880">
        <f>IFERROR(shipments[[#This Row],[Sales]]/shipments[[#This Row],[Boxes]], 0)</f>
        <v>19.641693811074919</v>
      </c>
      <c r="J4880">
        <f>_xlfn.XLOOKUP(shipments[[#This Row],[Product]],'Dimension Data'!B:B,'Dimension Data'!D:D)</f>
        <v>9.94</v>
      </c>
      <c r="K4880">
        <f>shipments[[#This Row],[Total cost]]*shipments[[#This Row],[Boxes]]</f>
        <v>3051.58</v>
      </c>
      <c r="L4880">
        <f>shipments[[#This Row],[Sale for 1 box]]-shipments[[#This Row],[Total cost]]</f>
        <v>9.7016938110749198</v>
      </c>
      <c r="M4880">
        <f>shipments[[#This Row],[Profit]]*5%</f>
        <v>0.48508469055374603</v>
      </c>
      <c r="N4880">
        <f>shipments[[#This Row],[Profit]]-shipments[[#This Row],[Tax]]</f>
        <v>9.2166091205211735</v>
      </c>
    </row>
    <row r="4881" spans="3:14" x14ac:dyDescent="0.35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  <c r="I4881">
        <f>IFERROR(shipments[[#This Row],[Sales]]/shipments[[#This Row],[Boxes]], 0)</f>
        <v>6.2638888888888893</v>
      </c>
      <c r="J4881">
        <f>_xlfn.XLOOKUP(shipments[[#This Row],[Product]],'Dimension Data'!B:B,'Dimension Data'!D:D)</f>
        <v>5.15</v>
      </c>
      <c r="K4881">
        <f>shipments[[#This Row],[Total cost]]*shipments[[#This Row],[Boxes]]</f>
        <v>2502.9</v>
      </c>
      <c r="L4881">
        <f>shipments[[#This Row],[Sale for 1 box]]-shipments[[#This Row],[Total cost]]</f>
        <v>1.1138888888888889</v>
      </c>
      <c r="M4881">
        <f>shipments[[#This Row],[Profit]]*5%</f>
        <v>5.5694444444444449E-2</v>
      </c>
      <c r="N4881">
        <f>shipments[[#This Row],[Profit]]-shipments[[#This Row],[Tax]]</f>
        <v>1.0581944444444444</v>
      </c>
    </row>
    <row r="4882" spans="3:14" x14ac:dyDescent="0.35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  <c r="I4882">
        <f>IFERROR(shipments[[#This Row],[Sales]]/shipments[[#This Row],[Boxes]], 0)</f>
        <v>86.42307692307692</v>
      </c>
      <c r="J4882">
        <f>_xlfn.XLOOKUP(shipments[[#This Row],[Product]],'Dimension Data'!B:B,'Dimension Data'!D:D)</f>
        <v>7.73</v>
      </c>
      <c r="K4882">
        <f>shipments[[#This Row],[Total cost]]*shipments[[#This Row],[Boxes]]</f>
        <v>301.47000000000003</v>
      </c>
      <c r="L4882">
        <f>shipments[[#This Row],[Sale for 1 box]]-shipments[[#This Row],[Total cost]]</f>
        <v>78.693076923076916</v>
      </c>
      <c r="M4882">
        <f>shipments[[#This Row],[Profit]]*5%</f>
        <v>3.9346538461538461</v>
      </c>
      <c r="N4882">
        <f>shipments[[#This Row],[Profit]]-shipments[[#This Row],[Tax]]</f>
        <v>74.758423076923066</v>
      </c>
    </row>
    <row r="4883" spans="3:14" x14ac:dyDescent="0.35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  <c r="I4883">
        <f>IFERROR(shipments[[#This Row],[Sales]]/shipments[[#This Row],[Boxes]], 0)</f>
        <v>7.596774193548387</v>
      </c>
      <c r="J4883">
        <f>_xlfn.XLOOKUP(shipments[[#This Row],[Product]],'Dimension Data'!B:B,'Dimension Data'!D:D)</f>
        <v>9.94</v>
      </c>
      <c r="K4883">
        <f>shipments[[#This Row],[Total cost]]*shipments[[#This Row],[Boxes]]</f>
        <v>6470.94</v>
      </c>
      <c r="L4883">
        <f>shipments[[#This Row],[Sale for 1 box]]-shipments[[#This Row],[Total cost]]</f>
        <v>-2.3432258064516125</v>
      </c>
      <c r="M4883">
        <f>shipments[[#This Row],[Profit]]*5%</f>
        <v>-0.11716129032258063</v>
      </c>
      <c r="N4883">
        <f>shipments[[#This Row],[Profit]]-shipments[[#This Row],[Tax]]</f>
        <v>-2.226064516129032</v>
      </c>
    </row>
    <row r="4884" spans="3:14" x14ac:dyDescent="0.35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  <c r="I4884">
        <f>IFERROR(shipments[[#This Row],[Sales]]/shipments[[#This Row],[Boxes]], 0)</f>
        <v>150.03658536585365</v>
      </c>
      <c r="J4884">
        <f>_xlfn.XLOOKUP(shipments[[#This Row],[Product]],'Dimension Data'!B:B,'Dimension Data'!D:D)</f>
        <v>2.65</v>
      </c>
      <c r="K4884">
        <f>shipments[[#This Row],[Total cost]]*shipments[[#This Row],[Boxes]]</f>
        <v>108.64999999999999</v>
      </c>
      <c r="L4884">
        <f>shipments[[#This Row],[Sale for 1 box]]-shipments[[#This Row],[Total cost]]</f>
        <v>147.38658536585365</v>
      </c>
      <c r="M4884">
        <f>shipments[[#This Row],[Profit]]*5%</f>
        <v>7.3693292682926828</v>
      </c>
      <c r="N4884">
        <f>shipments[[#This Row],[Profit]]-shipments[[#This Row],[Tax]]</f>
        <v>140.01725609756096</v>
      </c>
    </row>
    <row r="4885" spans="3:14" x14ac:dyDescent="0.35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  <c r="I4885">
        <f>IFERROR(shipments[[#This Row],[Sales]]/shipments[[#This Row],[Boxes]], 0)</f>
        <v>23.890703517587941</v>
      </c>
      <c r="J4885">
        <f>_xlfn.XLOOKUP(shipments[[#This Row],[Product]],'Dimension Data'!B:B,'Dimension Data'!D:D)</f>
        <v>3.68</v>
      </c>
      <c r="K4885">
        <f>shipments[[#This Row],[Total cost]]*shipments[[#This Row],[Boxes]]</f>
        <v>732.32</v>
      </c>
      <c r="L4885">
        <f>shipments[[#This Row],[Sale for 1 box]]-shipments[[#This Row],[Total cost]]</f>
        <v>20.210703517587941</v>
      </c>
      <c r="M4885">
        <f>shipments[[#This Row],[Profit]]*5%</f>
        <v>1.010535175879397</v>
      </c>
      <c r="N4885">
        <f>shipments[[#This Row],[Profit]]-shipments[[#This Row],[Tax]]</f>
        <v>19.200168341708544</v>
      </c>
    </row>
    <row r="4886" spans="3:14" x14ac:dyDescent="0.35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  <c r="I4886">
        <f>IFERROR(shipments[[#This Row],[Sales]]/shipments[[#This Row],[Boxes]], 0)</f>
        <v>3.4507042253521125</v>
      </c>
      <c r="J4886">
        <f>_xlfn.XLOOKUP(shipments[[#This Row],[Product]],'Dimension Data'!B:B,'Dimension Data'!D:D)</f>
        <v>4.74</v>
      </c>
      <c r="K4886">
        <f>shipments[[#This Row],[Total cost]]*shipments[[#This Row],[Boxes]]</f>
        <v>3028.86</v>
      </c>
      <c r="L4886">
        <f>shipments[[#This Row],[Sale for 1 box]]-shipments[[#This Row],[Total cost]]</f>
        <v>-1.2892957746478877</v>
      </c>
      <c r="M4886">
        <f>shipments[[#This Row],[Profit]]*5%</f>
        <v>-6.446478873239439E-2</v>
      </c>
      <c r="N4886">
        <f>shipments[[#This Row],[Profit]]-shipments[[#This Row],[Tax]]</f>
        <v>-1.2248309859154933</v>
      </c>
    </row>
    <row r="4887" spans="3:14" x14ac:dyDescent="0.35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  <c r="I4887">
        <f>IFERROR(shipments[[#This Row],[Sales]]/shipments[[#This Row],[Boxes]], 0)</f>
        <v>5.1985714285714284</v>
      </c>
      <c r="J4887">
        <f>_xlfn.XLOOKUP(shipments[[#This Row],[Product]],'Dimension Data'!B:B,'Dimension Data'!D:D)</f>
        <v>3.68</v>
      </c>
      <c r="K4887">
        <f>shipments[[#This Row],[Total cost]]*shipments[[#This Row],[Boxes]]</f>
        <v>1932</v>
      </c>
      <c r="L4887">
        <f>shipments[[#This Row],[Sale for 1 box]]-shipments[[#This Row],[Total cost]]</f>
        <v>1.5185714285714282</v>
      </c>
      <c r="M4887">
        <f>shipments[[#This Row],[Profit]]*5%</f>
        <v>7.5928571428571415E-2</v>
      </c>
      <c r="N4887">
        <f>shipments[[#This Row],[Profit]]-shipments[[#This Row],[Tax]]</f>
        <v>1.4426428571428569</v>
      </c>
    </row>
    <row r="4888" spans="3:14" x14ac:dyDescent="0.35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  <c r="I4888">
        <f>IFERROR(shipments[[#This Row],[Sales]]/shipments[[#This Row],[Boxes]], 0)</f>
        <v>20.372492836676219</v>
      </c>
      <c r="J4888">
        <f>_xlfn.XLOOKUP(shipments[[#This Row],[Product]],'Dimension Data'!B:B,'Dimension Data'!D:D)</f>
        <v>6.43</v>
      </c>
      <c r="K4888">
        <f>shipments[[#This Row],[Total cost]]*shipments[[#This Row],[Boxes]]</f>
        <v>2244.0699999999997</v>
      </c>
      <c r="L4888">
        <f>shipments[[#This Row],[Sale for 1 box]]-shipments[[#This Row],[Total cost]]</f>
        <v>13.94249283667622</v>
      </c>
      <c r="M4888">
        <f>shipments[[#This Row],[Profit]]*5%</f>
        <v>0.69712464183381107</v>
      </c>
      <c r="N4888">
        <f>shipments[[#This Row],[Profit]]-shipments[[#This Row],[Tax]]</f>
        <v>13.245368194842408</v>
      </c>
    </row>
    <row r="4889" spans="3:14" x14ac:dyDescent="0.35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  <c r="I4889">
        <f>IFERROR(shipments[[#This Row],[Sales]]/shipments[[#This Row],[Boxes]], 0)</f>
        <v>5.6798780487804876</v>
      </c>
      <c r="J4889">
        <f>_xlfn.XLOOKUP(shipments[[#This Row],[Product]],'Dimension Data'!B:B,'Dimension Data'!D:D)</f>
        <v>6.8</v>
      </c>
      <c r="K4889">
        <f>shipments[[#This Row],[Total cost]]*shipments[[#This Row],[Boxes]]</f>
        <v>3345.6</v>
      </c>
      <c r="L4889">
        <f>shipments[[#This Row],[Sale for 1 box]]-shipments[[#This Row],[Total cost]]</f>
        <v>-1.1201219512195122</v>
      </c>
      <c r="M4889">
        <f>shipments[[#This Row],[Profit]]*5%</f>
        <v>-5.6006097560975611E-2</v>
      </c>
      <c r="N4889">
        <f>shipments[[#This Row],[Profit]]-shipments[[#This Row],[Tax]]</f>
        <v>-1.0641158536585367</v>
      </c>
    </row>
    <row r="4890" spans="3:14" x14ac:dyDescent="0.35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  <c r="I4890">
        <f>IFERROR(shipments[[#This Row],[Sales]]/shipments[[#This Row],[Boxes]], 0)</f>
        <v>29.518656716417912</v>
      </c>
      <c r="J4890">
        <f>_xlfn.XLOOKUP(shipments[[#This Row],[Product]],'Dimension Data'!B:B,'Dimension Data'!D:D)</f>
        <v>3.32</v>
      </c>
      <c r="K4890">
        <f>shipments[[#This Row],[Total cost]]*shipments[[#This Row],[Boxes]]</f>
        <v>889.76</v>
      </c>
      <c r="L4890">
        <f>shipments[[#This Row],[Sale for 1 box]]-shipments[[#This Row],[Total cost]]</f>
        <v>26.198656716417911</v>
      </c>
      <c r="M4890">
        <f>shipments[[#This Row],[Profit]]*5%</f>
        <v>1.3099328358208957</v>
      </c>
      <c r="N4890">
        <f>shipments[[#This Row],[Profit]]-shipments[[#This Row],[Tax]]</f>
        <v>24.888723880597016</v>
      </c>
    </row>
    <row r="4891" spans="3:14" x14ac:dyDescent="0.35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  <c r="I4891">
        <f>IFERROR(shipments[[#This Row],[Sales]]/shipments[[#This Row],[Boxes]], 0)</f>
        <v>7.5789473684210522</v>
      </c>
      <c r="J4891">
        <f>_xlfn.XLOOKUP(shipments[[#This Row],[Product]],'Dimension Data'!B:B,'Dimension Data'!D:D)</f>
        <v>4.74</v>
      </c>
      <c r="K4891">
        <f>shipments[[#This Row],[Total cost]]*shipments[[#This Row],[Boxes]]</f>
        <v>1711.14</v>
      </c>
      <c r="L4891">
        <f>shipments[[#This Row],[Sale for 1 box]]-shipments[[#This Row],[Total cost]]</f>
        <v>2.838947368421052</v>
      </c>
      <c r="M4891">
        <f>shipments[[#This Row],[Profit]]*5%</f>
        <v>0.1419473684210526</v>
      </c>
      <c r="N4891">
        <f>shipments[[#This Row],[Profit]]-shipments[[#This Row],[Tax]]</f>
        <v>2.6969999999999992</v>
      </c>
    </row>
    <row r="4892" spans="3:14" x14ac:dyDescent="0.35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  <c r="I4892">
        <f>IFERROR(shipments[[#This Row],[Sales]]/shipments[[#This Row],[Boxes]], 0)</f>
        <v>87.513157894736835</v>
      </c>
      <c r="J4892">
        <f>_xlfn.XLOOKUP(shipments[[#This Row],[Product]],'Dimension Data'!B:B,'Dimension Data'!D:D)</f>
        <v>6.31</v>
      </c>
      <c r="K4892">
        <f>shipments[[#This Row],[Total cost]]*shipments[[#This Row],[Boxes]]</f>
        <v>359.66999999999996</v>
      </c>
      <c r="L4892">
        <f>shipments[[#This Row],[Sale for 1 box]]-shipments[[#This Row],[Total cost]]</f>
        <v>81.203157894736833</v>
      </c>
      <c r="M4892">
        <f>shipments[[#This Row],[Profit]]*5%</f>
        <v>4.0601578947368422</v>
      </c>
      <c r="N4892">
        <f>shipments[[#This Row],[Profit]]-shipments[[#This Row],[Tax]]</f>
        <v>77.142999999999986</v>
      </c>
    </row>
    <row r="4893" spans="3:14" x14ac:dyDescent="0.35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  <c r="I4893">
        <f>IFERROR(shipments[[#This Row],[Sales]]/shipments[[#This Row],[Boxes]], 0)</f>
        <v>29.278421052631579</v>
      </c>
      <c r="J4893">
        <f>_xlfn.XLOOKUP(shipments[[#This Row],[Product]],'Dimension Data'!B:B,'Dimension Data'!D:D)</f>
        <v>10.23</v>
      </c>
      <c r="K4893">
        <f>shipments[[#This Row],[Total cost]]*shipments[[#This Row],[Boxes]]</f>
        <v>4859.25</v>
      </c>
      <c r="L4893">
        <f>shipments[[#This Row],[Sale for 1 box]]-shipments[[#This Row],[Total cost]]</f>
        <v>19.048421052631578</v>
      </c>
      <c r="M4893">
        <f>shipments[[#This Row],[Profit]]*5%</f>
        <v>0.95242105263157895</v>
      </c>
      <c r="N4893">
        <f>shipments[[#This Row],[Profit]]-shipments[[#This Row],[Tax]]</f>
        <v>18.096</v>
      </c>
    </row>
    <row r="4894" spans="3:14" x14ac:dyDescent="0.35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  <c r="I4894">
        <f>IFERROR(shipments[[#This Row],[Sales]]/shipments[[#This Row],[Boxes]], 0)</f>
        <v>22.682432432432432</v>
      </c>
      <c r="J4894">
        <f>_xlfn.XLOOKUP(shipments[[#This Row],[Product]],'Dimension Data'!B:B,'Dimension Data'!D:D)</f>
        <v>6.43</v>
      </c>
      <c r="K4894">
        <f>shipments[[#This Row],[Total cost]]*shipments[[#This Row],[Boxes]]</f>
        <v>475.82</v>
      </c>
      <c r="L4894">
        <f>shipments[[#This Row],[Sale for 1 box]]-shipments[[#This Row],[Total cost]]</f>
        <v>16.252432432432432</v>
      </c>
      <c r="M4894">
        <f>shipments[[#This Row],[Profit]]*5%</f>
        <v>0.81262162162162166</v>
      </c>
      <c r="N4894">
        <f>shipments[[#This Row],[Profit]]-shipments[[#This Row],[Tax]]</f>
        <v>15.43981081081081</v>
      </c>
    </row>
    <row r="4895" spans="3:14" x14ac:dyDescent="0.35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  <c r="I4895">
        <f>IFERROR(shipments[[#This Row],[Sales]]/shipments[[#This Row],[Boxes]], 0)</f>
        <v>32.37096774193548</v>
      </c>
      <c r="J4895">
        <f>_xlfn.XLOOKUP(shipments[[#This Row],[Product]],'Dimension Data'!B:B,'Dimension Data'!D:D)</f>
        <v>3.85</v>
      </c>
      <c r="K4895">
        <f>shipments[[#This Row],[Total cost]]*shipments[[#This Row],[Boxes]]</f>
        <v>596.75</v>
      </c>
      <c r="L4895">
        <f>shipments[[#This Row],[Sale for 1 box]]-shipments[[#This Row],[Total cost]]</f>
        <v>28.520967741935479</v>
      </c>
      <c r="M4895">
        <f>shipments[[#This Row],[Profit]]*5%</f>
        <v>1.426048387096774</v>
      </c>
      <c r="N4895">
        <f>shipments[[#This Row],[Profit]]-shipments[[#This Row],[Tax]]</f>
        <v>27.094919354838705</v>
      </c>
    </row>
    <row r="4896" spans="3:14" x14ac:dyDescent="0.35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  <c r="I4896">
        <f>IFERROR(shipments[[#This Row],[Sales]]/shipments[[#This Row],[Boxes]], 0)</f>
        <v>19.423469387755102</v>
      </c>
      <c r="J4896">
        <f>_xlfn.XLOOKUP(shipments[[#This Row],[Product]],'Dimension Data'!B:B,'Dimension Data'!D:D)</f>
        <v>3.85</v>
      </c>
      <c r="K4896">
        <f>shipments[[#This Row],[Total cost]]*shipments[[#This Row],[Boxes]]</f>
        <v>943.25</v>
      </c>
      <c r="L4896">
        <f>shipments[[#This Row],[Sale for 1 box]]-shipments[[#This Row],[Total cost]]</f>
        <v>15.573469387755102</v>
      </c>
      <c r="M4896">
        <f>shipments[[#This Row],[Profit]]*5%</f>
        <v>0.77867346938775517</v>
      </c>
      <c r="N4896">
        <f>shipments[[#This Row],[Profit]]-shipments[[#This Row],[Tax]]</f>
        <v>14.794795918367347</v>
      </c>
    </row>
    <row r="4897" spans="3:14" x14ac:dyDescent="0.35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  <c r="I4897">
        <f>IFERROR(shipments[[#This Row],[Sales]]/shipments[[#This Row],[Boxes]], 0)</f>
        <v>19.384090909090908</v>
      </c>
      <c r="J4897">
        <f>_xlfn.XLOOKUP(shipments[[#This Row],[Product]],'Dimension Data'!B:B,'Dimension Data'!D:D)</f>
        <v>5.04</v>
      </c>
      <c r="K4897">
        <f>shipments[[#This Row],[Total cost]]*shipments[[#This Row],[Boxes]]</f>
        <v>1663.2</v>
      </c>
      <c r="L4897">
        <f>shipments[[#This Row],[Sale for 1 box]]-shipments[[#This Row],[Total cost]]</f>
        <v>14.344090909090909</v>
      </c>
      <c r="M4897">
        <f>shipments[[#This Row],[Profit]]*5%</f>
        <v>0.71720454545454548</v>
      </c>
      <c r="N4897">
        <f>shipments[[#This Row],[Profit]]-shipments[[#This Row],[Tax]]</f>
        <v>13.626886363636363</v>
      </c>
    </row>
    <row r="4898" spans="3:14" x14ac:dyDescent="0.35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  <c r="I4898">
        <f>IFERROR(shipments[[#This Row],[Sales]]/shipments[[#This Row],[Boxes]], 0)</f>
        <v>1.6363636363636365</v>
      </c>
      <c r="J4898">
        <f>_xlfn.XLOOKUP(shipments[[#This Row],[Product]],'Dimension Data'!B:B,'Dimension Data'!D:D)</f>
        <v>10.51</v>
      </c>
      <c r="K4898">
        <f>shipments[[#This Row],[Total cost]]*shipments[[#This Row],[Boxes]]</f>
        <v>4508.79</v>
      </c>
      <c r="L4898">
        <f>shipments[[#This Row],[Sale for 1 box]]-shipments[[#This Row],[Total cost]]</f>
        <v>-8.8736363636363631</v>
      </c>
      <c r="M4898">
        <f>shipments[[#This Row],[Profit]]*5%</f>
        <v>-0.44368181818181818</v>
      </c>
      <c r="N4898">
        <f>shipments[[#This Row],[Profit]]-shipments[[#This Row],[Tax]]</f>
        <v>-8.4299545454545441</v>
      </c>
    </row>
    <row r="4899" spans="3:14" x14ac:dyDescent="0.35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  <c r="I4899">
        <f>IFERROR(shipments[[#This Row],[Sales]]/shipments[[#This Row],[Boxes]], 0)</f>
        <v>10.446428571428571</v>
      </c>
      <c r="J4899">
        <f>_xlfn.XLOOKUP(shipments[[#This Row],[Product]],'Dimension Data'!B:B,'Dimension Data'!D:D)</f>
        <v>8.2200000000000006</v>
      </c>
      <c r="K4899">
        <f>shipments[[#This Row],[Total cost]]*shipments[[#This Row],[Boxes]]</f>
        <v>1150.8000000000002</v>
      </c>
      <c r="L4899">
        <f>shipments[[#This Row],[Sale for 1 box]]-shipments[[#This Row],[Total cost]]</f>
        <v>2.2264285714285705</v>
      </c>
      <c r="M4899">
        <f>shipments[[#This Row],[Profit]]*5%</f>
        <v>0.11132142857142853</v>
      </c>
      <c r="N4899">
        <f>shipments[[#This Row],[Profit]]-shipments[[#This Row],[Tax]]</f>
        <v>2.1151071428571422</v>
      </c>
    </row>
    <row r="4900" spans="3:14" x14ac:dyDescent="0.35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  <c r="I4900">
        <f>IFERROR(shipments[[#This Row],[Sales]]/shipments[[#This Row],[Boxes]], 0)</f>
        <v>36.160714285714285</v>
      </c>
      <c r="J4900">
        <f>_xlfn.XLOOKUP(shipments[[#This Row],[Product]],'Dimension Data'!B:B,'Dimension Data'!D:D)</f>
        <v>6.31</v>
      </c>
      <c r="K4900">
        <f>shipments[[#This Row],[Total cost]]*shipments[[#This Row],[Boxes]]</f>
        <v>795.06</v>
      </c>
      <c r="L4900">
        <f>shipments[[#This Row],[Sale for 1 box]]-shipments[[#This Row],[Total cost]]</f>
        <v>29.850714285714286</v>
      </c>
      <c r="M4900">
        <f>shipments[[#This Row],[Profit]]*5%</f>
        <v>1.4925357142857143</v>
      </c>
      <c r="N4900">
        <f>shipments[[#This Row],[Profit]]-shipments[[#This Row],[Tax]]</f>
        <v>28.358178571428571</v>
      </c>
    </row>
    <row r="4901" spans="3:14" x14ac:dyDescent="0.35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  <c r="I4901">
        <f>IFERROR(shipments[[#This Row],[Sales]]/shipments[[#This Row],[Boxes]], 0)</f>
        <v>32.122340425531917</v>
      </c>
      <c r="J4901">
        <f>_xlfn.XLOOKUP(shipments[[#This Row],[Product]],'Dimension Data'!B:B,'Dimension Data'!D:D)</f>
        <v>3.68</v>
      </c>
      <c r="K4901">
        <f>shipments[[#This Row],[Total cost]]*shipments[[#This Row],[Boxes]]</f>
        <v>1210.72</v>
      </c>
      <c r="L4901">
        <f>shipments[[#This Row],[Sale for 1 box]]-shipments[[#This Row],[Total cost]]</f>
        <v>28.442340425531917</v>
      </c>
      <c r="M4901">
        <f>shipments[[#This Row],[Profit]]*5%</f>
        <v>1.4221170212765959</v>
      </c>
      <c r="N4901">
        <f>shipments[[#This Row],[Profit]]-shipments[[#This Row],[Tax]]</f>
        <v>27.020223404255322</v>
      </c>
    </row>
    <row r="4902" spans="3:14" x14ac:dyDescent="0.35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  <c r="I4902">
        <f>IFERROR(shipments[[#This Row],[Sales]]/shipments[[#This Row],[Boxes]], 0)</f>
        <v>7.1565789473684207</v>
      </c>
      <c r="J4902">
        <f>_xlfn.XLOOKUP(shipments[[#This Row],[Product]],'Dimension Data'!B:B,'Dimension Data'!D:D)</f>
        <v>5.26</v>
      </c>
      <c r="K4902">
        <f>shipments[[#This Row],[Total cost]]*shipments[[#This Row],[Boxes]]</f>
        <v>2998.2</v>
      </c>
      <c r="L4902">
        <f>shipments[[#This Row],[Sale for 1 box]]-shipments[[#This Row],[Total cost]]</f>
        <v>1.8965789473684209</v>
      </c>
      <c r="M4902">
        <f>shipments[[#This Row],[Profit]]*5%</f>
        <v>9.4828947368421054E-2</v>
      </c>
      <c r="N4902">
        <f>shipments[[#This Row],[Profit]]-shipments[[#This Row],[Tax]]</f>
        <v>1.80175</v>
      </c>
    </row>
    <row r="4903" spans="3:14" x14ac:dyDescent="0.35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  <c r="I4903">
        <f>IFERROR(shipments[[#This Row],[Sales]]/shipments[[#This Row],[Boxes]], 0)</f>
        <v>25.25</v>
      </c>
      <c r="J4903">
        <f>_xlfn.XLOOKUP(shipments[[#This Row],[Product]],'Dimension Data'!B:B,'Dimension Data'!D:D)</f>
        <v>2.65</v>
      </c>
      <c r="K4903">
        <f>shipments[[#This Row],[Total cost]]*shipments[[#This Row],[Boxes]]</f>
        <v>405.45</v>
      </c>
      <c r="L4903">
        <f>shipments[[#This Row],[Sale for 1 box]]-shipments[[#This Row],[Total cost]]</f>
        <v>22.6</v>
      </c>
      <c r="M4903">
        <f>shipments[[#This Row],[Profit]]*5%</f>
        <v>1.1300000000000001</v>
      </c>
      <c r="N4903">
        <f>shipments[[#This Row],[Profit]]-shipments[[#This Row],[Tax]]</f>
        <v>21.470000000000002</v>
      </c>
    </row>
    <row r="4904" spans="3:14" x14ac:dyDescent="0.35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  <c r="I4904">
        <f>IFERROR(shipments[[#This Row],[Sales]]/shipments[[#This Row],[Boxes]], 0)</f>
        <v>39.217741935483872</v>
      </c>
      <c r="J4904">
        <f>_xlfn.XLOOKUP(shipments[[#This Row],[Product]],'Dimension Data'!B:B,'Dimension Data'!D:D)</f>
        <v>2.76</v>
      </c>
      <c r="K4904">
        <f>shipments[[#This Row],[Total cost]]*shipments[[#This Row],[Boxes]]</f>
        <v>1026.72</v>
      </c>
      <c r="L4904">
        <f>shipments[[#This Row],[Sale for 1 box]]-shipments[[#This Row],[Total cost]]</f>
        <v>36.457741935483874</v>
      </c>
      <c r="M4904">
        <f>shipments[[#This Row],[Profit]]*5%</f>
        <v>1.8228870967741937</v>
      </c>
      <c r="N4904">
        <f>shipments[[#This Row],[Profit]]-shipments[[#This Row],[Tax]]</f>
        <v>34.634854838709678</v>
      </c>
    </row>
    <row r="4905" spans="3:14" x14ac:dyDescent="0.35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  <c r="I4905">
        <f>IFERROR(shipments[[#This Row],[Sales]]/shipments[[#This Row],[Boxes]], 0)</f>
        <v>11.691000000000001</v>
      </c>
      <c r="J4905">
        <f>_xlfn.XLOOKUP(shipments[[#This Row],[Product]],'Dimension Data'!B:B,'Dimension Data'!D:D)</f>
        <v>3.85</v>
      </c>
      <c r="K4905">
        <f>shipments[[#This Row],[Total cost]]*shipments[[#This Row],[Boxes]]</f>
        <v>2887.5</v>
      </c>
      <c r="L4905">
        <f>shipments[[#This Row],[Sale for 1 box]]-shipments[[#This Row],[Total cost]]</f>
        <v>7.8410000000000011</v>
      </c>
      <c r="M4905">
        <f>shipments[[#This Row],[Profit]]*5%</f>
        <v>0.39205000000000007</v>
      </c>
      <c r="N4905">
        <f>shipments[[#This Row],[Profit]]-shipments[[#This Row],[Tax]]</f>
        <v>7.4489500000000008</v>
      </c>
    </row>
    <row r="4906" spans="3:14" x14ac:dyDescent="0.35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  <c r="I4906">
        <f>IFERROR(shipments[[#This Row],[Sales]]/shipments[[#This Row],[Boxes]], 0)</f>
        <v>107.5248447204969</v>
      </c>
      <c r="J4906">
        <f>_xlfn.XLOOKUP(shipments[[#This Row],[Product]],'Dimension Data'!B:B,'Dimension Data'!D:D)</f>
        <v>6.8</v>
      </c>
      <c r="K4906">
        <f>shipments[[#This Row],[Total cost]]*shipments[[#This Row],[Boxes]]</f>
        <v>1094.8</v>
      </c>
      <c r="L4906">
        <f>shipments[[#This Row],[Sale for 1 box]]-shipments[[#This Row],[Total cost]]</f>
        <v>100.7248447204969</v>
      </c>
      <c r="M4906">
        <f>shipments[[#This Row],[Profit]]*5%</f>
        <v>5.0362422360248456</v>
      </c>
      <c r="N4906">
        <f>shipments[[#This Row],[Profit]]-shipments[[#This Row],[Tax]]</f>
        <v>95.688602484472057</v>
      </c>
    </row>
    <row r="4907" spans="3:14" x14ac:dyDescent="0.35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  <c r="I4907">
        <f>IFERROR(shipments[[#This Row],[Sales]]/shipments[[#This Row],[Boxes]], 0)</f>
        <v>46.741935483870968</v>
      </c>
      <c r="J4907">
        <f>_xlfn.XLOOKUP(shipments[[#This Row],[Product]],'Dimension Data'!B:B,'Dimension Data'!D:D)</f>
        <v>9.57</v>
      </c>
      <c r="K4907">
        <f>shipments[[#This Row],[Total cost]]*shipments[[#This Row],[Boxes]]</f>
        <v>890.01</v>
      </c>
      <c r="L4907">
        <f>shipments[[#This Row],[Sale for 1 box]]-shipments[[#This Row],[Total cost]]</f>
        <v>37.171935483870968</v>
      </c>
      <c r="M4907">
        <f>shipments[[#This Row],[Profit]]*5%</f>
        <v>1.8585967741935485</v>
      </c>
      <c r="N4907">
        <f>shipments[[#This Row],[Profit]]-shipments[[#This Row],[Tax]]</f>
        <v>35.313338709677417</v>
      </c>
    </row>
    <row r="4908" spans="3:14" x14ac:dyDescent="0.35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  <c r="I4908">
        <f>IFERROR(shipments[[#This Row],[Sales]]/shipments[[#This Row],[Boxes]], 0)</f>
        <v>26.334905660377359</v>
      </c>
      <c r="J4908">
        <f>_xlfn.XLOOKUP(shipments[[#This Row],[Product]],'Dimension Data'!B:B,'Dimension Data'!D:D)</f>
        <v>10.23</v>
      </c>
      <c r="K4908">
        <f>shipments[[#This Row],[Total cost]]*shipments[[#This Row],[Boxes]]</f>
        <v>1626.5700000000002</v>
      </c>
      <c r="L4908">
        <f>shipments[[#This Row],[Sale for 1 box]]-shipments[[#This Row],[Total cost]]</f>
        <v>16.104905660377359</v>
      </c>
      <c r="M4908">
        <f>shipments[[#This Row],[Profit]]*5%</f>
        <v>0.805245283018868</v>
      </c>
      <c r="N4908">
        <f>shipments[[#This Row],[Profit]]-shipments[[#This Row],[Tax]]</f>
        <v>15.29966037735849</v>
      </c>
    </row>
    <row r="4909" spans="3:14" x14ac:dyDescent="0.35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  <c r="I4909">
        <f>IFERROR(shipments[[#This Row],[Sales]]/shipments[[#This Row],[Boxes]], 0)</f>
        <v>8.9647289353363815E-2</v>
      </c>
      <c r="J4909">
        <f>_xlfn.XLOOKUP(shipments[[#This Row],[Product]],'Dimension Data'!B:B,'Dimension Data'!D:D)</f>
        <v>3.85</v>
      </c>
      <c r="K4909">
        <f>shipments[[#This Row],[Total cost]]*shipments[[#This Row],[Boxes]]</f>
        <v>5894.35</v>
      </c>
      <c r="L4909">
        <f>shipments[[#This Row],[Sale for 1 box]]-shipments[[#This Row],[Total cost]]</f>
        <v>-3.7603527106466363</v>
      </c>
      <c r="M4909">
        <f>shipments[[#This Row],[Profit]]*5%</f>
        <v>-0.18801763553233183</v>
      </c>
      <c r="N4909">
        <f>shipments[[#This Row],[Profit]]-shipments[[#This Row],[Tax]]</f>
        <v>-3.5723350751143044</v>
      </c>
    </row>
    <row r="4910" spans="3:14" x14ac:dyDescent="0.35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  <c r="I4910">
        <f>IFERROR(shipments[[#This Row],[Sales]]/shipments[[#This Row],[Boxes]], 0)</f>
        <v>36.714454976303315</v>
      </c>
      <c r="J4910">
        <f>_xlfn.XLOOKUP(shipments[[#This Row],[Product]],'Dimension Data'!B:B,'Dimension Data'!D:D)</f>
        <v>8.43</v>
      </c>
      <c r="K4910">
        <f>shipments[[#This Row],[Total cost]]*shipments[[#This Row],[Boxes]]</f>
        <v>1778.73</v>
      </c>
      <c r="L4910">
        <f>shipments[[#This Row],[Sale for 1 box]]-shipments[[#This Row],[Total cost]]</f>
        <v>28.284454976303316</v>
      </c>
      <c r="M4910">
        <f>shipments[[#This Row],[Profit]]*5%</f>
        <v>1.414222748815166</v>
      </c>
      <c r="N4910">
        <f>shipments[[#This Row],[Profit]]-shipments[[#This Row],[Tax]]</f>
        <v>26.870232227488149</v>
      </c>
    </row>
    <row r="4911" spans="3:14" x14ac:dyDescent="0.35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  <c r="I4911">
        <f>IFERROR(shipments[[#This Row],[Sales]]/shipments[[#This Row],[Boxes]], 0)</f>
        <v>16.419303797468356</v>
      </c>
      <c r="J4911">
        <f>_xlfn.XLOOKUP(shipments[[#This Row],[Product]],'Dimension Data'!B:B,'Dimension Data'!D:D)</f>
        <v>8.2200000000000006</v>
      </c>
      <c r="K4911">
        <f>shipments[[#This Row],[Total cost]]*shipments[[#This Row],[Boxes]]</f>
        <v>3896.28</v>
      </c>
      <c r="L4911">
        <f>shipments[[#This Row],[Sale for 1 box]]-shipments[[#This Row],[Total cost]]</f>
        <v>8.1993037974683549</v>
      </c>
      <c r="M4911">
        <f>shipments[[#This Row],[Profit]]*5%</f>
        <v>0.40996518987341779</v>
      </c>
      <c r="N4911">
        <f>shipments[[#This Row],[Profit]]-shipments[[#This Row],[Tax]]</f>
        <v>7.7893386075949369</v>
      </c>
    </row>
    <row r="4912" spans="3:14" x14ac:dyDescent="0.35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  <c r="I4912">
        <f>IFERROR(shipments[[#This Row],[Sales]]/shipments[[#This Row],[Boxes]], 0)</f>
        <v>12.923913043478262</v>
      </c>
      <c r="J4912">
        <f>_xlfn.XLOOKUP(shipments[[#This Row],[Product]],'Dimension Data'!B:B,'Dimension Data'!D:D)</f>
        <v>10.51</v>
      </c>
      <c r="K4912">
        <f>shipments[[#This Row],[Total cost]]*shipments[[#This Row],[Boxes]]</f>
        <v>4351.1400000000003</v>
      </c>
      <c r="L4912">
        <f>shipments[[#This Row],[Sale for 1 box]]-shipments[[#This Row],[Total cost]]</f>
        <v>2.4139130434782619</v>
      </c>
      <c r="M4912">
        <f>shipments[[#This Row],[Profit]]*5%</f>
        <v>0.12069565217391309</v>
      </c>
      <c r="N4912">
        <f>shipments[[#This Row],[Profit]]-shipments[[#This Row],[Tax]]</f>
        <v>2.2932173913043488</v>
      </c>
    </row>
    <row r="4913" spans="3:14" x14ac:dyDescent="0.35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  <c r="I4913">
        <f>IFERROR(shipments[[#This Row],[Sales]]/shipments[[#This Row],[Boxes]], 0)</f>
        <v>4.5221674876847286</v>
      </c>
      <c r="J4913">
        <f>_xlfn.XLOOKUP(shipments[[#This Row],[Product]],'Dimension Data'!B:B,'Dimension Data'!D:D)</f>
        <v>6.43</v>
      </c>
      <c r="K4913">
        <f>shipments[[#This Row],[Total cost]]*shipments[[#This Row],[Boxes]]</f>
        <v>1305.29</v>
      </c>
      <c r="L4913">
        <f>shipments[[#This Row],[Sale for 1 box]]-shipments[[#This Row],[Total cost]]</f>
        <v>-1.9078325123152711</v>
      </c>
      <c r="M4913">
        <f>shipments[[#This Row],[Profit]]*5%</f>
        <v>-9.5391625615763559E-2</v>
      </c>
      <c r="N4913">
        <f>shipments[[#This Row],[Profit]]-shipments[[#This Row],[Tax]]</f>
        <v>-1.8124408866995074</v>
      </c>
    </row>
    <row r="4914" spans="3:14" x14ac:dyDescent="0.35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  <c r="I4914">
        <f>IFERROR(shipments[[#This Row],[Sales]]/shipments[[#This Row],[Boxes]], 0)</f>
        <v>48.768292682926827</v>
      </c>
      <c r="J4914">
        <f>_xlfn.XLOOKUP(shipments[[#This Row],[Product]],'Dimension Data'!B:B,'Dimension Data'!D:D)</f>
        <v>5.72</v>
      </c>
      <c r="K4914">
        <f>shipments[[#This Row],[Total cost]]*shipments[[#This Row],[Boxes]]</f>
        <v>703.56</v>
      </c>
      <c r="L4914">
        <f>shipments[[#This Row],[Sale for 1 box]]-shipments[[#This Row],[Total cost]]</f>
        <v>43.048292682926828</v>
      </c>
      <c r="M4914">
        <f>shipments[[#This Row],[Profit]]*5%</f>
        <v>2.1524146341463415</v>
      </c>
      <c r="N4914">
        <f>shipments[[#This Row],[Profit]]-shipments[[#This Row],[Tax]]</f>
        <v>40.895878048780489</v>
      </c>
    </row>
    <row r="4915" spans="3:14" x14ac:dyDescent="0.35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  <c r="I4915">
        <f>IFERROR(shipments[[#This Row],[Sales]]/shipments[[#This Row],[Boxes]], 0)</f>
        <v>20.759940357852884</v>
      </c>
      <c r="J4915">
        <f>_xlfn.XLOOKUP(shipments[[#This Row],[Product]],'Dimension Data'!B:B,'Dimension Data'!D:D)</f>
        <v>5.26</v>
      </c>
      <c r="K4915">
        <f>shipments[[#This Row],[Total cost]]*shipments[[#This Row],[Boxes]]</f>
        <v>2645.7799999999997</v>
      </c>
      <c r="L4915">
        <f>shipments[[#This Row],[Sale for 1 box]]-shipments[[#This Row],[Total cost]]</f>
        <v>15.499940357852884</v>
      </c>
      <c r="M4915">
        <f>shipments[[#This Row],[Profit]]*5%</f>
        <v>0.77499701789264419</v>
      </c>
      <c r="N4915">
        <f>shipments[[#This Row],[Profit]]-shipments[[#This Row],[Tax]]</f>
        <v>14.724943339960239</v>
      </c>
    </row>
    <row r="4916" spans="3:14" x14ac:dyDescent="0.35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  <c r="I4916">
        <f>IFERROR(shipments[[#This Row],[Sales]]/shipments[[#This Row],[Boxes]], 0)</f>
        <v>139.17857142857142</v>
      </c>
      <c r="J4916">
        <f>_xlfn.XLOOKUP(shipments[[#This Row],[Product]],'Dimension Data'!B:B,'Dimension Data'!D:D)</f>
        <v>7.48</v>
      </c>
      <c r="K4916">
        <f>shipments[[#This Row],[Total cost]]*shipments[[#This Row],[Boxes]]</f>
        <v>209.44</v>
      </c>
      <c r="L4916">
        <f>shipments[[#This Row],[Sale for 1 box]]-shipments[[#This Row],[Total cost]]</f>
        <v>131.69857142857143</v>
      </c>
      <c r="M4916">
        <f>shipments[[#This Row],[Profit]]*5%</f>
        <v>6.5849285714285717</v>
      </c>
      <c r="N4916">
        <f>shipments[[#This Row],[Profit]]-shipments[[#This Row],[Tax]]</f>
        <v>125.11364285714285</v>
      </c>
    </row>
    <row r="4917" spans="3:14" x14ac:dyDescent="0.35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  <c r="I4917">
        <f>IFERROR(shipments[[#This Row],[Sales]]/shipments[[#This Row],[Boxes]], 0)</f>
        <v>93.966494845360828</v>
      </c>
      <c r="J4917">
        <f>_xlfn.XLOOKUP(shipments[[#This Row],[Product]],'Dimension Data'!B:B,'Dimension Data'!D:D)</f>
        <v>3.32</v>
      </c>
      <c r="K4917">
        <f>shipments[[#This Row],[Total cost]]*shipments[[#This Row],[Boxes]]</f>
        <v>322.03999999999996</v>
      </c>
      <c r="L4917">
        <f>shipments[[#This Row],[Sale for 1 box]]-shipments[[#This Row],[Total cost]]</f>
        <v>90.646494845360834</v>
      </c>
      <c r="M4917">
        <f>shipments[[#This Row],[Profit]]*5%</f>
        <v>4.5323247422680417</v>
      </c>
      <c r="N4917">
        <f>shipments[[#This Row],[Profit]]-shipments[[#This Row],[Tax]]</f>
        <v>86.114170103092789</v>
      </c>
    </row>
    <row r="4918" spans="3:14" x14ac:dyDescent="0.35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  <c r="I4918">
        <f>IFERROR(shipments[[#This Row],[Sales]]/shipments[[#This Row],[Boxes]], 0)</f>
        <v>6.6402439024390247</v>
      </c>
      <c r="J4918">
        <f>_xlfn.XLOOKUP(shipments[[#This Row],[Product]],'Dimension Data'!B:B,'Dimension Data'!D:D)</f>
        <v>10.23</v>
      </c>
      <c r="K4918">
        <f>shipments[[#This Row],[Total cost]]*shipments[[#This Row],[Boxes]]</f>
        <v>1677.72</v>
      </c>
      <c r="L4918">
        <f>shipments[[#This Row],[Sale for 1 box]]-shipments[[#This Row],[Total cost]]</f>
        <v>-3.5897560975609757</v>
      </c>
      <c r="M4918">
        <f>shipments[[#This Row],[Profit]]*5%</f>
        <v>-0.1794878048780488</v>
      </c>
      <c r="N4918">
        <f>shipments[[#This Row],[Profit]]-shipments[[#This Row],[Tax]]</f>
        <v>-3.4102682926829271</v>
      </c>
    </row>
    <row r="4919" spans="3:14" x14ac:dyDescent="0.35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  <c r="I4919">
        <f>IFERROR(shipments[[#This Row],[Sales]]/shipments[[#This Row],[Boxes]], 0)</f>
        <v>22.881696428571427</v>
      </c>
      <c r="J4919">
        <f>_xlfn.XLOOKUP(shipments[[#This Row],[Product]],'Dimension Data'!B:B,'Dimension Data'!D:D)</f>
        <v>5.04</v>
      </c>
      <c r="K4919">
        <f>shipments[[#This Row],[Total cost]]*shipments[[#This Row],[Boxes]]</f>
        <v>1128.96</v>
      </c>
      <c r="L4919">
        <f>shipments[[#This Row],[Sale for 1 box]]-shipments[[#This Row],[Total cost]]</f>
        <v>17.841696428571428</v>
      </c>
      <c r="M4919">
        <f>shipments[[#This Row],[Profit]]*5%</f>
        <v>0.89208482142857148</v>
      </c>
      <c r="N4919">
        <f>shipments[[#This Row],[Profit]]-shipments[[#This Row],[Tax]]</f>
        <v>16.949611607142856</v>
      </c>
    </row>
    <row r="4920" spans="3:14" x14ac:dyDescent="0.35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  <c r="I4920">
        <f>IFERROR(shipments[[#This Row],[Sales]]/shipments[[#This Row],[Boxes]], 0)</f>
        <v>21.729865771812079</v>
      </c>
      <c r="J4920">
        <f>_xlfn.XLOOKUP(shipments[[#This Row],[Product]],'Dimension Data'!B:B,'Dimension Data'!D:D)</f>
        <v>6.43</v>
      </c>
      <c r="K4920">
        <f>shipments[[#This Row],[Total cost]]*shipments[[#This Row],[Boxes]]</f>
        <v>958.06999999999994</v>
      </c>
      <c r="L4920">
        <f>shipments[[#This Row],[Sale for 1 box]]-shipments[[#This Row],[Total cost]]</f>
        <v>15.29986577181208</v>
      </c>
      <c r="M4920">
        <f>shipments[[#This Row],[Profit]]*5%</f>
        <v>0.764993288590604</v>
      </c>
      <c r="N4920">
        <f>shipments[[#This Row],[Profit]]-shipments[[#This Row],[Tax]]</f>
        <v>14.534872483221475</v>
      </c>
    </row>
    <row r="4921" spans="3:14" x14ac:dyDescent="0.35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  <c r="I4921">
        <f>IFERROR(shipments[[#This Row],[Sales]]/shipments[[#This Row],[Boxes]], 0)</f>
        <v>5.6396103896103895</v>
      </c>
      <c r="J4921">
        <f>_xlfn.XLOOKUP(shipments[[#This Row],[Product]],'Dimension Data'!B:B,'Dimension Data'!D:D)</f>
        <v>5.04</v>
      </c>
      <c r="K4921">
        <f>shipments[[#This Row],[Total cost]]*shipments[[#This Row],[Boxes]]</f>
        <v>4656.96</v>
      </c>
      <c r="L4921">
        <f>shipments[[#This Row],[Sale for 1 box]]-shipments[[#This Row],[Total cost]]</f>
        <v>0.59961038961038948</v>
      </c>
      <c r="M4921">
        <f>shipments[[#This Row],[Profit]]*5%</f>
        <v>2.9980519480519476E-2</v>
      </c>
      <c r="N4921">
        <f>shipments[[#This Row],[Profit]]-shipments[[#This Row],[Tax]]</f>
        <v>0.56962987012986999</v>
      </c>
    </row>
    <row r="4922" spans="3:14" x14ac:dyDescent="0.35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  <c r="I4922">
        <f>IFERROR(shipments[[#This Row],[Sales]]/shipments[[#This Row],[Boxes]], 0)</f>
        <v>7.3392857142857144</v>
      </c>
      <c r="J4922">
        <f>_xlfn.XLOOKUP(shipments[[#This Row],[Product]],'Dimension Data'!B:B,'Dimension Data'!D:D)</f>
        <v>10.23</v>
      </c>
      <c r="K4922">
        <f>shipments[[#This Row],[Total cost]]*shipments[[#This Row],[Boxes]]</f>
        <v>429.66</v>
      </c>
      <c r="L4922">
        <f>shipments[[#This Row],[Sale for 1 box]]-shipments[[#This Row],[Total cost]]</f>
        <v>-2.890714285714286</v>
      </c>
      <c r="M4922">
        <f>shipments[[#This Row],[Profit]]*5%</f>
        <v>-0.1445357142857143</v>
      </c>
      <c r="N4922">
        <f>shipments[[#This Row],[Profit]]-shipments[[#This Row],[Tax]]</f>
        <v>-2.7461785714285716</v>
      </c>
    </row>
    <row r="4923" spans="3:14" x14ac:dyDescent="0.35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  <c r="I4923">
        <f>IFERROR(shipments[[#This Row],[Sales]]/shipments[[#This Row],[Boxes]], 0)</f>
        <v>11.602787456445993</v>
      </c>
      <c r="J4923">
        <f>_xlfn.XLOOKUP(shipments[[#This Row],[Product]],'Dimension Data'!B:B,'Dimension Data'!D:D)</f>
        <v>8.43</v>
      </c>
      <c r="K4923">
        <f>shipments[[#This Row],[Total cost]]*shipments[[#This Row],[Boxes]]</f>
        <v>4838.82</v>
      </c>
      <c r="L4923">
        <f>shipments[[#This Row],[Sale for 1 box]]-shipments[[#This Row],[Total cost]]</f>
        <v>3.1727874564459935</v>
      </c>
      <c r="M4923">
        <f>shipments[[#This Row],[Profit]]*5%</f>
        <v>0.15863937282229967</v>
      </c>
      <c r="N4923">
        <f>shipments[[#This Row],[Profit]]-shipments[[#This Row],[Tax]]</f>
        <v>3.0141480836236938</v>
      </c>
    </row>
    <row r="4924" spans="3:14" x14ac:dyDescent="0.35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  <c r="I4924">
        <f>IFERROR(shipments[[#This Row],[Sales]]/shipments[[#This Row],[Boxes]], 0)</f>
        <v>14.654867256637168</v>
      </c>
      <c r="J4924">
        <f>_xlfn.XLOOKUP(shipments[[#This Row],[Product]],'Dimension Data'!B:B,'Dimension Data'!D:D)</f>
        <v>8.43</v>
      </c>
      <c r="K4924">
        <f>shipments[[#This Row],[Total cost]]*shipments[[#This Row],[Boxes]]</f>
        <v>8573.31</v>
      </c>
      <c r="L4924">
        <f>shipments[[#This Row],[Sale for 1 box]]-shipments[[#This Row],[Total cost]]</f>
        <v>6.2248672566371681</v>
      </c>
      <c r="M4924">
        <f>shipments[[#This Row],[Profit]]*5%</f>
        <v>0.31124336283185844</v>
      </c>
      <c r="N4924">
        <f>shipments[[#This Row],[Profit]]-shipments[[#This Row],[Tax]]</f>
        <v>5.9136238938053101</v>
      </c>
    </row>
    <row r="4925" spans="3:14" x14ac:dyDescent="0.35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  <c r="I4925">
        <f>IFERROR(shipments[[#This Row],[Sales]]/shipments[[#This Row],[Boxes]], 0)</f>
        <v>66.41379310344827</v>
      </c>
      <c r="J4925">
        <f>_xlfn.XLOOKUP(shipments[[#This Row],[Product]],'Dimension Data'!B:B,'Dimension Data'!D:D)</f>
        <v>6.31</v>
      </c>
      <c r="K4925">
        <f>shipments[[#This Row],[Total cost]]*shipments[[#This Row],[Boxes]]</f>
        <v>365.97999999999996</v>
      </c>
      <c r="L4925">
        <f>shipments[[#This Row],[Sale for 1 box]]-shipments[[#This Row],[Total cost]]</f>
        <v>60.103793103448268</v>
      </c>
      <c r="M4925">
        <f>shipments[[#This Row],[Profit]]*5%</f>
        <v>3.0051896551724138</v>
      </c>
      <c r="N4925">
        <f>shipments[[#This Row],[Profit]]-shipments[[#This Row],[Tax]]</f>
        <v>57.098603448275853</v>
      </c>
    </row>
    <row r="4926" spans="3:14" x14ac:dyDescent="0.35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  <c r="I4926">
        <f>IFERROR(shipments[[#This Row],[Sales]]/shipments[[#This Row],[Boxes]], 0)</f>
        <v>8.8424124513618683</v>
      </c>
      <c r="J4926">
        <f>_xlfn.XLOOKUP(shipments[[#This Row],[Product]],'Dimension Data'!B:B,'Dimension Data'!D:D)</f>
        <v>2.76</v>
      </c>
      <c r="K4926">
        <f>shipments[[#This Row],[Total cost]]*shipments[[#This Row],[Boxes]]</f>
        <v>709.31999999999994</v>
      </c>
      <c r="L4926">
        <f>shipments[[#This Row],[Sale for 1 box]]-shipments[[#This Row],[Total cost]]</f>
        <v>6.0824124513618685</v>
      </c>
      <c r="M4926">
        <f>shipments[[#This Row],[Profit]]*5%</f>
        <v>0.30412062256809347</v>
      </c>
      <c r="N4926">
        <f>shipments[[#This Row],[Profit]]-shipments[[#This Row],[Tax]]</f>
        <v>5.7782918287937752</v>
      </c>
    </row>
    <row r="4927" spans="3:14" x14ac:dyDescent="0.35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  <c r="I4927">
        <f>IFERROR(shipments[[#This Row],[Sales]]/shipments[[#This Row],[Boxes]], 0)</f>
        <v>144.75</v>
      </c>
      <c r="J4927">
        <f>_xlfn.XLOOKUP(shipments[[#This Row],[Product]],'Dimension Data'!B:B,'Dimension Data'!D:D)</f>
        <v>7.73</v>
      </c>
      <c r="K4927">
        <f>shipments[[#This Row],[Total cost]]*shipments[[#This Row],[Boxes]]</f>
        <v>486.99</v>
      </c>
      <c r="L4927">
        <f>shipments[[#This Row],[Sale for 1 box]]-shipments[[#This Row],[Total cost]]</f>
        <v>137.02000000000001</v>
      </c>
      <c r="M4927">
        <f>shipments[[#This Row],[Profit]]*5%</f>
        <v>6.8510000000000009</v>
      </c>
      <c r="N4927">
        <f>shipments[[#This Row],[Profit]]-shipments[[#This Row],[Tax]]</f>
        <v>130.16900000000001</v>
      </c>
    </row>
    <row r="4928" spans="3:14" x14ac:dyDescent="0.35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  <c r="I4928">
        <f>IFERROR(shipments[[#This Row],[Sales]]/shipments[[#This Row],[Boxes]], 0)</f>
        <v>3.3894849785407724</v>
      </c>
      <c r="J4928">
        <f>_xlfn.XLOOKUP(shipments[[#This Row],[Product]],'Dimension Data'!B:B,'Dimension Data'!D:D)</f>
        <v>5.72</v>
      </c>
      <c r="K4928">
        <f>shipments[[#This Row],[Total cost]]*shipments[[#This Row],[Boxes]]</f>
        <v>5331.04</v>
      </c>
      <c r="L4928">
        <f>shipments[[#This Row],[Sale for 1 box]]-shipments[[#This Row],[Total cost]]</f>
        <v>-2.3305150214592274</v>
      </c>
      <c r="M4928">
        <f>shipments[[#This Row],[Profit]]*5%</f>
        <v>-0.11652575107296137</v>
      </c>
      <c r="N4928">
        <f>shipments[[#This Row],[Profit]]-shipments[[#This Row],[Tax]]</f>
        <v>-2.213989270386266</v>
      </c>
    </row>
    <row r="4929" spans="3:14" x14ac:dyDescent="0.35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  <c r="I4929">
        <f>IFERROR(shipments[[#This Row],[Sales]]/shipments[[#This Row],[Boxes]], 0)</f>
        <v>34.346938775510203</v>
      </c>
      <c r="J4929">
        <f>_xlfn.XLOOKUP(shipments[[#This Row],[Product]],'Dimension Data'!B:B,'Dimension Data'!D:D)</f>
        <v>7.73</v>
      </c>
      <c r="K4929">
        <f>shipments[[#This Row],[Total cost]]*shipments[[#This Row],[Boxes]]</f>
        <v>1893.8500000000001</v>
      </c>
      <c r="L4929">
        <f>shipments[[#This Row],[Sale for 1 box]]-shipments[[#This Row],[Total cost]]</f>
        <v>26.616938775510203</v>
      </c>
      <c r="M4929">
        <f>shipments[[#This Row],[Profit]]*5%</f>
        <v>1.3308469387755102</v>
      </c>
      <c r="N4929">
        <f>shipments[[#This Row],[Profit]]-shipments[[#This Row],[Tax]]</f>
        <v>25.286091836734691</v>
      </c>
    </row>
    <row r="4930" spans="3:14" x14ac:dyDescent="0.35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  <c r="I4930">
        <f>IFERROR(shipments[[#This Row],[Sales]]/shipments[[#This Row],[Boxes]], 0)</f>
        <v>119.1375</v>
      </c>
      <c r="J4930">
        <f>_xlfn.XLOOKUP(shipments[[#This Row],[Product]],'Dimension Data'!B:B,'Dimension Data'!D:D)</f>
        <v>5.72</v>
      </c>
      <c r="K4930">
        <f>shipments[[#This Row],[Total cost]]*shipments[[#This Row],[Boxes]]</f>
        <v>228.79999999999998</v>
      </c>
      <c r="L4930">
        <f>shipments[[#This Row],[Sale for 1 box]]-shipments[[#This Row],[Total cost]]</f>
        <v>113.4175</v>
      </c>
      <c r="M4930">
        <f>shipments[[#This Row],[Profit]]*5%</f>
        <v>5.6708750000000006</v>
      </c>
      <c r="N4930">
        <f>shipments[[#This Row],[Profit]]-shipments[[#This Row],[Tax]]</f>
        <v>107.74662500000001</v>
      </c>
    </row>
    <row r="4931" spans="3:14" x14ac:dyDescent="0.35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  <c r="I4931">
        <f>IFERROR(shipments[[#This Row],[Sales]]/shipments[[#This Row],[Boxes]], 0)</f>
        <v>125.625</v>
      </c>
      <c r="J4931">
        <f>_xlfn.XLOOKUP(shipments[[#This Row],[Product]],'Dimension Data'!B:B,'Dimension Data'!D:D)</f>
        <v>10.51</v>
      </c>
      <c r="K4931">
        <f>shipments[[#This Row],[Total cost]]*shipments[[#This Row],[Boxes]]</f>
        <v>441.42</v>
      </c>
      <c r="L4931">
        <f>shipments[[#This Row],[Sale for 1 box]]-shipments[[#This Row],[Total cost]]</f>
        <v>115.11499999999999</v>
      </c>
      <c r="M4931">
        <f>shipments[[#This Row],[Profit]]*5%</f>
        <v>5.7557499999999999</v>
      </c>
      <c r="N4931">
        <f>shipments[[#This Row],[Profit]]-shipments[[#This Row],[Tax]]</f>
        <v>109.35924999999999</v>
      </c>
    </row>
    <row r="4932" spans="3:14" x14ac:dyDescent="0.35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  <c r="I4932">
        <f>IFERROR(shipments[[#This Row],[Sales]]/shipments[[#This Row],[Boxes]], 0)</f>
        <v>119.45454545454545</v>
      </c>
      <c r="J4932">
        <f>_xlfn.XLOOKUP(shipments[[#This Row],[Product]],'Dimension Data'!B:B,'Dimension Data'!D:D)</f>
        <v>5.04</v>
      </c>
      <c r="K4932">
        <f>shipments[[#This Row],[Total cost]]*shipments[[#This Row],[Boxes]]</f>
        <v>388.08</v>
      </c>
      <c r="L4932">
        <f>shipments[[#This Row],[Sale for 1 box]]-shipments[[#This Row],[Total cost]]</f>
        <v>114.41454545454545</v>
      </c>
      <c r="M4932">
        <f>shipments[[#This Row],[Profit]]*5%</f>
        <v>5.7207272727272729</v>
      </c>
      <c r="N4932">
        <f>shipments[[#This Row],[Profit]]-shipments[[#This Row],[Tax]]</f>
        <v>108.69381818181817</v>
      </c>
    </row>
    <row r="4933" spans="3:14" x14ac:dyDescent="0.35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  <c r="I4933">
        <f>IFERROR(shipments[[#This Row],[Sales]]/shipments[[#This Row],[Boxes]], 0)</f>
        <v>12.242410714285715</v>
      </c>
      <c r="J4933">
        <f>_xlfn.XLOOKUP(shipments[[#This Row],[Product]],'Dimension Data'!B:B,'Dimension Data'!D:D)</f>
        <v>4.74</v>
      </c>
      <c r="K4933">
        <f>shipments[[#This Row],[Total cost]]*shipments[[#This Row],[Boxes]]</f>
        <v>2654.4</v>
      </c>
      <c r="L4933">
        <f>shipments[[#This Row],[Sale for 1 box]]-shipments[[#This Row],[Total cost]]</f>
        <v>7.5024107142857144</v>
      </c>
      <c r="M4933">
        <f>shipments[[#This Row],[Profit]]*5%</f>
        <v>0.37512053571428572</v>
      </c>
      <c r="N4933">
        <f>shipments[[#This Row],[Profit]]-shipments[[#This Row],[Tax]]</f>
        <v>7.1272901785714282</v>
      </c>
    </row>
    <row r="4934" spans="3:14" x14ac:dyDescent="0.35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  <c r="I4934">
        <f>IFERROR(shipments[[#This Row],[Sales]]/shipments[[#This Row],[Boxes]], 0)</f>
        <v>45</v>
      </c>
      <c r="J4934">
        <f>_xlfn.XLOOKUP(shipments[[#This Row],[Product]],'Dimension Data'!B:B,'Dimension Data'!D:D)</f>
        <v>7.48</v>
      </c>
      <c r="K4934">
        <f>shipments[[#This Row],[Total cost]]*shipments[[#This Row],[Boxes]]</f>
        <v>97.240000000000009</v>
      </c>
      <c r="L4934">
        <f>shipments[[#This Row],[Sale for 1 box]]-shipments[[#This Row],[Total cost]]</f>
        <v>37.519999999999996</v>
      </c>
      <c r="M4934">
        <f>shipments[[#This Row],[Profit]]*5%</f>
        <v>1.8759999999999999</v>
      </c>
      <c r="N4934">
        <f>shipments[[#This Row],[Profit]]-shipments[[#This Row],[Tax]]</f>
        <v>35.643999999999998</v>
      </c>
    </row>
    <row r="4935" spans="3:14" x14ac:dyDescent="0.35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  <c r="I4935">
        <f>IFERROR(shipments[[#This Row],[Sales]]/shipments[[#This Row],[Boxes]], 0)</f>
        <v>6.7881355932203391</v>
      </c>
      <c r="J4935">
        <f>_xlfn.XLOOKUP(shipments[[#This Row],[Product]],'Dimension Data'!B:B,'Dimension Data'!D:D)</f>
        <v>7.73</v>
      </c>
      <c r="K4935">
        <f>shipments[[#This Row],[Total cost]]*shipments[[#This Row],[Boxes]]</f>
        <v>1368.21</v>
      </c>
      <c r="L4935">
        <f>shipments[[#This Row],[Sale for 1 box]]-shipments[[#This Row],[Total cost]]</f>
        <v>-0.94186440677966132</v>
      </c>
      <c r="M4935">
        <f>shipments[[#This Row],[Profit]]*5%</f>
        <v>-4.7093220338983069E-2</v>
      </c>
      <c r="N4935">
        <f>shipments[[#This Row],[Profit]]-shipments[[#This Row],[Tax]]</f>
        <v>-0.89477118644067821</v>
      </c>
    </row>
    <row r="4936" spans="3:14" x14ac:dyDescent="0.35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  <c r="I4936">
        <f>IFERROR(shipments[[#This Row],[Sales]]/shipments[[#This Row],[Boxes]], 0)</f>
        <v>1.7266304347826087</v>
      </c>
      <c r="J4936">
        <f>_xlfn.XLOOKUP(shipments[[#This Row],[Product]],'Dimension Data'!B:B,'Dimension Data'!D:D)</f>
        <v>5.04</v>
      </c>
      <c r="K4936">
        <f>shipments[[#This Row],[Total cost]]*shipments[[#This Row],[Boxes]]</f>
        <v>4636.8</v>
      </c>
      <c r="L4936">
        <f>shipments[[#This Row],[Sale for 1 box]]-shipments[[#This Row],[Total cost]]</f>
        <v>-3.3133695652173913</v>
      </c>
      <c r="M4936">
        <f>shipments[[#This Row],[Profit]]*5%</f>
        <v>-0.16566847826086958</v>
      </c>
      <c r="N4936">
        <f>shipments[[#This Row],[Profit]]-shipments[[#This Row],[Tax]]</f>
        <v>-3.1477010869565216</v>
      </c>
    </row>
    <row r="4937" spans="3:14" x14ac:dyDescent="0.35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  <c r="I4937">
        <f>IFERROR(shipments[[#This Row],[Sales]]/shipments[[#This Row],[Boxes]], 0)</f>
        <v>319.5</v>
      </c>
      <c r="J4937">
        <f>_xlfn.XLOOKUP(shipments[[#This Row],[Product]],'Dimension Data'!B:B,'Dimension Data'!D:D)</f>
        <v>6.8</v>
      </c>
      <c r="K4937">
        <f>shipments[[#This Row],[Total cost]]*shipments[[#This Row],[Boxes]]</f>
        <v>292.39999999999998</v>
      </c>
      <c r="L4937">
        <f>shipments[[#This Row],[Sale for 1 box]]-shipments[[#This Row],[Total cost]]</f>
        <v>312.7</v>
      </c>
      <c r="M4937">
        <f>shipments[[#This Row],[Profit]]*5%</f>
        <v>15.635</v>
      </c>
      <c r="N4937">
        <f>shipments[[#This Row],[Profit]]-shipments[[#This Row],[Tax]]</f>
        <v>297.065</v>
      </c>
    </row>
    <row r="4938" spans="3:14" x14ac:dyDescent="0.35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  <c r="I4938">
        <f>IFERROR(shipments[[#This Row],[Sales]]/shipments[[#This Row],[Boxes]], 0)</f>
        <v>6.4115466101694913</v>
      </c>
      <c r="J4938">
        <f>_xlfn.XLOOKUP(shipments[[#This Row],[Product]],'Dimension Data'!B:B,'Dimension Data'!D:D)</f>
        <v>4.74</v>
      </c>
      <c r="K4938">
        <f>shipments[[#This Row],[Total cost]]*shipments[[#This Row],[Boxes]]</f>
        <v>2237.2800000000002</v>
      </c>
      <c r="L4938">
        <f>shipments[[#This Row],[Sale for 1 box]]-shipments[[#This Row],[Total cost]]</f>
        <v>1.6715466101694911</v>
      </c>
      <c r="M4938">
        <f>shipments[[#This Row],[Profit]]*5%</f>
        <v>8.3577330508474559E-2</v>
      </c>
      <c r="N4938">
        <f>shipments[[#This Row],[Profit]]-shipments[[#This Row],[Tax]]</f>
        <v>1.5879692796610165</v>
      </c>
    </row>
    <row r="4939" spans="3:14" x14ac:dyDescent="0.35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  <c r="I4939">
        <f>IFERROR(shipments[[#This Row],[Sales]]/shipments[[#This Row],[Boxes]], 0)</f>
        <v>28.917000000000002</v>
      </c>
      <c r="J4939">
        <f>_xlfn.XLOOKUP(shipments[[#This Row],[Product]],'Dimension Data'!B:B,'Dimension Data'!D:D)</f>
        <v>9.57</v>
      </c>
      <c r="K4939">
        <f>shipments[[#This Row],[Total cost]]*shipments[[#This Row],[Boxes]]</f>
        <v>2392.5</v>
      </c>
      <c r="L4939">
        <f>shipments[[#This Row],[Sale for 1 box]]-shipments[[#This Row],[Total cost]]</f>
        <v>19.347000000000001</v>
      </c>
      <c r="M4939">
        <f>shipments[[#This Row],[Profit]]*5%</f>
        <v>0.96735000000000015</v>
      </c>
      <c r="N4939">
        <f>shipments[[#This Row],[Profit]]-shipments[[#This Row],[Tax]]</f>
        <v>18.379650000000002</v>
      </c>
    </row>
    <row r="4940" spans="3:14" x14ac:dyDescent="0.35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  <c r="I4940">
        <f>IFERROR(shipments[[#This Row],[Sales]]/shipments[[#This Row],[Boxes]], 0)</f>
        <v>10.98828125</v>
      </c>
      <c r="J4940">
        <f>_xlfn.XLOOKUP(shipments[[#This Row],[Product]],'Dimension Data'!B:B,'Dimension Data'!D:D)</f>
        <v>3.32</v>
      </c>
      <c r="K4940">
        <f>shipments[[#This Row],[Total cost]]*shipments[[#This Row],[Boxes]]</f>
        <v>1912.32</v>
      </c>
      <c r="L4940">
        <f>shipments[[#This Row],[Sale for 1 box]]-shipments[[#This Row],[Total cost]]</f>
        <v>7.6682812499999997</v>
      </c>
      <c r="M4940">
        <f>shipments[[#This Row],[Profit]]*5%</f>
        <v>0.38341406249999999</v>
      </c>
      <c r="N4940">
        <f>shipments[[#This Row],[Profit]]-shipments[[#This Row],[Tax]]</f>
        <v>7.2848671874999997</v>
      </c>
    </row>
    <row r="4941" spans="3:14" x14ac:dyDescent="0.35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  <c r="I4941">
        <f>IFERROR(shipments[[#This Row],[Sales]]/shipments[[#This Row],[Boxes]], 0)</f>
        <v>2.4808951965065504</v>
      </c>
      <c r="J4941">
        <f>_xlfn.XLOOKUP(shipments[[#This Row],[Product]],'Dimension Data'!B:B,'Dimension Data'!D:D)</f>
        <v>4.74</v>
      </c>
      <c r="K4941">
        <f>shipments[[#This Row],[Total cost]]*shipments[[#This Row],[Boxes]]</f>
        <v>2170.92</v>
      </c>
      <c r="L4941">
        <f>shipments[[#This Row],[Sale for 1 box]]-shipments[[#This Row],[Total cost]]</f>
        <v>-2.2591048034934498</v>
      </c>
      <c r="M4941">
        <f>shipments[[#This Row],[Profit]]*5%</f>
        <v>-0.1129552401746725</v>
      </c>
      <c r="N4941">
        <f>shipments[[#This Row],[Profit]]-shipments[[#This Row],[Tax]]</f>
        <v>-2.1461495633187773</v>
      </c>
    </row>
    <row r="4942" spans="3:14" x14ac:dyDescent="0.35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  <c r="I4942">
        <f>IFERROR(shipments[[#This Row],[Sales]]/shipments[[#This Row],[Boxes]], 0)</f>
        <v>9.3000000000000007</v>
      </c>
      <c r="J4942">
        <f>_xlfn.XLOOKUP(shipments[[#This Row],[Product]],'Dimension Data'!B:B,'Dimension Data'!D:D)</f>
        <v>9.57</v>
      </c>
      <c r="K4942">
        <f>shipments[[#This Row],[Total cost]]*shipments[[#This Row],[Boxes]]</f>
        <v>7464.6</v>
      </c>
      <c r="L4942">
        <f>shipments[[#This Row],[Sale for 1 box]]-shipments[[#This Row],[Total cost]]</f>
        <v>-0.26999999999999957</v>
      </c>
      <c r="M4942">
        <f>shipments[[#This Row],[Profit]]*5%</f>
        <v>-1.3499999999999979E-2</v>
      </c>
      <c r="N4942">
        <f>shipments[[#This Row],[Profit]]-shipments[[#This Row],[Tax]]</f>
        <v>-0.25649999999999962</v>
      </c>
    </row>
    <row r="4943" spans="3:14" x14ac:dyDescent="0.35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  <c r="I4943">
        <f>IFERROR(shipments[[#This Row],[Sales]]/shipments[[#This Row],[Boxes]], 0)</f>
        <v>23.047297297297298</v>
      </c>
      <c r="J4943">
        <f>_xlfn.XLOOKUP(shipments[[#This Row],[Product]],'Dimension Data'!B:B,'Dimension Data'!D:D)</f>
        <v>6.43</v>
      </c>
      <c r="K4943">
        <f>shipments[[#This Row],[Total cost]]*shipments[[#This Row],[Boxes]]</f>
        <v>951.64</v>
      </c>
      <c r="L4943">
        <f>shipments[[#This Row],[Sale for 1 box]]-shipments[[#This Row],[Total cost]]</f>
        <v>16.617297297297299</v>
      </c>
      <c r="M4943">
        <f>shipments[[#This Row],[Profit]]*5%</f>
        <v>0.83086486486486499</v>
      </c>
      <c r="N4943">
        <f>shipments[[#This Row],[Profit]]-shipments[[#This Row],[Tax]]</f>
        <v>15.786432432432434</v>
      </c>
    </row>
    <row r="4944" spans="3:14" x14ac:dyDescent="0.35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  <c r="I4944">
        <f>IFERROR(shipments[[#This Row],[Sales]]/shipments[[#This Row],[Boxes]], 0)</f>
        <v>19.203488372093023</v>
      </c>
      <c r="J4944">
        <f>_xlfn.XLOOKUP(shipments[[#This Row],[Product]],'Dimension Data'!B:B,'Dimension Data'!D:D)</f>
        <v>5.15</v>
      </c>
      <c r="K4944">
        <f>shipments[[#This Row],[Total cost]]*shipments[[#This Row],[Boxes]]</f>
        <v>3100.3</v>
      </c>
      <c r="L4944">
        <f>shipments[[#This Row],[Sale for 1 box]]-shipments[[#This Row],[Total cost]]</f>
        <v>14.053488372093023</v>
      </c>
      <c r="M4944">
        <f>shipments[[#This Row],[Profit]]*5%</f>
        <v>0.70267441860465119</v>
      </c>
      <c r="N4944">
        <f>shipments[[#This Row],[Profit]]-shipments[[#This Row],[Tax]]</f>
        <v>13.350813953488371</v>
      </c>
    </row>
    <row r="4945" spans="3:14" x14ac:dyDescent="0.35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  <c r="I4945">
        <f>IFERROR(shipments[[#This Row],[Sales]]/shipments[[#This Row],[Boxes]], 0)</f>
        <v>22.120714285714286</v>
      </c>
      <c r="J4945">
        <f>_xlfn.XLOOKUP(shipments[[#This Row],[Product]],'Dimension Data'!B:B,'Dimension Data'!D:D)</f>
        <v>7.48</v>
      </c>
      <c r="K4945">
        <f>shipments[[#This Row],[Total cost]]*shipments[[#This Row],[Boxes]]</f>
        <v>2618</v>
      </c>
      <c r="L4945">
        <f>shipments[[#This Row],[Sale for 1 box]]-shipments[[#This Row],[Total cost]]</f>
        <v>14.640714285714285</v>
      </c>
      <c r="M4945">
        <f>shipments[[#This Row],[Profit]]*5%</f>
        <v>0.73203571428571435</v>
      </c>
      <c r="N4945">
        <f>shipments[[#This Row],[Profit]]-shipments[[#This Row],[Tax]]</f>
        <v>13.90867857142857</v>
      </c>
    </row>
    <row r="4946" spans="3:14" x14ac:dyDescent="0.35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  <c r="I4946">
        <f>IFERROR(shipments[[#This Row],[Sales]]/shipments[[#This Row],[Boxes]], 0)</f>
        <v>9.8647388059701484</v>
      </c>
      <c r="J4946">
        <f>_xlfn.XLOOKUP(shipments[[#This Row],[Product]],'Dimension Data'!B:B,'Dimension Data'!D:D)</f>
        <v>2.76</v>
      </c>
      <c r="K4946">
        <f>shipments[[#This Row],[Total cost]]*shipments[[#This Row],[Boxes]]</f>
        <v>2958.72</v>
      </c>
      <c r="L4946">
        <f>shipments[[#This Row],[Sale for 1 box]]-shipments[[#This Row],[Total cost]]</f>
        <v>7.1047388059701486</v>
      </c>
      <c r="M4946">
        <f>shipments[[#This Row],[Profit]]*5%</f>
        <v>0.35523694029850744</v>
      </c>
      <c r="N4946">
        <f>shipments[[#This Row],[Profit]]-shipments[[#This Row],[Tax]]</f>
        <v>6.7495018656716415</v>
      </c>
    </row>
    <row r="4947" spans="3:14" x14ac:dyDescent="0.35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  <c r="I4947">
        <f>IFERROR(shipments[[#This Row],[Sales]]/shipments[[#This Row],[Boxes]], 0)</f>
        <v>6.2281368821292773</v>
      </c>
      <c r="J4947">
        <f>_xlfn.XLOOKUP(shipments[[#This Row],[Product]],'Dimension Data'!B:B,'Dimension Data'!D:D)</f>
        <v>2.76</v>
      </c>
      <c r="K4947">
        <f>shipments[[#This Row],[Total cost]]*shipments[[#This Row],[Boxes]]</f>
        <v>1451.76</v>
      </c>
      <c r="L4947">
        <f>shipments[[#This Row],[Sale for 1 box]]-shipments[[#This Row],[Total cost]]</f>
        <v>3.4681368821292775</v>
      </c>
      <c r="M4947">
        <f>shipments[[#This Row],[Profit]]*5%</f>
        <v>0.1734068441064639</v>
      </c>
      <c r="N4947">
        <f>shipments[[#This Row],[Profit]]-shipments[[#This Row],[Tax]]</f>
        <v>3.2947300380228137</v>
      </c>
    </row>
    <row r="4948" spans="3:14" x14ac:dyDescent="0.35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  <c r="I4948">
        <f>IFERROR(shipments[[#This Row],[Sales]]/shipments[[#This Row],[Boxes]], 0)</f>
        <v>7.5178571428571432</v>
      </c>
      <c r="J4948">
        <f>_xlfn.XLOOKUP(shipments[[#This Row],[Product]],'Dimension Data'!B:B,'Dimension Data'!D:D)</f>
        <v>7.48</v>
      </c>
      <c r="K4948">
        <f>shipments[[#This Row],[Total cost]]*shipments[[#This Row],[Boxes]]</f>
        <v>942.48</v>
      </c>
      <c r="L4948">
        <f>shipments[[#This Row],[Sale for 1 box]]-shipments[[#This Row],[Total cost]]</f>
        <v>3.7857142857142811E-2</v>
      </c>
      <c r="M4948">
        <f>shipments[[#This Row],[Profit]]*5%</f>
        <v>1.8928571428571406E-3</v>
      </c>
      <c r="N4948">
        <f>shipments[[#This Row],[Profit]]-shipments[[#This Row],[Tax]]</f>
        <v>3.5964285714285671E-2</v>
      </c>
    </row>
    <row r="4949" spans="3:14" x14ac:dyDescent="0.35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  <c r="I4949">
        <f>IFERROR(shipments[[#This Row],[Sales]]/shipments[[#This Row],[Boxes]], 0)</f>
        <v>11.25</v>
      </c>
      <c r="J4949">
        <f>_xlfn.XLOOKUP(shipments[[#This Row],[Product]],'Dimension Data'!B:B,'Dimension Data'!D:D)</f>
        <v>5.15</v>
      </c>
      <c r="K4949">
        <f>shipments[[#This Row],[Total cost]]*shipments[[#This Row],[Boxes]]</f>
        <v>1169.0500000000002</v>
      </c>
      <c r="L4949">
        <f>shipments[[#This Row],[Sale for 1 box]]-shipments[[#This Row],[Total cost]]</f>
        <v>6.1</v>
      </c>
      <c r="M4949">
        <f>shipments[[#This Row],[Profit]]*5%</f>
        <v>0.30499999999999999</v>
      </c>
      <c r="N4949">
        <f>shipments[[#This Row],[Profit]]-shipments[[#This Row],[Tax]]</f>
        <v>5.7949999999999999</v>
      </c>
    </row>
    <row r="4950" spans="3:14" x14ac:dyDescent="0.35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  <c r="I4950">
        <f>IFERROR(shipments[[#This Row],[Sales]]/shipments[[#This Row],[Boxes]], 0)</f>
        <v>31.271573604060915</v>
      </c>
      <c r="J4950">
        <f>_xlfn.XLOOKUP(shipments[[#This Row],[Product]],'Dimension Data'!B:B,'Dimension Data'!D:D)</f>
        <v>4.74</v>
      </c>
      <c r="K4950">
        <f>shipments[[#This Row],[Total cost]]*shipments[[#This Row],[Boxes]]</f>
        <v>933.78000000000009</v>
      </c>
      <c r="L4950">
        <f>shipments[[#This Row],[Sale for 1 box]]-shipments[[#This Row],[Total cost]]</f>
        <v>26.531573604060917</v>
      </c>
      <c r="M4950">
        <f>shipments[[#This Row],[Profit]]*5%</f>
        <v>1.3265786802030459</v>
      </c>
      <c r="N4950">
        <f>shipments[[#This Row],[Profit]]-shipments[[#This Row],[Tax]]</f>
        <v>25.204994923857871</v>
      </c>
    </row>
    <row r="4951" spans="3:14" x14ac:dyDescent="0.35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  <c r="I4951">
        <f>IFERROR(shipments[[#This Row],[Sales]]/shipments[[#This Row],[Boxes]], 0)</f>
        <v>12.999345549738219</v>
      </c>
      <c r="J4951">
        <f>_xlfn.XLOOKUP(shipments[[#This Row],[Product]],'Dimension Data'!B:B,'Dimension Data'!D:D)</f>
        <v>10.51</v>
      </c>
      <c r="K4951">
        <f>shipments[[#This Row],[Total cost]]*shipments[[#This Row],[Boxes]]</f>
        <v>4014.8199999999997</v>
      </c>
      <c r="L4951">
        <f>shipments[[#This Row],[Sale for 1 box]]-shipments[[#This Row],[Total cost]]</f>
        <v>2.4893455497382195</v>
      </c>
      <c r="M4951">
        <f>shipments[[#This Row],[Profit]]*5%</f>
        <v>0.12446727748691098</v>
      </c>
      <c r="N4951">
        <f>shipments[[#This Row],[Profit]]-shipments[[#This Row],[Tax]]</f>
        <v>2.3648782722513086</v>
      </c>
    </row>
    <row r="4952" spans="3:14" x14ac:dyDescent="0.35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  <c r="I4952">
        <f>IFERROR(shipments[[#This Row],[Sales]]/shipments[[#This Row],[Boxes]], 0)</f>
        <v>35.821611253196934</v>
      </c>
      <c r="J4952">
        <f>_xlfn.XLOOKUP(shipments[[#This Row],[Product]],'Dimension Data'!B:B,'Dimension Data'!D:D)</f>
        <v>5.15</v>
      </c>
      <c r="K4952">
        <f>shipments[[#This Row],[Total cost]]*shipments[[#This Row],[Boxes]]</f>
        <v>2013.65</v>
      </c>
      <c r="L4952">
        <f>shipments[[#This Row],[Sale for 1 box]]-shipments[[#This Row],[Total cost]]</f>
        <v>30.671611253196936</v>
      </c>
      <c r="M4952">
        <f>shipments[[#This Row],[Profit]]*5%</f>
        <v>1.5335805626598469</v>
      </c>
      <c r="N4952">
        <f>shipments[[#This Row],[Profit]]-shipments[[#This Row],[Tax]]</f>
        <v>29.138030690537089</v>
      </c>
    </row>
    <row r="4953" spans="3:14" x14ac:dyDescent="0.35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  <c r="I4953">
        <f>IFERROR(shipments[[#This Row],[Sales]]/shipments[[#This Row],[Boxes]], 0)</f>
        <v>959.4</v>
      </c>
      <c r="J4953">
        <f>_xlfn.XLOOKUP(shipments[[#This Row],[Product]],'Dimension Data'!B:B,'Dimension Data'!D:D)</f>
        <v>2.65</v>
      </c>
      <c r="K4953">
        <f>shipments[[#This Row],[Total cost]]*shipments[[#This Row],[Boxes]]</f>
        <v>26.5</v>
      </c>
      <c r="L4953">
        <f>shipments[[#This Row],[Sale for 1 box]]-shipments[[#This Row],[Total cost]]</f>
        <v>956.75</v>
      </c>
      <c r="M4953">
        <f>shipments[[#This Row],[Profit]]*5%</f>
        <v>47.837500000000006</v>
      </c>
      <c r="N4953">
        <f>shipments[[#This Row],[Profit]]-shipments[[#This Row],[Tax]]</f>
        <v>908.91250000000002</v>
      </c>
    </row>
    <row r="4954" spans="3:14" x14ac:dyDescent="0.35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  <c r="I4954">
        <f>IFERROR(shipments[[#This Row],[Sales]]/shipments[[#This Row],[Boxes]], 0)</f>
        <v>23.327380952380953</v>
      </c>
      <c r="J4954">
        <f>_xlfn.XLOOKUP(shipments[[#This Row],[Product]],'Dimension Data'!B:B,'Dimension Data'!D:D)</f>
        <v>6.8</v>
      </c>
      <c r="K4954">
        <f>shipments[[#This Row],[Total cost]]*shipments[[#This Row],[Boxes]]</f>
        <v>2570.4</v>
      </c>
      <c r="L4954">
        <f>shipments[[#This Row],[Sale for 1 box]]-shipments[[#This Row],[Total cost]]</f>
        <v>16.527380952380952</v>
      </c>
      <c r="M4954">
        <f>shipments[[#This Row],[Profit]]*5%</f>
        <v>0.82636904761904761</v>
      </c>
      <c r="N4954">
        <f>shipments[[#This Row],[Profit]]-shipments[[#This Row],[Tax]]</f>
        <v>15.701011904761904</v>
      </c>
    </row>
    <row r="4955" spans="3:14" x14ac:dyDescent="0.35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  <c r="I4955">
        <f>IFERROR(shipments[[#This Row],[Sales]]/shipments[[#This Row],[Boxes]], 0)</f>
        <v>162.64285714285714</v>
      </c>
      <c r="J4955">
        <f>_xlfn.XLOOKUP(shipments[[#This Row],[Product]],'Dimension Data'!B:B,'Dimension Data'!D:D)</f>
        <v>3.85</v>
      </c>
      <c r="K4955">
        <f>shipments[[#This Row],[Total cost]]*shipments[[#This Row],[Boxes]]</f>
        <v>215.6</v>
      </c>
      <c r="L4955">
        <f>shipments[[#This Row],[Sale for 1 box]]-shipments[[#This Row],[Total cost]]</f>
        <v>158.79285714285714</v>
      </c>
      <c r="M4955">
        <f>shipments[[#This Row],[Profit]]*5%</f>
        <v>7.9396428571428572</v>
      </c>
      <c r="N4955">
        <f>shipments[[#This Row],[Profit]]-shipments[[#This Row],[Tax]]</f>
        <v>150.85321428571427</v>
      </c>
    </row>
    <row r="4956" spans="3:14" x14ac:dyDescent="0.35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  <c r="I4956">
        <f>IFERROR(shipments[[#This Row],[Sales]]/shipments[[#This Row],[Boxes]], 0)</f>
        <v>0.70851063829787231</v>
      </c>
      <c r="J4956">
        <f>_xlfn.XLOOKUP(shipments[[#This Row],[Product]],'Dimension Data'!B:B,'Dimension Data'!D:D)</f>
        <v>10.51</v>
      </c>
      <c r="K4956">
        <f>shipments[[#This Row],[Total cost]]*shipments[[#This Row],[Boxes]]</f>
        <v>7409.55</v>
      </c>
      <c r="L4956">
        <f>shipments[[#This Row],[Sale for 1 box]]-shipments[[#This Row],[Total cost]]</f>
        <v>-9.8014893617021279</v>
      </c>
      <c r="M4956">
        <f>shipments[[#This Row],[Profit]]*5%</f>
        <v>-0.49007446808510641</v>
      </c>
      <c r="N4956">
        <f>shipments[[#This Row],[Profit]]-shipments[[#This Row],[Tax]]</f>
        <v>-9.3114148936170213</v>
      </c>
    </row>
    <row r="4957" spans="3:14" x14ac:dyDescent="0.35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  <c r="I4957">
        <f>IFERROR(shipments[[#This Row],[Sales]]/shipments[[#This Row],[Boxes]], 0)</f>
        <v>11.929336188436832</v>
      </c>
      <c r="J4957">
        <f>_xlfn.XLOOKUP(shipments[[#This Row],[Product]],'Dimension Data'!B:B,'Dimension Data'!D:D)</f>
        <v>2.76</v>
      </c>
      <c r="K4957">
        <f>shipments[[#This Row],[Total cost]]*shipments[[#This Row],[Boxes]]</f>
        <v>1288.9199999999998</v>
      </c>
      <c r="L4957">
        <f>shipments[[#This Row],[Sale for 1 box]]-shipments[[#This Row],[Total cost]]</f>
        <v>9.1693361884368318</v>
      </c>
      <c r="M4957">
        <f>shipments[[#This Row],[Profit]]*5%</f>
        <v>0.45846680942184159</v>
      </c>
      <c r="N4957">
        <f>shipments[[#This Row],[Profit]]-shipments[[#This Row],[Tax]]</f>
        <v>8.7108693790149907</v>
      </c>
    </row>
    <row r="4958" spans="3:14" x14ac:dyDescent="0.35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  <c r="I4958">
        <f>IFERROR(shipments[[#This Row],[Sales]]/shipments[[#This Row],[Boxes]], 0)</f>
        <v>7.9018567639257293</v>
      </c>
      <c r="J4958">
        <f>_xlfn.XLOOKUP(shipments[[#This Row],[Product]],'Dimension Data'!B:B,'Dimension Data'!D:D)</f>
        <v>5.72</v>
      </c>
      <c r="K4958">
        <f>shipments[[#This Row],[Total cost]]*shipments[[#This Row],[Boxes]]</f>
        <v>2156.44</v>
      </c>
      <c r="L4958">
        <f>shipments[[#This Row],[Sale for 1 box]]-shipments[[#This Row],[Total cost]]</f>
        <v>2.1818567639257296</v>
      </c>
      <c r="M4958">
        <f>shipments[[#This Row],[Profit]]*5%</f>
        <v>0.10909283819628648</v>
      </c>
      <c r="N4958">
        <f>shipments[[#This Row],[Profit]]-shipments[[#This Row],[Tax]]</f>
        <v>2.072763925729443</v>
      </c>
    </row>
    <row r="4959" spans="3:14" x14ac:dyDescent="0.35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  <c r="I4959">
        <f>IFERROR(shipments[[#This Row],[Sales]]/shipments[[#This Row],[Boxes]], 0)</f>
        <v>4.8670212765957448</v>
      </c>
      <c r="J4959">
        <f>_xlfn.XLOOKUP(shipments[[#This Row],[Product]],'Dimension Data'!B:B,'Dimension Data'!D:D)</f>
        <v>12.41</v>
      </c>
      <c r="K4959">
        <f>shipments[[#This Row],[Total cost]]*shipments[[#This Row],[Boxes]]</f>
        <v>5249.43</v>
      </c>
      <c r="L4959">
        <f>shipments[[#This Row],[Sale for 1 box]]-shipments[[#This Row],[Total cost]]</f>
        <v>-7.5429787234042553</v>
      </c>
      <c r="M4959">
        <f>shipments[[#This Row],[Profit]]*5%</f>
        <v>-0.37714893617021278</v>
      </c>
      <c r="N4959">
        <f>shipments[[#This Row],[Profit]]-shipments[[#This Row],[Tax]]</f>
        <v>-7.1658297872340428</v>
      </c>
    </row>
    <row r="4960" spans="3:14" x14ac:dyDescent="0.35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  <c r="I4960">
        <f>IFERROR(shipments[[#This Row],[Sales]]/shipments[[#This Row],[Boxes]], 0)</f>
        <v>48.738461538461536</v>
      </c>
      <c r="J4960">
        <f>_xlfn.XLOOKUP(shipments[[#This Row],[Product]],'Dimension Data'!B:B,'Dimension Data'!D:D)</f>
        <v>12.41</v>
      </c>
      <c r="K4960">
        <f>shipments[[#This Row],[Total cost]]*shipments[[#This Row],[Boxes]]</f>
        <v>1613.3</v>
      </c>
      <c r="L4960">
        <f>shipments[[#This Row],[Sale for 1 box]]-shipments[[#This Row],[Total cost]]</f>
        <v>36.328461538461539</v>
      </c>
      <c r="M4960">
        <f>shipments[[#This Row],[Profit]]*5%</f>
        <v>1.8164230769230771</v>
      </c>
      <c r="N4960">
        <f>shipments[[#This Row],[Profit]]-shipments[[#This Row],[Tax]]</f>
        <v>34.512038461538459</v>
      </c>
    </row>
    <row r="4961" spans="3:14" x14ac:dyDescent="0.35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  <c r="I4961">
        <f>IFERROR(shipments[[#This Row],[Sales]]/shipments[[#This Row],[Boxes]], 0)</f>
        <v>7.65</v>
      </c>
      <c r="J4961">
        <f>_xlfn.XLOOKUP(shipments[[#This Row],[Product]],'Dimension Data'!B:B,'Dimension Data'!D:D)</f>
        <v>9.57</v>
      </c>
      <c r="K4961">
        <f>shipments[[#This Row],[Total cost]]*shipments[[#This Row],[Boxes]]</f>
        <v>382.8</v>
      </c>
      <c r="L4961">
        <f>shipments[[#This Row],[Sale for 1 box]]-shipments[[#This Row],[Total cost]]</f>
        <v>-1.92</v>
      </c>
      <c r="M4961">
        <f>shipments[[#This Row],[Profit]]*5%</f>
        <v>-9.6000000000000002E-2</v>
      </c>
      <c r="N4961">
        <f>shipments[[#This Row],[Profit]]-shipments[[#This Row],[Tax]]</f>
        <v>-1.8239999999999998</v>
      </c>
    </row>
    <row r="4962" spans="3:14" x14ac:dyDescent="0.35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  <c r="I4962">
        <f>IFERROR(shipments[[#This Row],[Sales]]/shipments[[#This Row],[Boxes]], 0)</f>
        <v>58.819354838709678</v>
      </c>
      <c r="J4962">
        <f>_xlfn.XLOOKUP(shipments[[#This Row],[Product]],'Dimension Data'!B:B,'Dimension Data'!D:D)</f>
        <v>7.48</v>
      </c>
      <c r="K4962">
        <f>shipments[[#This Row],[Total cost]]*shipments[[#This Row],[Boxes]]</f>
        <v>1159.4000000000001</v>
      </c>
      <c r="L4962">
        <f>shipments[[#This Row],[Sale for 1 box]]-shipments[[#This Row],[Total cost]]</f>
        <v>51.339354838709681</v>
      </c>
      <c r="M4962">
        <f>shipments[[#This Row],[Profit]]*5%</f>
        <v>2.5669677419354842</v>
      </c>
      <c r="N4962">
        <f>shipments[[#This Row],[Profit]]-shipments[[#This Row],[Tax]]</f>
        <v>48.772387096774196</v>
      </c>
    </row>
    <row r="4963" spans="3:14" x14ac:dyDescent="0.35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  <c r="I4963">
        <f>IFERROR(shipments[[#This Row],[Sales]]/shipments[[#This Row],[Boxes]], 0)</f>
        <v>0.82807917888563054</v>
      </c>
      <c r="J4963">
        <f>_xlfn.XLOOKUP(shipments[[#This Row],[Product]],'Dimension Data'!B:B,'Dimension Data'!D:D)</f>
        <v>6.31</v>
      </c>
      <c r="K4963">
        <f>shipments[[#This Row],[Total cost]]*shipments[[#This Row],[Boxes]]</f>
        <v>4303.42</v>
      </c>
      <c r="L4963">
        <f>shipments[[#This Row],[Sale for 1 box]]-shipments[[#This Row],[Total cost]]</f>
        <v>-5.4819208211143691</v>
      </c>
      <c r="M4963">
        <f>shipments[[#This Row],[Profit]]*5%</f>
        <v>-0.27409604105571844</v>
      </c>
      <c r="N4963">
        <f>shipments[[#This Row],[Profit]]-shipments[[#This Row],[Tax]]</f>
        <v>-5.207824780058651</v>
      </c>
    </row>
    <row r="4964" spans="3:14" x14ac:dyDescent="0.35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  <c r="I4964">
        <f>IFERROR(shipments[[#This Row],[Sales]]/shipments[[#This Row],[Boxes]], 0)</f>
        <v>78.438253012048193</v>
      </c>
      <c r="J4964">
        <f>_xlfn.XLOOKUP(shipments[[#This Row],[Product]],'Dimension Data'!B:B,'Dimension Data'!D:D)</f>
        <v>4.74</v>
      </c>
      <c r="K4964">
        <f>shipments[[#This Row],[Total cost]]*shipments[[#This Row],[Boxes]]</f>
        <v>786.84</v>
      </c>
      <c r="L4964">
        <f>shipments[[#This Row],[Sale for 1 box]]-shipments[[#This Row],[Total cost]]</f>
        <v>73.698253012048198</v>
      </c>
      <c r="M4964">
        <f>shipments[[#This Row],[Profit]]*5%</f>
        <v>3.6849126506024099</v>
      </c>
      <c r="N4964">
        <f>shipments[[#This Row],[Profit]]-shipments[[#This Row],[Tax]]</f>
        <v>70.013340361445785</v>
      </c>
    </row>
    <row r="4965" spans="3:14" x14ac:dyDescent="0.35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  <c r="I4965">
        <f>IFERROR(shipments[[#This Row],[Sales]]/shipments[[#This Row],[Boxes]], 0)</f>
        <v>680.18478260869563</v>
      </c>
      <c r="J4965">
        <f>_xlfn.XLOOKUP(shipments[[#This Row],[Product]],'Dimension Data'!B:B,'Dimension Data'!D:D)</f>
        <v>6.8</v>
      </c>
      <c r="K4965">
        <f>shipments[[#This Row],[Total cost]]*shipments[[#This Row],[Boxes]]</f>
        <v>156.4</v>
      </c>
      <c r="L4965">
        <f>shipments[[#This Row],[Sale for 1 box]]-shipments[[#This Row],[Total cost]]</f>
        <v>673.38478260869567</v>
      </c>
      <c r="M4965">
        <f>shipments[[#This Row],[Profit]]*5%</f>
        <v>33.669239130434782</v>
      </c>
      <c r="N4965">
        <f>shipments[[#This Row],[Profit]]-shipments[[#This Row],[Tax]]</f>
        <v>639.71554347826088</v>
      </c>
    </row>
    <row r="4966" spans="3:14" x14ac:dyDescent="0.35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  <c r="I4966">
        <f>IFERROR(shipments[[#This Row],[Sales]]/shipments[[#This Row],[Boxes]], 0)</f>
        <v>0.69128113879003561</v>
      </c>
      <c r="J4966">
        <f>_xlfn.XLOOKUP(shipments[[#This Row],[Product]],'Dimension Data'!B:B,'Dimension Data'!D:D)</f>
        <v>3.32</v>
      </c>
      <c r="K4966">
        <f>shipments[[#This Row],[Total cost]]*shipments[[#This Row],[Boxes]]</f>
        <v>5597.5199999999995</v>
      </c>
      <c r="L4966">
        <f>shipments[[#This Row],[Sale for 1 box]]-shipments[[#This Row],[Total cost]]</f>
        <v>-2.6287188612099643</v>
      </c>
      <c r="M4966">
        <f>shipments[[#This Row],[Profit]]*5%</f>
        <v>-0.13143594306049822</v>
      </c>
      <c r="N4966">
        <f>shipments[[#This Row],[Profit]]-shipments[[#This Row],[Tax]]</f>
        <v>-2.497282918149466</v>
      </c>
    </row>
    <row r="4967" spans="3:14" x14ac:dyDescent="0.35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  <c r="I4967">
        <f>IFERROR(shipments[[#This Row],[Sales]]/shipments[[#This Row],[Boxes]], 0)</f>
        <v>34.079009433962263</v>
      </c>
      <c r="J4967">
        <f>_xlfn.XLOOKUP(shipments[[#This Row],[Product]],'Dimension Data'!B:B,'Dimension Data'!D:D)</f>
        <v>10.51</v>
      </c>
      <c r="K4967">
        <f>shipments[[#This Row],[Total cost]]*shipments[[#This Row],[Boxes]]</f>
        <v>2228.12</v>
      </c>
      <c r="L4967">
        <f>shipments[[#This Row],[Sale for 1 box]]-shipments[[#This Row],[Total cost]]</f>
        <v>23.569009433962265</v>
      </c>
      <c r="M4967">
        <f>shipments[[#This Row],[Profit]]*5%</f>
        <v>1.1784504716981132</v>
      </c>
      <c r="N4967">
        <f>shipments[[#This Row],[Profit]]-shipments[[#This Row],[Tax]]</f>
        <v>22.390558962264151</v>
      </c>
    </row>
    <row r="4968" spans="3:14" x14ac:dyDescent="0.35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  <c r="I4968">
        <f>IFERROR(shipments[[#This Row],[Sales]]/shipments[[#This Row],[Boxes]], 0)</f>
        <v>81.535714285714292</v>
      </c>
      <c r="J4968">
        <f>_xlfn.XLOOKUP(shipments[[#This Row],[Product]],'Dimension Data'!B:B,'Dimension Data'!D:D)</f>
        <v>12.41</v>
      </c>
      <c r="K4968">
        <f>shipments[[#This Row],[Total cost]]*shipments[[#This Row],[Boxes]]</f>
        <v>781.83</v>
      </c>
      <c r="L4968">
        <f>shipments[[#This Row],[Sale for 1 box]]-shipments[[#This Row],[Total cost]]</f>
        <v>69.125714285714295</v>
      </c>
      <c r="M4968">
        <f>shipments[[#This Row],[Profit]]*5%</f>
        <v>3.4562857142857148</v>
      </c>
      <c r="N4968">
        <f>shipments[[#This Row],[Profit]]-shipments[[#This Row],[Tax]]</f>
        <v>65.669428571428583</v>
      </c>
    </row>
    <row r="4969" spans="3:14" x14ac:dyDescent="0.35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  <c r="I4969">
        <f>IFERROR(shipments[[#This Row],[Sales]]/shipments[[#This Row],[Boxes]], 0)</f>
        <v>76.95</v>
      </c>
      <c r="J4969">
        <f>_xlfn.XLOOKUP(shipments[[#This Row],[Product]],'Dimension Data'!B:B,'Dimension Data'!D:D)</f>
        <v>5.15</v>
      </c>
      <c r="K4969">
        <f>shipments[[#This Row],[Total cost]]*shipments[[#This Row],[Boxes]]</f>
        <v>540.75</v>
      </c>
      <c r="L4969">
        <f>shipments[[#This Row],[Sale for 1 box]]-shipments[[#This Row],[Total cost]]</f>
        <v>71.8</v>
      </c>
      <c r="M4969">
        <f>shipments[[#This Row],[Profit]]*5%</f>
        <v>3.59</v>
      </c>
      <c r="N4969">
        <f>shipments[[#This Row],[Profit]]-shipments[[#This Row],[Tax]]</f>
        <v>68.209999999999994</v>
      </c>
    </row>
    <row r="4970" spans="3:14" x14ac:dyDescent="0.35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  <c r="I4970">
        <f>IFERROR(shipments[[#This Row],[Sales]]/shipments[[#This Row],[Boxes]], 0)</f>
        <v>61.449029126213595</v>
      </c>
      <c r="J4970">
        <f>_xlfn.XLOOKUP(shipments[[#This Row],[Product]],'Dimension Data'!B:B,'Dimension Data'!D:D)</f>
        <v>3.32</v>
      </c>
      <c r="K4970">
        <f>shipments[[#This Row],[Total cost]]*shipments[[#This Row],[Boxes]]</f>
        <v>341.96</v>
      </c>
      <c r="L4970">
        <f>shipments[[#This Row],[Sale for 1 box]]-shipments[[#This Row],[Total cost]]</f>
        <v>58.129029126213595</v>
      </c>
      <c r="M4970">
        <f>shipments[[#This Row],[Profit]]*5%</f>
        <v>2.90645145631068</v>
      </c>
      <c r="N4970">
        <f>shipments[[#This Row],[Profit]]-shipments[[#This Row],[Tax]]</f>
        <v>55.222577669902918</v>
      </c>
    </row>
    <row r="4971" spans="3:14" x14ac:dyDescent="0.35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  <c r="I4971">
        <f>IFERROR(shipments[[#This Row],[Sales]]/shipments[[#This Row],[Boxes]], 0)</f>
        <v>16.318965517241381</v>
      </c>
      <c r="J4971">
        <f>_xlfn.XLOOKUP(shipments[[#This Row],[Product]],'Dimension Data'!B:B,'Dimension Data'!D:D)</f>
        <v>5.72</v>
      </c>
      <c r="K4971">
        <f>shipments[[#This Row],[Total cost]]*shipments[[#This Row],[Boxes]]</f>
        <v>497.64</v>
      </c>
      <c r="L4971">
        <f>shipments[[#This Row],[Sale for 1 box]]-shipments[[#This Row],[Total cost]]</f>
        <v>10.598965517241382</v>
      </c>
      <c r="M4971">
        <f>shipments[[#This Row],[Profit]]*5%</f>
        <v>0.52994827586206916</v>
      </c>
      <c r="N4971">
        <f>shipments[[#This Row],[Profit]]-shipments[[#This Row],[Tax]]</f>
        <v>10.069017241379314</v>
      </c>
    </row>
    <row r="4972" spans="3:14" x14ac:dyDescent="0.35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  <c r="I4972">
        <f>IFERROR(shipments[[#This Row],[Sales]]/shipments[[#This Row],[Boxes]], 0)</f>
        <v>35.69318181818182</v>
      </c>
      <c r="J4972">
        <f>_xlfn.XLOOKUP(shipments[[#This Row],[Product]],'Dimension Data'!B:B,'Dimension Data'!D:D)</f>
        <v>6.8</v>
      </c>
      <c r="K4972">
        <f>shipments[[#This Row],[Total cost]]*shipments[[#This Row],[Boxes]]</f>
        <v>299.2</v>
      </c>
      <c r="L4972">
        <f>shipments[[#This Row],[Sale for 1 box]]-shipments[[#This Row],[Total cost]]</f>
        <v>28.893181818181819</v>
      </c>
      <c r="M4972">
        <f>shipments[[#This Row],[Profit]]*5%</f>
        <v>1.4446590909090911</v>
      </c>
      <c r="N4972">
        <f>shipments[[#This Row],[Profit]]-shipments[[#This Row],[Tax]]</f>
        <v>27.448522727272728</v>
      </c>
    </row>
    <row r="4973" spans="3:14" x14ac:dyDescent="0.35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  <c r="I4973">
        <f>IFERROR(shipments[[#This Row],[Sales]]/shipments[[#This Row],[Boxes]], 0)</f>
        <v>60.022388059701491</v>
      </c>
      <c r="J4973">
        <f>_xlfn.XLOOKUP(shipments[[#This Row],[Product]],'Dimension Data'!B:B,'Dimension Data'!D:D)</f>
        <v>6.43</v>
      </c>
      <c r="K4973">
        <f>shipments[[#This Row],[Total cost]]*shipments[[#This Row],[Boxes]]</f>
        <v>1292.4299999999998</v>
      </c>
      <c r="L4973">
        <f>shipments[[#This Row],[Sale for 1 box]]-shipments[[#This Row],[Total cost]]</f>
        <v>53.592388059701491</v>
      </c>
      <c r="M4973">
        <f>shipments[[#This Row],[Profit]]*5%</f>
        <v>2.6796194029850748</v>
      </c>
      <c r="N4973">
        <f>shipments[[#This Row],[Profit]]-shipments[[#This Row],[Tax]]</f>
        <v>50.912768656716416</v>
      </c>
    </row>
    <row r="4974" spans="3:14" x14ac:dyDescent="0.35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  <c r="I4974">
        <f>IFERROR(shipments[[#This Row],[Sales]]/shipments[[#This Row],[Boxes]], 0)</f>
        <v>5.7733516483516487</v>
      </c>
      <c r="J4974">
        <f>_xlfn.XLOOKUP(shipments[[#This Row],[Product]],'Dimension Data'!B:B,'Dimension Data'!D:D)</f>
        <v>5.72</v>
      </c>
      <c r="K4974">
        <f>shipments[[#This Row],[Total cost]]*shipments[[#This Row],[Boxes]]</f>
        <v>1041.04</v>
      </c>
      <c r="L4974">
        <f>shipments[[#This Row],[Sale for 1 box]]-shipments[[#This Row],[Total cost]]</f>
        <v>5.3351648351648961E-2</v>
      </c>
      <c r="M4974">
        <f>shipments[[#This Row],[Profit]]*5%</f>
        <v>2.6675824175824482E-3</v>
      </c>
      <c r="N4974">
        <f>shipments[[#This Row],[Profit]]-shipments[[#This Row],[Tax]]</f>
        <v>5.0684065934066512E-2</v>
      </c>
    </row>
    <row r="4975" spans="3:14" x14ac:dyDescent="0.35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  <c r="I4975">
        <f>IFERROR(shipments[[#This Row],[Sales]]/shipments[[#This Row],[Boxes]], 0)</f>
        <v>141.03947368421052</v>
      </c>
      <c r="J4975">
        <f>_xlfn.XLOOKUP(shipments[[#This Row],[Product]],'Dimension Data'!B:B,'Dimension Data'!D:D)</f>
        <v>9.94</v>
      </c>
      <c r="K4975">
        <f>shipments[[#This Row],[Total cost]]*shipments[[#This Row],[Boxes]]</f>
        <v>377.71999999999997</v>
      </c>
      <c r="L4975">
        <f>shipments[[#This Row],[Sale for 1 box]]-shipments[[#This Row],[Total cost]]</f>
        <v>131.09947368421052</v>
      </c>
      <c r="M4975">
        <f>shipments[[#This Row],[Profit]]*5%</f>
        <v>6.5549736842105268</v>
      </c>
      <c r="N4975">
        <f>shipments[[#This Row],[Profit]]-shipments[[#This Row],[Tax]]</f>
        <v>124.5445</v>
      </c>
    </row>
    <row r="4976" spans="3:14" x14ac:dyDescent="0.35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  <c r="I4976">
        <f>IFERROR(shipments[[#This Row],[Sales]]/shipments[[#This Row],[Boxes]], 0)</f>
        <v>3.7937956204379564</v>
      </c>
      <c r="J4976">
        <f>_xlfn.XLOOKUP(shipments[[#This Row],[Product]],'Dimension Data'!B:B,'Dimension Data'!D:D)</f>
        <v>12.41</v>
      </c>
      <c r="K4976">
        <f>shipments[[#This Row],[Total cost]]*shipments[[#This Row],[Boxes]]</f>
        <v>1700.17</v>
      </c>
      <c r="L4976">
        <f>shipments[[#This Row],[Sale for 1 box]]-shipments[[#This Row],[Total cost]]</f>
        <v>-8.6162043795620438</v>
      </c>
      <c r="M4976">
        <f>shipments[[#This Row],[Profit]]*5%</f>
        <v>-0.43081021897810223</v>
      </c>
      <c r="N4976">
        <f>shipments[[#This Row],[Profit]]-shipments[[#This Row],[Tax]]</f>
        <v>-8.1853941605839413</v>
      </c>
    </row>
    <row r="4977" spans="3:14" x14ac:dyDescent="0.35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  <c r="I4977">
        <f>IFERROR(shipments[[#This Row],[Sales]]/shipments[[#This Row],[Boxes]], 0)</f>
        <v>1983.375</v>
      </c>
      <c r="J4977">
        <f>_xlfn.XLOOKUP(shipments[[#This Row],[Product]],'Dimension Data'!B:B,'Dimension Data'!D:D)</f>
        <v>5.04</v>
      </c>
      <c r="K4977">
        <f>shipments[[#This Row],[Total cost]]*shipments[[#This Row],[Boxes]]</f>
        <v>10.08</v>
      </c>
      <c r="L4977">
        <f>shipments[[#This Row],[Sale for 1 box]]-shipments[[#This Row],[Total cost]]</f>
        <v>1978.335</v>
      </c>
      <c r="M4977">
        <f>shipments[[#This Row],[Profit]]*5%</f>
        <v>98.916750000000008</v>
      </c>
      <c r="N4977">
        <f>shipments[[#This Row],[Profit]]-shipments[[#This Row],[Tax]]</f>
        <v>1879.4182499999999</v>
      </c>
    </row>
    <row r="4978" spans="3:14" x14ac:dyDescent="0.35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  <c r="I4978">
        <f>IFERROR(shipments[[#This Row],[Sales]]/shipments[[#This Row],[Boxes]], 0)</f>
        <v>6.7676240208877285</v>
      </c>
      <c r="J4978">
        <f>_xlfn.XLOOKUP(shipments[[#This Row],[Product]],'Dimension Data'!B:B,'Dimension Data'!D:D)</f>
        <v>2.76</v>
      </c>
      <c r="K4978">
        <f>shipments[[#This Row],[Total cost]]*shipments[[#This Row],[Boxes]]</f>
        <v>1057.08</v>
      </c>
      <c r="L4978">
        <f>shipments[[#This Row],[Sale for 1 box]]-shipments[[#This Row],[Total cost]]</f>
        <v>4.0076240208877287</v>
      </c>
      <c r="M4978">
        <f>shipments[[#This Row],[Profit]]*5%</f>
        <v>0.20038120104438645</v>
      </c>
      <c r="N4978">
        <f>shipments[[#This Row],[Profit]]-shipments[[#This Row],[Tax]]</f>
        <v>3.8072428198433421</v>
      </c>
    </row>
    <row r="4979" spans="3:14" x14ac:dyDescent="0.35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  <c r="I4979">
        <f>IFERROR(shipments[[#This Row],[Sales]]/shipments[[#This Row],[Boxes]], 0)</f>
        <v>32.561797752808985</v>
      </c>
      <c r="J4979">
        <f>_xlfn.XLOOKUP(shipments[[#This Row],[Product]],'Dimension Data'!B:B,'Dimension Data'!D:D)</f>
        <v>3.32</v>
      </c>
      <c r="K4979">
        <f>shipments[[#This Row],[Total cost]]*shipments[[#This Row],[Boxes]]</f>
        <v>295.47999999999996</v>
      </c>
      <c r="L4979">
        <f>shipments[[#This Row],[Sale for 1 box]]-shipments[[#This Row],[Total cost]]</f>
        <v>29.241797752808985</v>
      </c>
      <c r="M4979">
        <f>shipments[[#This Row],[Profit]]*5%</f>
        <v>1.4620898876404493</v>
      </c>
      <c r="N4979">
        <f>shipments[[#This Row],[Profit]]-shipments[[#This Row],[Tax]]</f>
        <v>27.779707865168536</v>
      </c>
    </row>
    <row r="4980" spans="3:14" x14ac:dyDescent="0.35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  <c r="I4980">
        <f>IFERROR(shipments[[#This Row],[Sales]]/shipments[[#This Row],[Boxes]], 0)</f>
        <v>49.551843317972349</v>
      </c>
      <c r="J4980">
        <f>_xlfn.XLOOKUP(shipments[[#This Row],[Product]],'Dimension Data'!B:B,'Dimension Data'!D:D)</f>
        <v>6.8</v>
      </c>
      <c r="K4980">
        <f>shipments[[#This Row],[Total cost]]*shipments[[#This Row],[Boxes]]</f>
        <v>1475.6</v>
      </c>
      <c r="L4980">
        <f>shipments[[#This Row],[Sale for 1 box]]-shipments[[#This Row],[Total cost]]</f>
        <v>42.751843317972352</v>
      </c>
      <c r="M4980">
        <f>shipments[[#This Row],[Profit]]*5%</f>
        <v>2.1375921658986177</v>
      </c>
      <c r="N4980">
        <f>shipments[[#This Row],[Profit]]-shipments[[#This Row],[Tax]]</f>
        <v>40.614251152073734</v>
      </c>
    </row>
    <row r="4981" spans="3:14" x14ac:dyDescent="0.35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  <c r="I4981">
        <f>IFERROR(shipments[[#This Row],[Sales]]/shipments[[#This Row],[Boxes]], 0)</f>
        <v>0.20733788395904437</v>
      </c>
      <c r="J4981">
        <f>_xlfn.XLOOKUP(shipments[[#This Row],[Product]],'Dimension Data'!B:B,'Dimension Data'!D:D)</f>
        <v>7.48</v>
      </c>
      <c r="K4981">
        <f>shipments[[#This Row],[Total cost]]*shipments[[#This Row],[Boxes]]</f>
        <v>2191.6400000000003</v>
      </c>
      <c r="L4981">
        <f>shipments[[#This Row],[Sale for 1 box]]-shipments[[#This Row],[Total cost]]</f>
        <v>-7.2726621160409559</v>
      </c>
      <c r="M4981">
        <f>shipments[[#This Row],[Profit]]*5%</f>
        <v>-0.36363310580204783</v>
      </c>
      <c r="N4981">
        <f>shipments[[#This Row],[Profit]]-shipments[[#This Row],[Tax]]</f>
        <v>-6.9090290102389078</v>
      </c>
    </row>
    <row r="4982" spans="3:14" x14ac:dyDescent="0.35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  <c r="I4982">
        <f>IFERROR(shipments[[#This Row],[Sales]]/shipments[[#This Row],[Boxes]], 0)</f>
        <v>0.61725663716814161</v>
      </c>
      <c r="J4982">
        <f>_xlfn.XLOOKUP(shipments[[#This Row],[Product]],'Dimension Data'!B:B,'Dimension Data'!D:D)</f>
        <v>3.85</v>
      </c>
      <c r="K4982">
        <f>shipments[[#This Row],[Total cost]]*shipments[[#This Row],[Boxes]]</f>
        <v>435.05</v>
      </c>
      <c r="L4982">
        <f>shipments[[#This Row],[Sale for 1 box]]-shipments[[#This Row],[Total cost]]</f>
        <v>-3.2327433628318585</v>
      </c>
      <c r="M4982">
        <f>shipments[[#This Row],[Profit]]*5%</f>
        <v>-0.16163716814159293</v>
      </c>
      <c r="N4982">
        <f>shipments[[#This Row],[Profit]]-shipments[[#This Row],[Tax]]</f>
        <v>-3.0711061946902656</v>
      </c>
    </row>
    <row r="4983" spans="3:14" x14ac:dyDescent="0.35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  <c r="I4983">
        <f>IFERROR(shipments[[#This Row],[Sales]]/shipments[[#This Row],[Boxes]], 0)</f>
        <v>11.90625</v>
      </c>
      <c r="J4983">
        <f>_xlfn.XLOOKUP(shipments[[#This Row],[Product]],'Dimension Data'!B:B,'Dimension Data'!D:D)</f>
        <v>3.32</v>
      </c>
      <c r="K4983">
        <f>shipments[[#This Row],[Total cost]]*shipments[[#This Row],[Boxes]]</f>
        <v>79.679999999999993</v>
      </c>
      <c r="L4983">
        <f>shipments[[#This Row],[Sale for 1 box]]-shipments[[#This Row],[Total cost]]</f>
        <v>8.5862499999999997</v>
      </c>
      <c r="M4983">
        <f>shipments[[#This Row],[Profit]]*5%</f>
        <v>0.42931249999999999</v>
      </c>
      <c r="N4983">
        <f>shipments[[#This Row],[Profit]]-shipments[[#This Row],[Tax]]</f>
        <v>8.1569374999999997</v>
      </c>
    </row>
    <row r="4984" spans="3:14" x14ac:dyDescent="0.35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  <c r="I4984">
        <f>IFERROR(shipments[[#This Row],[Sales]]/shipments[[#This Row],[Boxes]], 0)</f>
        <v>4.9164179104477608</v>
      </c>
      <c r="J4984">
        <f>_xlfn.XLOOKUP(shipments[[#This Row],[Product]],'Dimension Data'!B:B,'Dimension Data'!D:D)</f>
        <v>4.74</v>
      </c>
      <c r="K4984">
        <f>shipments[[#This Row],[Total cost]]*shipments[[#This Row],[Boxes]]</f>
        <v>4763.7</v>
      </c>
      <c r="L4984">
        <f>shipments[[#This Row],[Sale for 1 box]]-shipments[[#This Row],[Total cost]]</f>
        <v>0.17641791044776056</v>
      </c>
      <c r="M4984">
        <f>shipments[[#This Row],[Profit]]*5%</f>
        <v>8.8208955223880291E-3</v>
      </c>
      <c r="N4984">
        <f>shipments[[#This Row],[Profit]]-shipments[[#This Row],[Tax]]</f>
        <v>0.16759701492537254</v>
      </c>
    </row>
    <row r="4985" spans="3:14" x14ac:dyDescent="0.35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  <c r="I4985">
        <f>IFERROR(shipments[[#This Row],[Sales]]/shipments[[#This Row],[Boxes]], 0)</f>
        <v>373.5</v>
      </c>
      <c r="J4985">
        <f>_xlfn.XLOOKUP(shipments[[#This Row],[Product]],'Dimension Data'!B:B,'Dimension Data'!D:D)</f>
        <v>5.72</v>
      </c>
      <c r="K4985">
        <f>shipments[[#This Row],[Total cost]]*shipments[[#This Row],[Boxes]]</f>
        <v>34.32</v>
      </c>
      <c r="L4985">
        <f>shipments[[#This Row],[Sale for 1 box]]-shipments[[#This Row],[Total cost]]</f>
        <v>367.78</v>
      </c>
      <c r="M4985">
        <f>shipments[[#This Row],[Profit]]*5%</f>
        <v>18.388999999999999</v>
      </c>
      <c r="N4985">
        <f>shipments[[#This Row],[Profit]]-shipments[[#This Row],[Tax]]</f>
        <v>349.39099999999996</v>
      </c>
    </row>
    <row r="4986" spans="3:14" x14ac:dyDescent="0.35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  <c r="I4986">
        <f>IFERROR(shipments[[#This Row],[Sales]]/shipments[[#This Row],[Boxes]], 0)</f>
        <v>9.6559322033898312</v>
      </c>
      <c r="J4986">
        <f>_xlfn.XLOOKUP(shipments[[#This Row],[Product]],'Dimension Data'!B:B,'Dimension Data'!D:D)</f>
        <v>7.48</v>
      </c>
      <c r="K4986">
        <f>shipments[[#This Row],[Total cost]]*shipments[[#This Row],[Boxes]]</f>
        <v>4413.2</v>
      </c>
      <c r="L4986">
        <f>shipments[[#This Row],[Sale for 1 box]]-shipments[[#This Row],[Total cost]]</f>
        <v>2.1759322033898307</v>
      </c>
      <c r="M4986">
        <f>shipments[[#This Row],[Profit]]*5%</f>
        <v>0.10879661016949155</v>
      </c>
      <c r="N4986">
        <f>shipments[[#This Row],[Profit]]-shipments[[#This Row],[Tax]]</f>
        <v>2.067135593220339</v>
      </c>
    </row>
    <row r="4987" spans="3:14" x14ac:dyDescent="0.35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  <c r="I4987">
        <f>IFERROR(shipments[[#This Row],[Sales]]/shipments[[#This Row],[Boxes]], 0)</f>
        <v>4.1508620689655169</v>
      </c>
      <c r="J4987">
        <f>_xlfn.XLOOKUP(shipments[[#This Row],[Product]],'Dimension Data'!B:B,'Dimension Data'!D:D)</f>
        <v>4.74</v>
      </c>
      <c r="K4987">
        <f>shipments[[#This Row],[Total cost]]*shipments[[#This Row],[Boxes]]</f>
        <v>1374.6000000000001</v>
      </c>
      <c r="L4987">
        <f>shipments[[#This Row],[Sale for 1 box]]-shipments[[#This Row],[Total cost]]</f>
        <v>-0.58913793103448331</v>
      </c>
      <c r="M4987">
        <f>shipments[[#This Row],[Profit]]*5%</f>
        <v>-2.9456896551724166E-2</v>
      </c>
      <c r="N4987">
        <f>shipments[[#This Row],[Profit]]-shipments[[#This Row],[Tax]]</f>
        <v>-0.55968103448275919</v>
      </c>
    </row>
    <row r="4988" spans="3:14" x14ac:dyDescent="0.35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  <c r="I4988">
        <f>IFERROR(shipments[[#This Row],[Sales]]/shipments[[#This Row],[Boxes]], 0)</f>
        <v>48.859011627906973</v>
      </c>
      <c r="J4988">
        <f>_xlfn.XLOOKUP(shipments[[#This Row],[Product]],'Dimension Data'!B:B,'Dimension Data'!D:D)</f>
        <v>12.41</v>
      </c>
      <c r="K4988">
        <f>shipments[[#This Row],[Total cost]]*shipments[[#This Row],[Boxes]]</f>
        <v>2134.52</v>
      </c>
      <c r="L4988">
        <f>shipments[[#This Row],[Sale for 1 box]]-shipments[[#This Row],[Total cost]]</f>
        <v>36.44901162790697</v>
      </c>
      <c r="M4988">
        <f>shipments[[#This Row],[Profit]]*5%</f>
        <v>1.8224505813953487</v>
      </c>
      <c r="N4988">
        <f>shipments[[#This Row],[Profit]]-shipments[[#This Row],[Tax]]</f>
        <v>34.626561046511618</v>
      </c>
    </row>
    <row r="4989" spans="3:14" x14ac:dyDescent="0.35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  <c r="I4989">
        <f>IFERROR(shipments[[#This Row],[Sales]]/shipments[[#This Row],[Boxes]], 0)</f>
        <v>159.85514018691589</v>
      </c>
      <c r="J4989">
        <f>_xlfn.XLOOKUP(shipments[[#This Row],[Product]],'Dimension Data'!B:B,'Dimension Data'!D:D)</f>
        <v>5.15</v>
      </c>
      <c r="K4989">
        <f>shipments[[#This Row],[Total cost]]*shipments[[#This Row],[Boxes]]</f>
        <v>551.05000000000007</v>
      </c>
      <c r="L4989">
        <f>shipments[[#This Row],[Sale for 1 box]]-shipments[[#This Row],[Total cost]]</f>
        <v>154.70514018691588</v>
      </c>
      <c r="M4989">
        <f>shipments[[#This Row],[Profit]]*5%</f>
        <v>7.7352570093457942</v>
      </c>
      <c r="N4989">
        <f>shipments[[#This Row],[Profit]]-shipments[[#This Row],[Tax]]</f>
        <v>146.9698831775701</v>
      </c>
    </row>
    <row r="4990" spans="3:14" x14ac:dyDescent="0.35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  <c r="I4990">
        <f>IFERROR(shipments[[#This Row],[Sales]]/shipments[[#This Row],[Boxes]], 0)</f>
        <v>18.007188498402556</v>
      </c>
      <c r="J4990">
        <f>_xlfn.XLOOKUP(shipments[[#This Row],[Product]],'Dimension Data'!B:B,'Dimension Data'!D:D)</f>
        <v>4.74</v>
      </c>
      <c r="K4990">
        <f>shipments[[#This Row],[Total cost]]*shipments[[#This Row],[Boxes]]</f>
        <v>1483.6200000000001</v>
      </c>
      <c r="L4990">
        <f>shipments[[#This Row],[Sale for 1 box]]-shipments[[#This Row],[Total cost]]</f>
        <v>13.267188498402556</v>
      </c>
      <c r="M4990">
        <f>shipments[[#This Row],[Profit]]*5%</f>
        <v>0.66335942492012778</v>
      </c>
      <c r="N4990">
        <f>shipments[[#This Row],[Profit]]-shipments[[#This Row],[Tax]]</f>
        <v>12.603829073482428</v>
      </c>
    </row>
    <row r="4991" spans="3:14" x14ac:dyDescent="0.35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  <c r="I4991">
        <f>IFERROR(shipments[[#This Row],[Sales]]/shipments[[#This Row],[Boxes]], 0)</f>
        <v>42.810160427807489</v>
      </c>
      <c r="J4991">
        <f>_xlfn.XLOOKUP(shipments[[#This Row],[Product]],'Dimension Data'!B:B,'Dimension Data'!D:D)</f>
        <v>6.43</v>
      </c>
      <c r="K4991">
        <f>shipments[[#This Row],[Total cost]]*shipments[[#This Row],[Boxes]]</f>
        <v>1202.4099999999999</v>
      </c>
      <c r="L4991">
        <f>shipments[[#This Row],[Sale for 1 box]]-shipments[[#This Row],[Total cost]]</f>
        <v>36.380160427807489</v>
      </c>
      <c r="M4991">
        <f>shipments[[#This Row],[Profit]]*5%</f>
        <v>1.8190080213903745</v>
      </c>
      <c r="N4991">
        <f>shipments[[#This Row],[Profit]]-shipments[[#This Row],[Tax]]</f>
        <v>34.561152406417115</v>
      </c>
    </row>
    <row r="4992" spans="3:14" x14ac:dyDescent="0.35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  <c r="I4992">
        <f>IFERROR(shipments[[#This Row],[Sales]]/shipments[[#This Row],[Boxes]], 0)</f>
        <v>4.7897260273972604</v>
      </c>
      <c r="J4992">
        <f>_xlfn.XLOOKUP(shipments[[#This Row],[Product]],'Dimension Data'!B:B,'Dimension Data'!D:D)</f>
        <v>10.51</v>
      </c>
      <c r="K4992">
        <f>shipments[[#This Row],[Total cost]]*shipments[[#This Row],[Boxes]]</f>
        <v>3836.15</v>
      </c>
      <c r="L4992">
        <f>shipments[[#This Row],[Sale for 1 box]]-shipments[[#This Row],[Total cost]]</f>
        <v>-5.7202739726027394</v>
      </c>
      <c r="M4992">
        <f>shipments[[#This Row],[Profit]]*5%</f>
        <v>-0.28601369863013698</v>
      </c>
      <c r="N4992">
        <f>shipments[[#This Row],[Profit]]-shipments[[#This Row],[Tax]]</f>
        <v>-5.434260273972602</v>
      </c>
    </row>
    <row r="4993" spans="3:14" x14ac:dyDescent="0.35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  <c r="I4993">
        <f>IFERROR(shipments[[#This Row],[Sales]]/shipments[[#This Row],[Boxes]], 0)</f>
        <v>30.956896551724139</v>
      </c>
      <c r="J4993">
        <f>_xlfn.XLOOKUP(shipments[[#This Row],[Product]],'Dimension Data'!B:B,'Dimension Data'!D:D)</f>
        <v>7.48</v>
      </c>
      <c r="K4993">
        <f>shipments[[#This Row],[Total cost]]*shipments[[#This Row],[Boxes]]</f>
        <v>1518.44</v>
      </c>
      <c r="L4993">
        <f>shipments[[#This Row],[Sale for 1 box]]-shipments[[#This Row],[Total cost]]</f>
        <v>23.476896551724138</v>
      </c>
      <c r="M4993">
        <f>shipments[[#This Row],[Profit]]*5%</f>
        <v>1.173844827586207</v>
      </c>
      <c r="N4993">
        <f>shipments[[#This Row],[Profit]]-shipments[[#This Row],[Tax]]</f>
        <v>22.30305172413793</v>
      </c>
    </row>
    <row r="4994" spans="3:14" x14ac:dyDescent="0.35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  <c r="I4994">
        <f>IFERROR(shipments[[#This Row],[Sales]]/shipments[[#This Row],[Boxes]], 0)</f>
        <v>1.1033376123234917</v>
      </c>
      <c r="J4994">
        <f>_xlfn.XLOOKUP(shipments[[#This Row],[Product]],'Dimension Data'!B:B,'Dimension Data'!D:D)</f>
        <v>3.85</v>
      </c>
      <c r="K4994">
        <f>shipments[[#This Row],[Total cost]]*shipments[[#This Row],[Boxes]]</f>
        <v>2999.15</v>
      </c>
      <c r="L4994">
        <f>shipments[[#This Row],[Sale for 1 box]]-shipments[[#This Row],[Total cost]]</f>
        <v>-2.7466623876765084</v>
      </c>
      <c r="M4994">
        <f>shipments[[#This Row],[Profit]]*5%</f>
        <v>-0.13733311938382542</v>
      </c>
      <c r="N4994">
        <f>shipments[[#This Row],[Profit]]-shipments[[#This Row],[Tax]]</f>
        <v>-2.609329268292683</v>
      </c>
    </row>
    <row r="4995" spans="3:14" x14ac:dyDescent="0.35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  <c r="I4995">
        <f>IFERROR(shipments[[#This Row],[Sales]]/shipments[[#This Row],[Boxes]], 0)</f>
        <v>251.55633802816902</v>
      </c>
      <c r="J4995">
        <f>_xlfn.XLOOKUP(shipments[[#This Row],[Product]],'Dimension Data'!B:B,'Dimension Data'!D:D)</f>
        <v>2.76</v>
      </c>
      <c r="K4995">
        <f>shipments[[#This Row],[Total cost]]*shipments[[#This Row],[Boxes]]</f>
        <v>195.95999999999998</v>
      </c>
      <c r="L4995">
        <f>shipments[[#This Row],[Sale for 1 box]]-shipments[[#This Row],[Total cost]]</f>
        <v>248.79633802816903</v>
      </c>
      <c r="M4995">
        <f>shipments[[#This Row],[Profit]]*5%</f>
        <v>12.439816901408452</v>
      </c>
      <c r="N4995">
        <f>shipments[[#This Row],[Profit]]-shipments[[#This Row],[Tax]]</f>
        <v>236.35652112676058</v>
      </c>
    </row>
    <row r="4996" spans="3:14" x14ac:dyDescent="0.35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  <c r="I4996">
        <f>IFERROR(shipments[[#This Row],[Sales]]/shipments[[#This Row],[Boxes]], 0)</f>
        <v>18.503213367609256</v>
      </c>
      <c r="J4996">
        <f>_xlfn.XLOOKUP(shipments[[#This Row],[Product]],'Dimension Data'!B:B,'Dimension Data'!D:D)</f>
        <v>2.65</v>
      </c>
      <c r="K4996">
        <f>shipments[[#This Row],[Total cost]]*shipments[[#This Row],[Boxes]]</f>
        <v>1030.8499999999999</v>
      </c>
      <c r="L4996">
        <f>shipments[[#This Row],[Sale for 1 box]]-shipments[[#This Row],[Total cost]]</f>
        <v>15.853213367609255</v>
      </c>
      <c r="M4996">
        <f>shipments[[#This Row],[Profit]]*5%</f>
        <v>0.79266066838046279</v>
      </c>
      <c r="N4996">
        <f>shipments[[#This Row],[Profit]]-shipments[[#This Row],[Tax]]</f>
        <v>15.060552699228792</v>
      </c>
    </row>
    <row r="4997" spans="3:14" x14ac:dyDescent="0.35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  <c r="I4997">
        <f>IFERROR(shipments[[#This Row],[Sales]]/shipments[[#This Row],[Boxes]], 0)</f>
        <v>25.265267175572518</v>
      </c>
      <c r="J4997">
        <f>_xlfn.XLOOKUP(shipments[[#This Row],[Product]],'Dimension Data'!B:B,'Dimension Data'!D:D)</f>
        <v>5.72</v>
      </c>
      <c r="K4997">
        <f>shipments[[#This Row],[Total cost]]*shipments[[#This Row],[Boxes]]</f>
        <v>1498.6399999999999</v>
      </c>
      <c r="L4997">
        <f>shipments[[#This Row],[Sale for 1 box]]-shipments[[#This Row],[Total cost]]</f>
        <v>19.545267175572519</v>
      </c>
      <c r="M4997">
        <f>shipments[[#This Row],[Profit]]*5%</f>
        <v>0.97726335877862602</v>
      </c>
      <c r="N4997">
        <f>shipments[[#This Row],[Profit]]-shipments[[#This Row],[Tax]]</f>
        <v>18.568003816793894</v>
      </c>
    </row>
    <row r="4998" spans="3:14" x14ac:dyDescent="0.35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  <c r="I4998">
        <f>IFERROR(shipments[[#This Row],[Sales]]/shipments[[#This Row],[Boxes]], 0)</f>
        <v>14.59375</v>
      </c>
      <c r="J4998">
        <f>_xlfn.XLOOKUP(shipments[[#This Row],[Product]],'Dimension Data'!B:B,'Dimension Data'!D:D)</f>
        <v>3.32</v>
      </c>
      <c r="K4998">
        <f>shipments[[#This Row],[Total cost]]*shipments[[#This Row],[Boxes]]</f>
        <v>239.04</v>
      </c>
      <c r="L4998">
        <f>shipments[[#This Row],[Sale for 1 box]]-shipments[[#This Row],[Total cost]]</f>
        <v>11.27375</v>
      </c>
      <c r="M4998">
        <f>shipments[[#This Row],[Profit]]*5%</f>
        <v>0.56368750000000001</v>
      </c>
      <c r="N4998">
        <f>shipments[[#This Row],[Profit]]-shipments[[#This Row],[Tax]]</f>
        <v>10.710062499999999</v>
      </c>
    </row>
    <row r="4999" spans="3:14" x14ac:dyDescent="0.35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  <c r="I4999">
        <f>IFERROR(shipments[[#This Row],[Sales]]/shipments[[#This Row],[Boxes]], 0)</f>
        <v>14.709610027855152</v>
      </c>
      <c r="J4999">
        <f>_xlfn.XLOOKUP(shipments[[#This Row],[Product]],'Dimension Data'!B:B,'Dimension Data'!D:D)</f>
        <v>3.85</v>
      </c>
      <c r="K4999">
        <f>shipments[[#This Row],[Total cost]]*shipments[[#This Row],[Boxes]]</f>
        <v>2764.3</v>
      </c>
      <c r="L4999">
        <f>shipments[[#This Row],[Sale for 1 box]]-shipments[[#This Row],[Total cost]]</f>
        <v>10.859610027855153</v>
      </c>
      <c r="M4999">
        <f>shipments[[#This Row],[Profit]]*5%</f>
        <v>0.54298050139275766</v>
      </c>
      <c r="N4999">
        <f>shipments[[#This Row],[Profit]]-shipments[[#This Row],[Tax]]</f>
        <v>10.316629526462394</v>
      </c>
    </row>
    <row r="5000" spans="3:14" x14ac:dyDescent="0.35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  <c r="I5000">
        <f>IFERROR(shipments[[#This Row],[Sales]]/shipments[[#This Row],[Boxes]], 0)</f>
        <v>21.260204081632654</v>
      </c>
      <c r="J5000">
        <f>_xlfn.XLOOKUP(shipments[[#This Row],[Product]],'Dimension Data'!B:B,'Dimension Data'!D:D)</f>
        <v>3.68</v>
      </c>
      <c r="K5000">
        <f>shipments[[#This Row],[Total cost]]*shipments[[#This Row],[Boxes]]</f>
        <v>901.6</v>
      </c>
      <c r="L5000">
        <f>shipments[[#This Row],[Sale for 1 box]]-shipments[[#This Row],[Total cost]]</f>
        <v>17.580204081632655</v>
      </c>
      <c r="M5000">
        <f>shipments[[#This Row],[Profit]]*5%</f>
        <v>0.87901020408163277</v>
      </c>
      <c r="N5000">
        <f>shipments[[#This Row],[Profit]]-shipments[[#This Row],[Tax]]</f>
        <v>16.70119387755102</v>
      </c>
    </row>
    <row r="5001" spans="3:14" x14ac:dyDescent="0.35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  <c r="I5001">
        <f>IFERROR(shipments[[#This Row],[Sales]]/shipments[[#This Row],[Boxes]], 0)</f>
        <v>16.965452261306531</v>
      </c>
      <c r="J5001">
        <f>_xlfn.XLOOKUP(shipments[[#This Row],[Product]],'Dimension Data'!B:B,'Dimension Data'!D:D)</f>
        <v>7.73</v>
      </c>
      <c r="K5001">
        <f>shipments[[#This Row],[Total cost]]*shipments[[#This Row],[Boxes]]</f>
        <v>3076.54</v>
      </c>
      <c r="L5001">
        <f>shipments[[#This Row],[Sale for 1 box]]-shipments[[#This Row],[Total cost]]</f>
        <v>9.2354522613065306</v>
      </c>
      <c r="M5001">
        <f>shipments[[#This Row],[Profit]]*5%</f>
        <v>0.46177261306532658</v>
      </c>
      <c r="N5001">
        <f>shipments[[#This Row],[Profit]]-shipments[[#This Row],[Tax]]</f>
        <v>8.7736796482412043</v>
      </c>
    </row>
    <row r="5002" spans="3:14" x14ac:dyDescent="0.35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  <c r="I5002">
        <f>IFERROR(shipments[[#This Row],[Sales]]/shipments[[#This Row],[Boxes]], 0)</f>
        <v>23.405487804878049</v>
      </c>
      <c r="J5002">
        <f>_xlfn.XLOOKUP(shipments[[#This Row],[Product]],'Dimension Data'!B:B,'Dimension Data'!D:D)</f>
        <v>5.15</v>
      </c>
      <c r="K5002">
        <f>shipments[[#This Row],[Total cost]]*shipments[[#This Row],[Boxes]]</f>
        <v>844.6</v>
      </c>
      <c r="L5002">
        <f>shipments[[#This Row],[Sale for 1 box]]-shipments[[#This Row],[Total cost]]</f>
        <v>18.255487804878051</v>
      </c>
      <c r="M5002">
        <f>shipments[[#This Row],[Profit]]*5%</f>
        <v>0.91277439024390261</v>
      </c>
      <c r="N5002">
        <f>shipments[[#This Row],[Profit]]-shipments[[#This Row],[Tax]]</f>
        <v>17.342713414634147</v>
      </c>
    </row>
    <row r="5003" spans="3:14" x14ac:dyDescent="0.35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  <c r="I5003">
        <f>IFERROR(shipments[[#This Row],[Sales]]/shipments[[#This Row],[Boxes]], 0)</f>
        <v>50.231250000000003</v>
      </c>
      <c r="J5003">
        <f>_xlfn.XLOOKUP(shipments[[#This Row],[Product]],'Dimension Data'!B:B,'Dimension Data'!D:D)</f>
        <v>10.23</v>
      </c>
      <c r="K5003">
        <f>shipments[[#This Row],[Total cost]]*shipments[[#This Row],[Boxes]]</f>
        <v>2046</v>
      </c>
      <c r="L5003">
        <f>shipments[[#This Row],[Sale for 1 box]]-shipments[[#This Row],[Total cost]]</f>
        <v>40.001249999999999</v>
      </c>
      <c r="M5003">
        <f>shipments[[#This Row],[Profit]]*5%</f>
        <v>2.0000624999999999</v>
      </c>
      <c r="N5003">
        <f>shipments[[#This Row],[Profit]]-shipments[[#This Row],[Tax]]</f>
        <v>38.0011875</v>
      </c>
    </row>
    <row r="5004" spans="3:14" x14ac:dyDescent="0.35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  <c r="I5004">
        <f>IFERROR(shipments[[#This Row],[Sales]]/shipments[[#This Row],[Boxes]], 0)</f>
        <v>56.492307692307691</v>
      </c>
      <c r="J5004">
        <f>_xlfn.XLOOKUP(shipments[[#This Row],[Product]],'Dimension Data'!B:B,'Dimension Data'!D:D)</f>
        <v>8.2200000000000006</v>
      </c>
      <c r="K5004">
        <f>shipments[[#This Row],[Total cost]]*shipments[[#This Row],[Boxes]]</f>
        <v>1068.6000000000001</v>
      </c>
      <c r="L5004">
        <f>shipments[[#This Row],[Sale for 1 box]]-shipments[[#This Row],[Total cost]]</f>
        <v>48.272307692307692</v>
      </c>
      <c r="M5004">
        <f>shipments[[#This Row],[Profit]]*5%</f>
        <v>2.4136153846153849</v>
      </c>
      <c r="N5004">
        <f>shipments[[#This Row],[Profit]]-shipments[[#This Row],[Tax]]</f>
        <v>45.858692307692309</v>
      </c>
    </row>
    <row r="5005" spans="3:14" x14ac:dyDescent="0.35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  <c r="I5005">
        <f>IFERROR(shipments[[#This Row],[Sales]]/shipments[[#This Row],[Boxes]], 0)</f>
        <v>7.2335701598579041</v>
      </c>
      <c r="J5005">
        <f>_xlfn.XLOOKUP(shipments[[#This Row],[Product]],'Dimension Data'!B:B,'Dimension Data'!D:D)</f>
        <v>3.68</v>
      </c>
      <c r="K5005">
        <f>shipments[[#This Row],[Total cost]]*shipments[[#This Row],[Boxes]]</f>
        <v>2071.84</v>
      </c>
      <c r="L5005">
        <f>shipments[[#This Row],[Sale for 1 box]]-shipments[[#This Row],[Total cost]]</f>
        <v>3.5535701598579039</v>
      </c>
      <c r="M5005">
        <f>shipments[[#This Row],[Profit]]*5%</f>
        <v>0.1776785079928952</v>
      </c>
      <c r="N5005">
        <f>shipments[[#This Row],[Profit]]-shipments[[#This Row],[Tax]]</f>
        <v>3.3758916518650088</v>
      </c>
    </row>
    <row r="5006" spans="3:14" x14ac:dyDescent="0.35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  <c r="I5006">
        <f>IFERROR(shipments[[#This Row],[Sales]]/shipments[[#This Row],[Boxes]], 0)</f>
        <v>25.003521126760564</v>
      </c>
      <c r="J5006">
        <f>_xlfn.XLOOKUP(shipments[[#This Row],[Product]],'Dimension Data'!B:B,'Dimension Data'!D:D)</f>
        <v>2.65</v>
      </c>
      <c r="K5006">
        <f>shipments[[#This Row],[Total cost]]*shipments[[#This Row],[Boxes]]</f>
        <v>564.44999999999993</v>
      </c>
      <c r="L5006">
        <f>shipments[[#This Row],[Sale for 1 box]]-shipments[[#This Row],[Total cost]]</f>
        <v>22.353521126760565</v>
      </c>
      <c r="M5006">
        <f>shipments[[#This Row],[Profit]]*5%</f>
        <v>1.1176760563380284</v>
      </c>
      <c r="N5006">
        <f>shipments[[#This Row],[Profit]]-shipments[[#This Row],[Tax]]</f>
        <v>21.235845070422538</v>
      </c>
    </row>
    <row r="5007" spans="3:14" x14ac:dyDescent="0.35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  <c r="I5007">
        <f>IFERROR(shipments[[#This Row],[Sales]]/shipments[[#This Row],[Boxes]], 0)</f>
        <v>5.727822580645161</v>
      </c>
      <c r="J5007">
        <f>_xlfn.XLOOKUP(shipments[[#This Row],[Product]],'Dimension Data'!B:B,'Dimension Data'!D:D)</f>
        <v>9.57</v>
      </c>
      <c r="K5007">
        <f>shipments[[#This Row],[Total cost]]*shipments[[#This Row],[Boxes]]</f>
        <v>7120.08</v>
      </c>
      <c r="L5007">
        <f>shipments[[#This Row],[Sale for 1 box]]-shipments[[#This Row],[Total cost]]</f>
        <v>-3.8421774193548393</v>
      </c>
      <c r="M5007">
        <f>shipments[[#This Row],[Profit]]*5%</f>
        <v>-0.19210887096774198</v>
      </c>
      <c r="N5007">
        <f>shipments[[#This Row],[Profit]]-shipments[[#This Row],[Tax]]</f>
        <v>-3.6500685483870972</v>
      </c>
    </row>
    <row r="5008" spans="3:14" x14ac:dyDescent="0.35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  <c r="I5008">
        <f>IFERROR(shipments[[#This Row],[Sales]]/shipments[[#This Row],[Boxes]], 0)</f>
        <v>34.686335403726709</v>
      </c>
      <c r="J5008">
        <f>_xlfn.XLOOKUP(shipments[[#This Row],[Product]],'Dimension Data'!B:B,'Dimension Data'!D:D)</f>
        <v>3.68</v>
      </c>
      <c r="K5008">
        <f>shipments[[#This Row],[Total cost]]*shipments[[#This Row],[Boxes]]</f>
        <v>1184.96</v>
      </c>
      <c r="L5008">
        <f>shipments[[#This Row],[Sale for 1 box]]-shipments[[#This Row],[Total cost]]</f>
        <v>31.006335403726709</v>
      </c>
      <c r="M5008">
        <f>shipments[[#This Row],[Profit]]*5%</f>
        <v>1.5503167701863356</v>
      </c>
      <c r="N5008">
        <f>shipments[[#This Row],[Profit]]-shipments[[#This Row],[Tax]]</f>
        <v>29.456018633540374</v>
      </c>
    </row>
    <row r="5009" spans="3:14" x14ac:dyDescent="0.35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  <c r="I5009">
        <f>IFERROR(shipments[[#This Row],[Sales]]/shipments[[#This Row],[Boxes]], 0)</f>
        <v>97.619318181818187</v>
      </c>
      <c r="J5009">
        <f>_xlfn.XLOOKUP(shipments[[#This Row],[Product]],'Dimension Data'!B:B,'Dimension Data'!D:D)</f>
        <v>7.73</v>
      </c>
      <c r="K5009">
        <f>shipments[[#This Row],[Total cost]]*shipments[[#This Row],[Boxes]]</f>
        <v>340.12</v>
      </c>
      <c r="L5009">
        <f>shipments[[#This Row],[Sale for 1 box]]-shipments[[#This Row],[Total cost]]</f>
        <v>89.889318181818183</v>
      </c>
      <c r="M5009">
        <f>shipments[[#This Row],[Profit]]*5%</f>
        <v>4.4944659090909092</v>
      </c>
      <c r="N5009">
        <f>shipments[[#This Row],[Profit]]-shipments[[#This Row],[Tax]]</f>
        <v>85.394852272727277</v>
      </c>
    </row>
    <row r="5010" spans="3:14" x14ac:dyDescent="0.35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  <c r="I5010">
        <f>IFERROR(shipments[[#This Row],[Sales]]/shipments[[#This Row],[Boxes]], 0)</f>
        <v>3.8660714285714284</v>
      </c>
      <c r="J5010">
        <f>_xlfn.XLOOKUP(shipments[[#This Row],[Product]],'Dimension Data'!B:B,'Dimension Data'!D:D)</f>
        <v>3.32</v>
      </c>
      <c r="K5010">
        <f>shipments[[#This Row],[Total cost]]*shipments[[#This Row],[Boxes]]</f>
        <v>836.64</v>
      </c>
      <c r="L5010">
        <f>shipments[[#This Row],[Sale for 1 box]]-shipments[[#This Row],[Total cost]]</f>
        <v>0.54607142857142854</v>
      </c>
      <c r="M5010">
        <f>shipments[[#This Row],[Profit]]*5%</f>
        <v>2.7303571428571427E-2</v>
      </c>
      <c r="N5010">
        <f>shipments[[#This Row],[Profit]]-shipments[[#This Row],[Tax]]</f>
        <v>0.51876785714285711</v>
      </c>
    </row>
    <row r="5011" spans="3:14" x14ac:dyDescent="0.35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  <c r="I5011">
        <f>IFERROR(shipments[[#This Row],[Sales]]/shipments[[#This Row],[Boxes]], 0)</f>
        <v>6.4180809399477807</v>
      </c>
      <c r="J5011">
        <f>_xlfn.XLOOKUP(shipments[[#This Row],[Product]],'Dimension Data'!B:B,'Dimension Data'!D:D)</f>
        <v>6.31</v>
      </c>
      <c r="K5011">
        <f>shipments[[#This Row],[Total cost]]*shipments[[#This Row],[Boxes]]</f>
        <v>4833.46</v>
      </c>
      <c r="L5011">
        <f>shipments[[#This Row],[Sale for 1 box]]-shipments[[#This Row],[Total cost]]</f>
        <v>0.10808093994778112</v>
      </c>
      <c r="M5011">
        <f>shipments[[#This Row],[Profit]]*5%</f>
        <v>5.4040469973890559E-3</v>
      </c>
      <c r="N5011">
        <f>shipments[[#This Row],[Profit]]-shipments[[#This Row],[Tax]]</f>
        <v>0.10267689295039206</v>
      </c>
    </row>
    <row r="5012" spans="3:14" x14ac:dyDescent="0.35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  <c r="I5012">
        <f>IFERROR(shipments[[#This Row],[Sales]]/shipments[[#This Row],[Boxes]], 0)</f>
        <v>11.368942731277533</v>
      </c>
      <c r="J5012">
        <f>_xlfn.XLOOKUP(shipments[[#This Row],[Product]],'Dimension Data'!B:B,'Dimension Data'!D:D)</f>
        <v>5.72</v>
      </c>
      <c r="K5012">
        <f>shipments[[#This Row],[Total cost]]*shipments[[#This Row],[Boxes]]</f>
        <v>3895.3199999999997</v>
      </c>
      <c r="L5012">
        <f>shipments[[#This Row],[Sale for 1 box]]-shipments[[#This Row],[Total cost]]</f>
        <v>5.6489427312775335</v>
      </c>
      <c r="M5012">
        <f>shipments[[#This Row],[Profit]]*5%</f>
        <v>0.28244713656387671</v>
      </c>
      <c r="N5012">
        <f>shipments[[#This Row],[Profit]]-shipments[[#This Row],[Tax]]</f>
        <v>5.3664955947136566</v>
      </c>
    </row>
    <row r="5013" spans="3:14" x14ac:dyDescent="0.35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  <c r="I5013">
        <f>IFERROR(shipments[[#This Row],[Sales]]/shipments[[#This Row],[Boxes]], 0)</f>
        <v>60.722560975609753</v>
      </c>
      <c r="J5013">
        <f>_xlfn.XLOOKUP(shipments[[#This Row],[Product]],'Dimension Data'!B:B,'Dimension Data'!D:D)</f>
        <v>8.2200000000000006</v>
      </c>
      <c r="K5013">
        <f>shipments[[#This Row],[Total cost]]*shipments[[#This Row],[Boxes]]</f>
        <v>674.04000000000008</v>
      </c>
      <c r="L5013">
        <f>shipments[[#This Row],[Sale for 1 box]]-shipments[[#This Row],[Total cost]]</f>
        <v>52.502560975609754</v>
      </c>
      <c r="M5013">
        <f>shipments[[#This Row],[Profit]]*5%</f>
        <v>2.6251280487804878</v>
      </c>
      <c r="N5013">
        <f>shipments[[#This Row],[Profit]]-shipments[[#This Row],[Tax]]</f>
        <v>49.877432926829265</v>
      </c>
    </row>
    <row r="5014" spans="3:14" x14ac:dyDescent="0.35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  <c r="I5014">
        <f>IFERROR(shipments[[#This Row],[Sales]]/shipments[[#This Row],[Boxes]], 0)</f>
        <v>12.116766467065869</v>
      </c>
      <c r="J5014">
        <f>_xlfn.XLOOKUP(shipments[[#This Row],[Product]],'Dimension Data'!B:B,'Dimension Data'!D:D)</f>
        <v>5.26</v>
      </c>
      <c r="K5014">
        <f>shipments[[#This Row],[Total cost]]*shipments[[#This Row],[Boxes]]</f>
        <v>2635.2599999999998</v>
      </c>
      <c r="L5014">
        <f>shipments[[#This Row],[Sale for 1 box]]-shipments[[#This Row],[Total cost]]</f>
        <v>6.856766467065869</v>
      </c>
      <c r="M5014">
        <f>shipments[[#This Row],[Profit]]*5%</f>
        <v>0.34283832335329345</v>
      </c>
      <c r="N5014">
        <f>shipments[[#This Row],[Profit]]-shipments[[#This Row],[Tax]]</f>
        <v>6.513928143712576</v>
      </c>
    </row>
    <row r="5015" spans="3:14" x14ac:dyDescent="0.35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  <c r="I5015">
        <f>IFERROR(shipments[[#This Row],[Sales]]/shipments[[#This Row],[Boxes]], 0)</f>
        <v>67.982142857142861</v>
      </c>
      <c r="J5015">
        <f>_xlfn.XLOOKUP(shipments[[#This Row],[Product]],'Dimension Data'!B:B,'Dimension Data'!D:D)</f>
        <v>7.73</v>
      </c>
      <c r="K5015">
        <f>shipments[[#This Row],[Total cost]]*shipments[[#This Row],[Boxes]]</f>
        <v>541.1</v>
      </c>
      <c r="L5015">
        <f>shipments[[#This Row],[Sale for 1 box]]-shipments[[#This Row],[Total cost]]</f>
        <v>60.252142857142857</v>
      </c>
      <c r="M5015">
        <f>shipments[[#This Row],[Profit]]*5%</f>
        <v>3.012607142857143</v>
      </c>
      <c r="N5015">
        <f>shipments[[#This Row],[Profit]]-shipments[[#This Row],[Tax]]</f>
        <v>57.239535714285715</v>
      </c>
    </row>
    <row r="5016" spans="3:14" x14ac:dyDescent="0.35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  <c r="I5016">
        <f>IFERROR(shipments[[#This Row],[Sales]]/shipments[[#This Row],[Boxes]], 0)</f>
        <v>139.5</v>
      </c>
      <c r="J5016">
        <f>_xlfn.XLOOKUP(shipments[[#This Row],[Product]],'Dimension Data'!B:B,'Dimension Data'!D:D)</f>
        <v>5.72</v>
      </c>
      <c r="K5016">
        <f>shipments[[#This Row],[Total cost]]*shipments[[#This Row],[Boxes]]</f>
        <v>234.51999999999998</v>
      </c>
      <c r="L5016">
        <f>shipments[[#This Row],[Sale for 1 box]]-shipments[[#This Row],[Total cost]]</f>
        <v>133.78</v>
      </c>
      <c r="M5016">
        <f>shipments[[#This Row],[Profit]]*5%</f>
        <v>6.6890000000000001</v>
      </c>
      <c r="N5016">
        <f>shipments[[#This Row],[Profit]]-shipments[[#This Row],[Tax]]</f>
        <v>127.09100000000001</v>
      </c>
    </row>
    <row r="5017" spans="3:14" x14ac:dyDescent="0.35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  <c r="I5017">
        <f>IFERROR(shipments[[#This Row],[Sales]]/shipments[[#This Row],[Boxes]], 0)</f>
        <v>1.8645739910313901</v>
      </c>
      <c r="J5017">
        <f>_xlfn.XLOOKUP(shipments[[#This Row],[Product]],'Dimension Data'!B:B,'Dimension Data'!D:D)</f>
        <v>4.74</v>
      </c>
      <c r="K5017">
        <f>shipments[[#This Row],[Total cost]]*shipments[[#This Row],[Boxes]]</f>
        <v>5285.1</v>
      </c>
      <c r="L5017">
        <f>shipments[[#This Row],[Sale for 1 box]]-shipments[[#This Row],[Total cost]]</f>
        <v>-2.8754260089686099</v>
      </c>
      <c r="M5017">
        <f>shipments[[#This Row],[Profit]]*5%</f>
        <v>-0.14377130044843051</v>
      </c>
      <c r="N5017">
        <f>shipments[[#This Row],[Profit]]-shipments[[#This Row],[Tax]]</f>
        <v>-2.7316547085201792</v>
      </c>
    </row>
    <row r="5018" spans="3:14" x14ac:dyDescent="0.35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  <c r="I5018">
        <f>IFERROR(shipments[[#This Row],[Sales]]/shipments[[#This Row],[Boxes]], 0)</f>
        <v>12.036713286713287</v>
      </c>
      <c r="J5018">
        <f>_xlfn.XLOOKUP(shipments[[#This Row],[Product]],'Dimension Data'!B:B,'Dimension Data'!D:D)</f>
        <v>9.57</v>
      </c>
      <c r="K5018">
        <f>shipments[[#This Row],[Total cost]]*shipments[[#This Row],[Boxes]]</f>
        <v>2737.02</v>
      </c>
      <c r="L5018">
        <f>shipments[[#This Row],[Sale for 1 box]]-shipments[[#This Row],[Total cost]]</f>
        <v>2.4667132867132864</v>
      </c>
      <c r="M5018">
        <f>shipments[[#This Row],[Profit]]*5%</f>
        <v>0.12333566433566433</v>
      </c>
      <c r="N5018">
        <f>shipments[[#This Row],[Profit]]-shipments[[#This Row],[Tax]]</f>
        <v>2.3433776223776221</v>
      </c>
    </row>
    <row r="5019" spans="3:14" x14ac:dyDescent="0.35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  <c r="I5019">
        <f>IFERROR(shipments[[#This Row],[Sales]]/shipments[[#This Row],[Boxes]], 0)</f>
        <v>13.65</v>
      </c>
      <c r="J5019">
        <f>_xlfn.XLOOKUP(shipments[[#This Row],[Product]],'Dimension Data'!B:B,'Dimension Data'!D:D)</f>
        <v>7.48</v>
      </c>
      <c r="K5019">
        <f>shipments[[#This Row],[Total cost]]*shipments[[#This Row],[Boxes]]</f>
        <v>561</v>
      </c>
      <c r="L5019">
        <f>shipments[[#This Row],[Sale for 1 box]]-shipments[[#This Row],[Total cost]]</f>
        <v>6.17</v>
      </c>
      <c r="M5019">
        <f>shipments[[#This Row],[Profit]]*5%</f>
        <v>0.3085</v>
      </c>
      <c r="N5019">
        <f>shipments[[#This Row],[Profit]]-shipments[[#This Row],[Tax]]</f>
        <v>5.8614999999999995</v>
      </c>
    </row>
    <row r="5020" spans="3:14" x14ac:dyDescent="0.35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  <c r="I5020">
        <f>IFERROR(shipments[[#This Row],[Sales]]/shipments[[#This Row],[Boxes]], 0)</f>
        <v>2.5464672183322725</v>
      </c>
      <c r="J5020">
        <f>_xlfn.XLOOKUP(shipments[[#This Row],[Product]],'Dimension Data'!B:B,'Dimension Data'!D:D)</f>
        <v>5.04</v>
      </c>
      <c r="K5020">
        <f>shipments[[#This Row],[Total cost]]*shipments[[#This Row],[Boxes]]</f>
        <v>7917.84</v>
      </c>
      <c r="L5020">
        <f>shipments[[#This Row],[Sale for 1 box]]-shipments[[#This Row],[Total cost]]</f>
        <v>-2.4935327816677275</v>
      </c>
      <c r="M5020">
        <f>shipments[[#This Row],[Profit]]*5%</f>
        <v>-0.12467663908338639</v>
      </c>
      <c r="N5020">
        <f>shipments[[#This Row],[Profit]]-shipments[[#This Row],[Tax]]</f>
        <v>-2.3688561425843413</v>
      </c>
    </row>
    <row r="5021" spans="3:14" x14ac:dyDescent="0.35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  <c r="I5021">
        <f>IFERROR(shipments[[#This Row],[Sales]]/shipments[[#This Row],[Boxes]], 0)</f>
        <v>46.395491803278688</v>
      </c>
      <c r="J5021">
        <f>_xlfn.XLOOKUP(shipments[[#This Row],[Product]],'Dimension Data'!B:B,'Dimension Data'!D:D)</f>
        <v>5.15</v>
      </c>
      <c r="K5021">
        <f>shipments[[#This Row],[Total cost]]*shipments[[#This Row],[Boxes]]</f>
        <v>1884.9</v>
      </c>
      <c r="L5021">
        <f>shipments[[#This Row],[Sale for 1 box]]-shipments[[#This Row],[Total cost]]</f>
        <v>41.245491803278689</v>
      </c>
      <c r="M5021">
        <f>shipments[[#This Row],[Profit]]*5%</f>
        <v>2.0622745901639346</v>
      </c>
      <c r="N5021">
        <f>shipments[[#This Row],[Profit]]-shipments[[#This Row],[Tax]]</f>
        <v>39.183217213114752</v>
      </c>
    </row>
    <row r="5022" spans="3:14" x14ac:dyDescent="0.35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  <c r="I5022">
        <f>IFERROR(shipments[[#This Row],[Sales]]/shipments[[#This Row],[Boxes]], 0)</f>
        <v>12.693396226415095</v>
      </c>
      <c r="J5022">
        <f>_xlfn.XLOOKUP(shipments[[#This Row],[Product]],'Dimension Data'!B:B,'Dimension Data'!D:D)</f>
        <v>12.41</v>
      </c>
      <c r="K5022">
        <f>shipments[[#This Row],[Total cost]]*shipments[[#This Row],[Boxes]]</f>
        <v>5919.57</v>
      </c>
      <c r="L5022">
        <f>shipments[[#This Row],[Sale for 1 box]]-shipments[[#This Row],[Total cost]]</f>
        <v>0.28339622641509443</v>
      </c>
      <c r="M5022">
        <f>shipments[[#This Row],[Profit]]*5%</f>
        <v>1.4169811320754722E-2</v>
      </c>
      <c r="N5022">
        <f>shipments[[#This Row],[Profit]]-shipments[[#This Row],[Tax]]</f>
        <v>0.2692264150943397</v>
      </c>
    </row>
    <row r="5023" spans="3:14" x14ac:dyDescent="0.35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  <c r="I5023">
        <f>IFERROR(shipments[[#This Row],[Sales]]/shipments[[#This Row],[Boxes]], 0)</f>
        <v>5.9501661129568104</v>
      </c>
      <c r="J5023">
        <f>_xlfn.XLOOKUP(shipments[[#This Row],[Product]],'Dimension Data'!B:B,'Dimension Data'!D:D)</f>
        <v>9.94</v>
      </c>
      <c r="K5023">
        <f>shipments[[#This Row],[Total cost]]*shipments[[#This Row],[Boxes]]</f>
        <v>8975.82</v>
      </c>
      <c r="L5023">
        <f>shipments[[#This Row],[Sale for 1 box]]-shipments[[#This Row],[Total cost]]</f>
        <v>-3.9898338870431891</v>
      </c>
      <c r="M5023">
        <f>shipments[[#This Row],[Profit]]*5%</f>
        <v>-0.19949169435215947</v>
      </c>
      <c r="N5023">
        <f>shipments[[#This Row],[Profit]]-shipments[[#This Row],[Tax]]</f>
        <v>-3.7903421926910297</v>
      </c>
    </row>
    <row r="5024" spans="3:14" x14ac:dyDescent="0.35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  <c r="I5024">
        <f>IFERROR(shipments[[#This Row],[Sales]]/shipments[[#This Row],[Boxes]], 0)</f>
        <v>51.265384615384619</v>
      </c>
      <c r="J5024">
        <f>_xlfn.XLOOKUP(shipments[[#This Row],[Product]],'Dimension Data'!B:B,'Dimension Data'!D:D)</f>
        <v>9.94</v>
      </c>
      <c r="K5024">
        <f>shipments[[#This Row],[Total cost]]*shipments[[#This Row],[Boxes]]</f>
        <v>1292.2</v>
      </c>
      <c r="L5024">
        <f>shipments[[#This Row],[Sale for 1 box]]-shipments[[#This Row],[Total cost]]</f>
        <v>41.325384615384621</v>
      </c>
      <c r="M5024">
        <f>shipments[[#This Row],[Profit]]*5%</f>
        <v>2.066269230769231</v>
      </c>
      <c r="N5024">
        <f>shipments[[#This Row],[Profit]]-shipments[[#This Row],[Tax]]</f>
        <v>39.259115384615392</v>
      </c>
    </row>
    <row r="5025" spans="3:14" x14ac:dyDescent="0.35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  <c r="I5025">
        <f>IFERROR(shipments[[#This Row],[Sales]]/shipments[[#This Row],[Boxes]], 0)</f>
        <v>17</v>
      </c>
      <c r="J5025">
        <f>_xlfn.XLOOKUP(shipments[[#This Row],[Product]],'Dimension Data'!B:B,'Dimension Data'!D:D)</f>
        <v>9.94</v>
      </c>
      <c r="K5025">
        <f>shipments[[#This Row],[Total cost]]*shipments[[#This Row],[Boxes]]</f>
        <v>4115.16</v>
      </c>
      <c r="L5025">
        <f>shipments[[#This Row],[Sale for 1 box]]-shipments[[#This Row],[Total cost]]</f>
        <v>7.0600000000000005</v>
      </c>
      <c r="M5025">
        <f>shipments[[#This Row],[Profit]]*5%</f>
        <v>0.35300000000000004</v>
      </c>
      <c r="N5025">
        <f>shipments[[#This Row],[Profit]]-shipments[[#This Row],[Tax]]</f>
        <v>6.7070000000000007</v>
      </c>
    </row>
    <row r="5026" spans="3:14" x14ac:dyDescent="0.35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  <c r="I5026">
        <f>IFERROR(shipments[[#This Row],[Sales]]/shipments[[#This Row],[Boxes]], 0)</f>
        <v>541.546875</v>
      </c>
      <c r="J5026">
        <f>_xlfn.XLOOKUP(shipments[[#This Row],[Product]],'Dimension Data'!B:B,'Dimension Data'!D:D)</f>
        <v>2.65</v>
      </c>
      <c r="K5026">
        <f>shipments[[#This Row],[Total cost]]*shipments[[#This Row],[Boxes]]</f>
        <v>42.4</v>
      </c>
      <c r="L5026">
        <f>shipments[[#This Row],[Sale for 1 box]]-shipments[[#This Row],[Total cost]]</f>
        <v>538.89687500000002</v>
      </c>
      <c r="M5026">
        <f>shipments[[#This Row],[Profit]]*5%</f>
        <v>26.944843750000004</v>
      </c>
      <c r="N5026">
        <f>shipments[[#This Row],[Profit]]-shipments[[#This Row],[Tax]]</f>
        <v>511.95203125</v>
      </c>
    </row>
    <row r="5027" spans="3:14" x14ac:dyDescent="0.35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  <c r="I5027">
        <f>IFERROR(shipments[[#This Row],[Sales]]/shipments[[#This Row],[Boxes]], 0)</f>
        <v>137.31617647058823</v>
      </c>
      <c r="J5027">
        <f>_xlfn.XLOOKUP(shipments[[#This Row],[Product]],'Dimension Data'!B:B,'Dimension Data'!D:D)</f>
        <v>3.68</v>
      </c>
      <c r="K5027">
        <f>shipments[[#This Row],[Total cost]]*shipments[[#This Row],[Boxes]]</f>
        <v>125.12</v>
      </c>
      <c r="L5027">
        <f>shipments[[#This Row],[Sale for 1 box]]-shipments[[#This Row],[Total cost]]</f>
        <v>133.63617647058823</v>
      </c>
      <c r="M5027">
        <f>shipments[[#This Row],[Profit]]*5%</f>
        <v>6.681808823529412</v>
      </c>
      <c r="N5027">
        <f>shipments[[#This Row],[Profit]]-shipments[[#This Row],[Tax]]</f>
        <v>126.95436764705882</v>
      </c>
    </row>
    <row r="5028" spans="3:14" x14ac:dyDescent="0.35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  <c r="I5028">
        <f>IFERROR(shipments[[#This Row],[Sales]]/shipments[[#This Row],[Boxes]], 0)</f>
        <v>23.009124087591243</v>
      </c>
      <c r="J5028">
        <f>_xlfn.XLOOKUP(shipments[[#This Row],[Product]],'Dimension Data'!B:B,'Dimension Data'!D:D)</f>
        <v>9.94</v>
      </c>
      <c r="K5028">
        <f>shipments[[#This Row],[Total cost]]*shipments[[#This Row],[Boxes]]</f>
        <v>2723.56</v>
      </c>
      <c r="L5028">
        <f>shipments[[#This Row],[Sale for 1 box]]-shipments[[#This Row],[Total cost]]</f>
        <v>13.069124087591243</v>
      </c>
      <c r="M5028">
        <f>shipments[[#This Row],[Profit]]*5%</f>
        <v>0.6534562043795622</v>
      </c>
      <c r="N5028">
        <f>shipments[[#This Row],[Profit]]-shipments[[#This Row],[Tax]]</f>
        <v>12.415667883211681</v>
      </c>
    </row>
    <row r="5029" spans="3:14" x14ac:dyDescent="0.35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  <c r="I5029">
        <f>IFERROR(shipments[[#This Row],[Sales]]/shipments[[#This Row],[Boxes]], 0)</f>
        <v>10.125</v>
      </c>
      <c r="J5029">
        <f>_xlfn.XLOOKUP(shipments[[#This Row],[Product]],'Dimension Data'!B:B,'Dimension Data'!D:D)</f>
        <v>4.74</v>
      </c>
      <c r="K5029">
        <f>shipments[[#This Row],[Total cost]]*shipments[[#This Row],[Boxes]]</f>
        <v>3403.32</v>
      </c>
      <c r="L5029">
        <f>shipments[[#This Row],[Sale for 1 box]]-shipments[[#This Row],[Total cost]]</f>
        <v>5.3849999999999998</v>
      </c>
      <c r="M5029">
        <f>shipments[[#This Row],[Profit]]*5%</f>
        <v>0.26924999999999999</v>
      </c>
      <c r="N5029">
        <f>shipments[[#This Row],[Profit]]-shipments[[#This Row],[Tax]]</f>
        <v>5.1157500000000002</v>
      </c>
    </row>
    <row r="5030" spans="3:14" x14ac:dyDescent="0.35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  <c r="I5030">
        <f>IFERROR(shipments[[#This Row],[Sales]]/shipments[[#This Row],[Boxes]], 0)</f>
        <v>14.585375191424196</v>
      </c>
      <c r="J5030">
        <f>_xlfn.XLOOKUP(shipments[[#This Row],[Product]],'Dimension Data'!B:B,'Dimension Data'!D:D)</f>
        <v>4.74</v>
      </c>
      <c r="K5030">
        <f>shipments[[#This Row],[Total cost]]*shipments[[#This Row],[Boxes]]</f>
        <v>3095.2200000000003</v>
      </c>
      <c r="L5030">
        <f>shipments[[#This Row],[Sale for 1 box]]-shipments[[#This Row],[Total cost]]</f>
        <v>9.8453751914241963</v>
      </c>
      <c r="M5030">
        <f>shipments[[#This Row],[Profit]]*5%</f>
        <v>0.49226875957120986</v>
      </c>
      <c r="N5030">
        <f>shipments[[#This Row],[Profit]]-shipments[[#This Row],[Tax]]</f>
        <v>9.3531064318529857</v>
      </c>
    </row>
    <row r="5031" spans="3:14" x14ac:dyDescent="0.35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  <c r="I5031">
        <f>IFERROR(shipments[[#This Row],[Sales]]/shipments[[#This Row],[Boxes]], 0)</f>
        <v>19.951657458563535</v>
      </c>
      <c r="J5031">
        <f>_xlfn.XLOOKUP(shipments[[#This Row],[Product]],'Dimension Data'!B:B,'Dimension Data'!D:D)</f>
        <v>8.2200000000000006</v>
      </c>
      <c r="K5031">
        <f>shipments[[#This Row],[Total cost]]*shipments[[#This Row],[Boxes]]</f>
        <v>1487.8200000000002</v>
      </c>
      <c r="L5031">
        <f>shipments[[#This Row],[Sale for 1 box]]-shipments[[#This Row],[Total cost]]</f>
        <v>11.731657458563534</v>
      </c>
      <c r="M5031">
        <f>shipments[[#This Row],[Profit]]*5%</f>
        <v>0.58658287292817668</v>
      </c>
      <c r="N5031">
        <f>shipments[[#This Row],[Profit]]-shipments[[#This Row],[Tax]]</f>
        <v>11.145074585635358</v>
      </c>
    </row>
    <row r="5032" spans="3:14" x14ac:dyDescent="0.35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  <c r="I5032">
        <f>IFERROR(shipments[[#This Row],[Sales]]/shipments[[#This Row],[Boxes]], 0)</f>
        <v>34.184405940594061</v>
      </c>
      <c r="J5032">
        <f>_xlfn.XLOOKUP(shipments[[#This Row],[Product]],'Dimension Data'!B:B,'Dimension Data'!D:D)</f>
        <v>4.74</v>
      </c>
      <c r="K5032">
        <f>shipments[[#This Row],[Total cost]]*shipments[[#This Row],[Boxes]]</f>
        <v>957.48</v>
      </c>
      <c r="L5032">
        <f>shipments[[#This Row],[Sale for 1 box]]-shipments[[#This Row],[Total cost]]</f>
        <v>29.444405940594059</v>
      </c>
      <c r="M5032">
        <f>shipments[[#This Row],[Profit]]*5%</f>
        <v>1.4722202970297031</v>
      </c>
      <c r="N5032">
        <f>shipments[[#This Row],[Profit]]-shipments[[#This Row],[Tax]]</f>
        <v>27.972185643564355</v>
      </c>
    </row>
    <row r="5033" spans="3:14" x14ac:dyDescent="0.35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  <c r="I5033">
        <f>IFERROR(shipments[[#This Row],[Sales]]/shipments[[#This Row],[Boxes]], 0)</f>
        <v>59.28125</v>
      </c>
      <c r="J5033">
        <f>_xlfn.XLOOKUP(shipments[[#This Row],[Product]],'Dimension Data'!B:B,'Dimension Data'!D:D)</f>
        <v>3.68</v>
      </c>
      <c r="K5033">
        <f>shipments[[#This Row],[Total cost]]*shipments[[#This Row],[Boxes]]</f>
        <v>529.92000000000007</v>
      </c>
      <c r="L5033">
        <f>shipments[[#This Row],[Sale for 1 box]]-shipments[[#This Row],[Total cost]]</f>
        <v>55.60125</v>
      </c>
      <c r="M5033">
        <f>shipments[[#This Row],[Profit]]*5%</f>
        <v>2.7800625000000001</v>
      </c>
      <c r="N5033">
        <f>shipments[[#This Row],[Profit]]-shipments[[#This Row],[Tax]]</f>
        <v>52.821187500000001</v>
      </c>
    </row>
    <row r="5034" spans="3:14" x14ac:dyDescent="0.35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  <c r="I5034">
        <f>IFERROR(shipments[[#This Row],[Sales]]/shipments[[#This Row],[Boxes]], 0)</f>
        <v>14.294117647058824</v>
      </c>
      <c r="J5034">
        <f>_xlfn.XLOOKUP(shipments[[#This Row],[Product]],'Dimension Data'!B:B,'Dimension Data'!D:D)</f>
        <v>3.85</v>
      </c>
      <c r="K5034">
        <f>shipments[[#This Row],[Total cost]]*shipments[[#This Row],[Boxes]]</f>
        <v>65.45</v>
      </c>
      <c r="L5034">
        <f>shipments[[#This Row],[Sale for 1 box]]-shipments[[#This Row],[Total cost]]</f>
        <v>10.444117647058825</v>
      </c>
      <c r="M5034">
        <f>shipments[[#This Row],[Profit]]*5%</f>
        <v>0.5222058823529413</v>
      </c>
      <c r="N5034">
        <f>shipments[[#This Row],[Profit]]-shipments[[#This Row],[Tax]]</f>
        <v>9.9219117647058841</v>
      </c>
    </row>
    <row r="5035" spans="3:14" x14ac:dyDescent="0.35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  <c r="I5035">
        <f>IFERROR(shipments[[#This Row],[Sales]]/shipments[[#This Row],[Boxes]], 0)</f>
        <v>12.192307692307692</v>
      </c>
      <c r="J5035">
        <f>_xlfn.XLOOKUP(shipments[[#This Row],[Product]],'Dimension Data'!B:B,'Dimension Data'!D:D)</f>
        <v>5.72</v>
      </c>
      <c r="K5035">
        <f>shipments[[#This Row],[Total cost]]*shipments[[#This Row],[Boxes]]</f>
        <v>669.24</v>
      </c>
      <c r="L5035">
        <f>shipments[[#This Row],[Sale for 1 box]]-shipments[[#This Row],[Total cost]]</f>
        <v>6.4723076923076919</v>
      </c>
      <c r="M5035">
        <f>shipments[[#This Row],[Profit]]*5%</f>
        <v>0.32361538461538464</v>
      </c>
      <c r="N5035">
        <f>shipments[[#This Row],[Profit]]-shipments[[#This Row],[Tax]]</f>
        <v>6.1486923076923077</v>
      </c>
    </row>
    <row r="5036" spans="3:14" x14ac:dyDescent="0.35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  <c r="I5036">
        <f>IFERROR(shipments[[#This Row],[Sales]]/shipments[[#This Row],[Boxes]], 0)</f>
        <v>55.426056338028168</v>
      </c>
      <c r="J5036">
        <f>_xlfn.XLOOKUP(shipments[[#This Row],[Product]],'Dimension Data'!B:B,'Dimension Data'!D:D)</f>
        <v>8.2200000000000006</v>
      </c>
      <c r="K5036">
        <f>shipments[[#This Row],[Total cost]]*shipments[[#This Row],[Boxes]]</f>
        <v>583.62</v>
      </c>
      <c r="L5036">
        <f>shipments[[#This Row],[Sale for 1 box]]-shipments[[#This Row],[Total cost]]</f>
        <v>47.206056338028169</v>
      </c>
      <c r="M5036">
        <f>shipments[[#This Row],[Profit]]*5%</f>
        <v>2.3603028169014086</v>
      </c>
      <c r="N5036">
        <f>shipments[[#This Row],[Profit]]-shipments[[#This Row],[Tax]]</f>
        <v>44.84575352112676</v>
      </c>
    </row>
    <row r="5037" spans="3:14" x14ac:dyDescent="0.35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  <c r="I5037">
        <f>IFERROR(shipments[[#This Row],[Sales]]/shipments[[#This Row],[Boxes]], 0)</f>
        <v>43.072916666666664</v>
      </c>
      <c r="J5037">
        <f>_xlfn.XLOOKUP(shipments[[#This Row],[Product]],'Dimension Data'!B:B,'Dimension Data'!D:D)</f>
        <v>12.41</v>
      </c>
      <c r="K5037">
        <f>shipments[[#This Row],[Total cost]]*shipments[[#This Row],[Boxes]]</f>
        <v>2680.56</v>
      </c>
      <c r="L5037">
        <f>shipments[[#This Row],[Sale for 1 box]]-shipments[[#This Row],[Total cost]]</f>
        <v>30.662916666666664</v>
      </c>
      <c r="M5037">
        <f>shipments[[#This Row],[Profit]]*5%</f>
        <v>1.5331458333333332</v>
      </c>
      <c r="N5037">
        <f>shipments[[#This Row],[Profit]]-shipments[[#This Row],[Tax]]</f>
        <v>29.129770833333332</v>
      </c>
    </row>
    <row r="5038" spans="3:14" x14ac:dyDescent="0.35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  <c r="I5038">
        <f>IFERROR(shipments[[#This Row],[Sales]]/shipments[[#This Row],[Boxes]], 0)</f>
        <v>12.58235294117647</v>
      </c>
      <c r="J5038">
        <f>_xlfn.XLOOKUP(shipments[[#This Row],[Product]],'Dimension Data'!B:B,'Dimension Data'!D:D)</f>
        <v>3.32</v>
      </c>
      <c r="K5038">
        <f>shipments[[#This Row],[Total cost]]*shipments[[#This Row],[Boxes]]</f>
        <v>1693.1999999999998</v>
      </c>
      <c r="L5038">
        <f>shipments[[#This Row],[Sale for 1 box]]-shipments[[#This Row],[Total cost]]</f>
        <v>9.26235294117647</v>
      </c>
      <c r="M5038">
        <f>shipments[[#This Row],[Profit]]*5%</f>
        <v>0.46311764705882352</v>
      </c>
      <c r="N5038">
        <f>shipments[[#This Row],[Profit]]-shipments[[#This Row],[Tax]]</f>
        <v>8.799235294117647</v>
      </c>
    </row>
    <row r="5039" spans="3:14" x14ac:dyDescent="0.35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  <c r="I5039">
        <f>IFERROR(shipments[[#This Row],[Sales]]/shipments[[#This Row],[Boxes]], 0)</f>
        <v>14.664473684210526</v>
      </c>
      <c r="J5039">
        <f>_xlfn.XLOOKUP(shipments[[#This Row],[Product]],'Dimension Data'!B:B,'Dimension Data'!D:D)</f>
        <v>4.74</v>
      </c>
      <c r="K5039">
        <f>shipments[[#This Row],[Total cost]]*shipments[[#This Row],[Boxes]]</f>
        <v>1080.72</v>
      </c>
      <c r="L5039">
        <f>shipments[[#This Row],[Sale for 1 box]]-shipments[[#This Row],[Total cost]]</f>
        <v>9.9244736842105254</v>
      </c>
      <c r="M5039">
        <f>shipments[[#This Row],[Profit]]*5%</f>
        <v>0.49622368421052632</v>
      </c>
      <c r="N5039">
        <f>shipments[[#This Row],[Profit]]-shipments[[#This Row],[Tax]]</f>
        <v>9.4282499999999985</v>
      </c>
    </row>
    <row r="5040" spans="3:14" x14ac:dyDescent="0.35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  <c r="I5040">
        <f>IFERROR(shipments[[#This Row],[Sales]]/shipments[[#This Row],[Boxes]], 0)</f>
        <v>14.923728813559322</v>
      </c>
      <c r="J5040">
        <f>_xlfn.XLOOKUP(shipments[[#This Row],[Product]],'Dimension Data'!B:B,'Dimension Data'!D:D)</f>
        <v>6.8</v>
      </c>
      <c r="K5040">
        <f>shipments[[#This Row],[Total cost]]*shipments[[#This Row],[Boxes]]</f>
        <v>3610.7999999999997</v>
      </c>
      <c r="L5040">
        <f>shipments[[#This Row],[Sale for 1 box]]-shipments[[#This Row],[Total cost]]</f>
        <v>8.1237288135593211</v>
      </c>
      <c r="M5040">
        <f>shipments[[#This Row],[Profit]]*5%</f>
        <v>0.40618644067796605</v>
      </c>
      <c r="N5040">
        <f>shipments[[#This Row],[Profit]]-shipments[[#This Row],[Tax]]</f>
        <v>7.717542372881355</v>
      </c>
    </row>
    <row r="5041" spans="3:14" x14ac:dyDescent="0.35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  <c r="I5041">
        <f>IFERROR(shipments[[#This Row],[Sales]]/shipments[[#This Row],[Boxes]], 0)</f>
        <v>14.800324675324676</v>
      </c>
      <c r="J5041">
        <f>_xlfn.XLOOKUP(shipments[[#This Row],[Product]],'Dimension Data'!B:B,'Dimension Data'!D:D)</f>
        <v>12.41</v>
      </c>
      <c r="K5041">
        <f>shipments[[#This Row],[Total cost]]*shipments[[#This Row],[Boxes]]</f>
        <v>1911.14</v>
      </c>
      <c r="L5041">
        <f>shipments[[#This Row],[Sale for 1 box]]-shipments[[#This Row],[Total cost]]</f>
        <v>2.3903246753246759</v>
      </c>
      <c r="M5041">
        <f>shipments[[#This Row],[Profit]]*5%</f>
        <v>0.1195162337662338</v>
      </c>
      <c r="N5041">
        <f>shipments[[#This Row],[Profit]]-shipments[[#This Row],[Tax]]</f>
        <v>2.270808441558442</v>
      </c>
    </row>
    <row r="5042" spans="3:14" x14ac:dyDescent="0.35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  <c r="I5042">
        <f>IFERROR(shipments[[#This Row],[Sales]]/shipments[[#This Row],[Boxes]], 0)</f>
        <v>28.103571428571428</v>
      </c>
      <c r="J5042">
        <f>_xlfn.XLOOKUP(shipments[[#This Row],[Product]],'Dimension Data'!B:B,'Dimension Data'!D:D)</f>
        <v>8.43</v>
      </c>
      <c r="K5042">
        <f>shipments[[#This Row],[Total cost]]*shipments[[#This Row],[Boxes]]</f>
        <v>1770.3</v>
      </c>
      <c r="L5042">
        <f>shipments[[#This Row],[Sale for 1 box]]-shipments[[#This Row],[Total cost]]</f>
        <v>19.673571428571428</v>
      </c>
      <c r="M5042">
        <f>shipments[[#This Row],[Profit]]*5%</f>
        <v>0.9836785714285714</v>
      </c>
      <c r="N5042">
        <f>shipments[[#This Row],[Profit]]-shipments[[#This Row],[Tax]]</f>
        <v>18.689892857142858</v>
      </c>
    </row>
    <row r="5043" spans="3:14" x14ac:dyDescent="0.35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  <c r="I5043">
        <f>IFERROR(shipments[[#This Row],[Sales]]/shipments[[#This Row],[Boxes]], 0)</f>
        <v>17.815909090909091</v>
      </c>
      <c r="J5043">
        <f>_xlfn.XLOOKUP(shipments[[#This Row],[Product]],'Dimension Data'!B:B,'Dimension Data'!D:D)</f>
        <v>6.31</v>
      </c>
      <c r="K5043">
        <f>shipments[[#This Row],[Total cost]]*shipments[[#This Row],[Boxes]]</f>
        <v>1388.1999999999998</v>
      </c>
      <c r="L5043">
        <f>shipments[[#This Row],[Sale for 1 box]]-shipments[[#This Row],[Total cost]]</f>
        <v>11.505909090909093</v>
      </c>
      <c r="M5043">
        <f>shipments[[#This Row],[Profit]]*5%</f>
        <v>0.57529545454545461</v>
      </c>
      <c r="N5043">
        <f>shipments[[#This Row],[Profit]]-shipments[[#This Row],[Tax]]</f>
        <v>10.930613636363638</v>
      </c>
    </row>
    <row r="5044" spans="3:14" x14ac:dyDescent="0.35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  <c r="I5044">
        <f>IFERROR(shipments[[#This Row],[Sales]]/shipments[[#This Row],[Boxes]], 0)</f>
        <v>471.75</v>
      </c>
      <c r="J5044">
        <f>_xlfn.XLOOKUP(shipments[[#This Row],[Product]],'Dimension Data'!B:B,'Dimension Data'!D:D)</f>
        <v>2.65</v>
      </c>
      <c r="K5044">
        <f>shipments[[#This Row],[Total cost]]*shipments[[#This Row],[Boxes]]</f>
        <v>55.65</v>
      </c>
      <c r="L5044">
        <f>shipments[[#This Row],[Sale for 1 box]]-shipments[[#This Row],[Total cost]]</f>
        <v>469.1</v>
      </c>
      <c r="M5044">
        <f>shipments[[#This Row],[Profit]]*5%</f>
        <v>23.455000000000002</v>
      </c>
      <c r="N5044">
        <f>shipments[[#This Row],[Profit]]-shipments[[#This Row],[Tax]]</f>
        <v>445.64500000000004</v>
      </c>
    </row>
    <row r="5045" spans="3:14" x14ac:dyDescent="0.35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  <c r="I5045">
        <f>IFERROR(shipments[[#This Row],[Sales]]/shipments[[#This Row],[Boxes]], 0)</f>
        <v>4.3708133971291865</v>
      </c>
      <c r="J5045">
        <f>_xlfn.XLOOKUP(shipments[[#This Row],[Product]],'Dimension Data'!B:B,'Dimension Data'!D:D)</f>
        <v>9.57</v>
      </c>
      <c r="K5045">
        <f>shipments[[#This Row],[Total cost]]*shipments[[#This Row],[Boxes]]</f>
        <v>2000.13</v>
      </c>
      <c r="L5045">
        <f>shipments[[#This Row],[Sale for 1 box]]-shipments[[#This Row],[Total cost]]</f>
        <v>-5.1991866028708138</v>
      </c>
      <c r="M5045">
        <f>shipments[[#This Row],[Profit]]*5%</f>
        <v>-0.25995933014354072</v>
      </c>
      <c r="N5045">
        <f>shipments[[#This Row],[Profit]]-shipments[[#This Row],[Tax]]</f>
        <v>-4.9392272727272735</v>
      </c>
    </row>
    <row r="5046" spans="3:14" x14ac:dyDescent="0.35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  <c r="I5046">
        <f>IFERROR(shipments[[#This Row],[Sales]]/shipments[[#This Row],[Boxes]], 0)</f>
        <v>24.983870967741936</v>
      </c>
      <c r="J5046">
        <f>_xlfn.XLOOKUP(shipments[[#This Row],[Product]],'Dimension Data'!B:B,'Dimension Data'!D:D)</f>
        <v>7.73</v>
      </c>
      <c r="K5046">
        <f>shipments[[#This Row],[Total cost]]*shipments[[#This Row],[Boxes]]</f>
        <v>2156.67</v>
      </c>
      <c r="L5046">
        <f>shipments[[#This Row],[Sale for 1 box]]-shipments[[#This Row],[Total cost]]</f>
        <v>17.253870967741936</v>
      </c>
      <c r="M5046">
        <f>shipments[[#This Row],[Profit]]*5%</f>
        <v>0.86269354838709678</v>
      </c>
      <c r="N5046">
        <f>shipments[[#This Row],[Profit]]-shipments[[#This Row],[Tax]]</f>
        <v>16.39117741935484</v>
      </c>
    </row>
    <row r="5047" spans="3:14" x14ac:dyDescent="0.35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  <c r="I5047">
        <f>IFERROR(shipments[[#This Row],[Sales]]/shipments[[#This Row],[Boxes]], 0)</f>
        <v>42.027372262773724</v>
      </c>
      <c r="J5047">
        <f>_xlfn.XLOOKUP(shipments[[#This Row],[Product]],'Dimension Data'!B:B,'Dimension Data'!D:D)</f>
        <v>6.43</v>
      </c>
      <c r="K5047">
        <f>shipments[[#This Row],[Total cost]]*shipments[[#This Row],[Boxes]]</f>
        <v>880.91</v>
      </c>
      <c r="L5047">
        <f>shipments[[#This Row],[Sale for 1 box]]-shipments[[#This Row],[Total cost]]</f>
        <v>35.597372262773725</v>
      </c>
      <c r="M5047">
        <f>shipments[[#This Row],[Profit]]*5%</f>
        <v>1.7798686131386863</v>
      </c>
      <c r="N5047">
        <f>shipments[[#This Row],[Profit]]-shipments[[#This Row],[Tax]]</f>
        <v>33.817503649635036</v>
      </c>
    </row>
    <row r="5048" spans="3:14" x14ac:dyDescent="0.35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  <c r="I5048">
        <f>IFERROR(shipments[[#This Row],[Sales]]/shipments[[#This Row],[Boxes]], 0)</f>
        <v>38.374015748031496</v>
      </c>
      <c r="J5048">
        <f>_xlfn.XLOOKUP(shipments[[#This Row],[Product]],'Dimension Data'!B:B,'Dimension Data'!D:D)</f>
        <v>5.26</v>
      </c>
      <c r="K5048">
        <f>shipments[[#This Row],[Total cost]]*shipments[[#This Row],[Boxes]]</f>
        <v>668.02</v>
      </c>
      <c r="L5048">
        <f>shipments[[#This Row],[Sale for 1 box]]-shipments[[#This Row],[Total cost]]</f>
        <v>33.114015748031498</v>
      </c>
      <c r="M5048">
        <f>shipments[[#This Row],[Profit]]*5%</f>
        <v>1.655700787401575</v>
      </c>
      <c r="N5048">
        <f>shipments[[#This Row],[Profit]]-shipments[[#This Row],[Tax]]</f>
        <v>31.458314960629924</v>
      </c>
    </row>
    <row r="5049" spans="3:14" x14ac:dyDescent="0.35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  <c r="I5049">
        <f>IFERROR(shipments[[#This Row],[Sales]]/shipments[[#This Row],[Boxes]], 0)</f>
        <v>5.0152173913043478</v>
      </c>
      <c r="J5049">
        <f>_xlfn.XLOOKUP(shipments[[#This Row],[Product]],'Dimension Data'!B:B,'Dimension Data'!D:D)</f>
        <v>5.15</v>
      </c>
      <c r="K5049">
        <f>shipments[[#This Row],[Total cost]]*shipments[[#This Row],[Boxes]]</f>
        <v>1776.7500000000002</v>
      </c>
      <c r="L5049">
        <f>shipments[[#This Row],[Sale for 1 box]]-shipments[[#This Row],[Total cost]]</f>
        <v>-0.13478260869565251</v>
      </c>
      <c r="M5049">
        <f>shipments[[#This Row],[Profit]]*5%</f>
        <v>-6.739130434782626E-3</v>
      </c>
      <c r="N5049">
        <f>shipments[[#This Row],[Profit]]-shipments[[#This Row],[Tax]]</f>
        <v>-0.12804347826086987</v>
      </c>
    </row>
    <row r="5050" spans="3:14" x14ac:dyDescent="0.35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  <c r="I5050">
        <f>IFERROR(shipments[[#This Row],[Sales]]/shipments[[#This Row],[Boxes]], 0)</f>
        <v>61.105867346938773</v>
      </c>
      <c r="J5050">
        <f>_xlfn.XLOOKUP(shipments[[#This Row],[Product]],'Dimension Data'!B:B,'Dimension Data'!D:D)</f>
        <v>5.15</v>
      </c>
      <c r="K5050">
        <f>shipments[[#This Row],[Total cost]]*shipments[[#This Row],[Boxes]]</f>
        <v>1009.4000000000001</v>
      </c>
      <c r="L5050">
        <f>shipments[[#This Row],[Sale for 1 box]]-shipments[[#This Row],[Total cost]]</f>
        <v>55.955867346938774</v>
      </c>
      <c r="M5050">
        <f>shipments[[#This Row],[Profit]]*5%</f>
        <v>2.7977933673469391</v>
      </c>
      <c r="N5050">
        <f>shipments[[#This Row],[Profit]]-shipments[[#This Row],[Tax]]</f>
        <v>53.158073979591833</v>
      </c>
    </row>
    <row r="5051" spans="3:14" x14ac:dyDescent="0.35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  <c r="I5051">
        <f>IFERROR(shipments[[#This Row],[Sales]]/shipments[[#This Row],[Boxes]], 0)</f>
        <v>6.0665680473372783</v>
      </c>
      <c r="J5051">
        <f>_xlfn.XLOOKUP(shipments[[#This Row],[Product]],'Dimension Data'!B:B,'Dimension Data'!D:D)</f>
        <v>3.85</v>
      </c>
      <c r="K5051">
        <f>shipments[[#This Row],[Total cost]]*shipments[[#This Row],[Boxes]]</f>
        <v>1951.95</v>
      </c>
      <c r="L5051">
        <f>shipments[[#This Row],[Sale for 1 box]]-shipments[[#This Row],[Total cost]]</f>
        <v>2.2165680473372782</v>
      </c>
      <c r="M5051">
        <f>shipments[[#This Row],[Profit]]*5%</f>
        <v>0.11082840236686392</v>
      </c>
      <c r="N5051">
        <f>shipments[[#This Row],[Profit]]-shipments[[#This Row],[Tax]]</f>
        <v>2.1057396449704142</v>
      </c>
    </row>
    <row r="5052" spans="3:14" x14ac:dyDescent="0.35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  <c r="I5052">
        <f>IFERROR(shipments[[#This Row],[Sales]]/shipments[[#This Row],[Boxes]], 0)</f>
        <v>5.0061837455830389</v>
      </c>
      <c r="J5052">
        <f>_xlfn.XLOOKUP(shipments[[#This Row],[Product]],'Dimension Data'!B:B,'Dimension Data'!D:D)</f>
        <v>5.15</v>
      </c>
      <c r="K5052">
        <f>shipments[[#This Row],[Total cost]]*shipments[[#This Row],[Boxes]]</f>
        <v>4372.3500000000004</v>
      </c>
      <c r="L5052">
        <f>shipments[[#This Row],[Sale for 1 box]]-shipments[[#This Row],[Total cost]]</f>
        <v>-0.14381625441696144</v>
      </c>
      <c r="M5052">
        <f>shipments[[#This Row],[Profit]]*5%</f>
        <v>-7.1908127208480726E-3</v>
      </c>
      <c r="N5052">
        <f>shipments[[#This Row],[Profit]]-shipments[[#This Row],[Tax]]</f>
        <v>-0.13662544169611338</v>
      </c>
    </row>
    <row r="5053" spans="3:14" x14ac:dyDescent="0.35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  <c r="I5053">
        <f>IFERROR(shipments[[#This Row],[Sales]]/shipments[[#This Row],[Boxes]], 0)</f>
        <v>170.45689655172413</v>
      </c>
      <c r="J5053">
        <f>_xlfn.XLOOKUP(shipments[[#This Row],[Product]],'Dimension Data'!B:B,'Dimension Data'!D:D)</f>
        <v>10.23</v>
      </c>
      <c r="K5053">
        <f>shipments[[#This Row],[Total cost]]*shipments[[#This Row],[Boxes]]</f>
        <v>593.34</v>
      </c>
      <c r="L5053">
        <f>shipments[[#This Row],[Sale for 1 box]]-shipments[[#This Row],[Total cost]]</f>
        <v>160.22689655172414</v>
      </c>
      <c r="M5053">
        <f>shipments[[#This Row],[Profit]]*5%</f>
        <v>8.0113448275862069</v>
      </c>
      <c r="N5053">
        <f>shipments[[#This Row],[Profit]]-shipments[[#This Row],[Tax]]</f>
        <v>152.21555172413792</v>
      </c>
    </row>
    <row r="5054" spans="3:14" x14ac:dyDescent="0.35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  <c r="I5054">
        <f>IFERROR(shipments[[#This Row],[Sales]]/shipments[[#This Row],[Boxes]], 0)</f>
        <v>59.495192307692307</v>
      </c>
      <c r="J5054">
        <f>_xlfn.XLOOKUP(shipments[[#This Row],[Product]],'Dimension Data'!B:B,'Dimension Data'!D:D)</f>
        <v>2.65</v>
      </c>
      <c r="K5054">
        <f>shipments[[#This Row],[Total cost]]*shipments[[#This Row],[Boxes]]</f>
        <v>275.59999999999997</v>
      </c>
      <c r="L5054">
        <f>shipments[[#This Row],[Sale for 1 box]]-shipments[[#This Row],[Total cost]]</f>
        <v>56.845192307692308</v>
      </c>
      <c r="M5054">
        <f>shipments[[#This Row],[Profit]]*5%</f>
        <v>2.8422596153846156</v>
      </c>
      <c r="N5054">
        <f>shipments[[#This Row],[Profit]]-shipments[[#This Row],[Tax]]</f>
        <v>54.002932692307695</v>
      </c>
    </row>
    <row r="5055" spans="3:14" x14ac:dyDescent="0.35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  <c r="I5055">
        <f>IFERROR(shipments[[#This Row],[Sales]]/shipments[[#This Row],[Boxes]], 0)</f>
        <v>2.3942307692307692</v>
      </c>
      <c r="J5055">
        <f>_xlfn.XLOOKUP(shipments[[#This Row],[Product]],'Dimension Data'!B:B,'Dimension Data'!D:D)</f>
        <v>8.43</v>
      </c>
      <c r="K5055">
        <f>shipments[[#This Row],[Total cost]]*shipments[[#This Row],[Boxes]]</f>
        <v>2630.16</v>
      </c>
      <c r="L5055">
        <f>shipments[[#This Row],[Sale for 1 box]]-shipments[[#This Row],[Total cost]]</f>
        <v>-6.0357692307692306</v>
      </c>
      <c r="M5055">
        <f>shipments[[#This Row],[Profit]]*5%</f>
        <v>-0.30178846153846156</v>
      </c>
      <c r="N5055">
        <f>shipments[[#This Row],[Profit]]-shipments[[#This Row],[Tax]]</f>
        <v>-5.7339807692307687</v>
      </c>
    </row>
    <row r="5056" spans="3:14" x14ac:dyDescent="0.35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  <c r="I5056">
        <f>IFERROR(shipments[[#This Row],[Sales]]/shipments[[#This Row],[Boxes]], 0)</f>
        <v>14.86298076923077</v>
      </c>
      <c r="J5056">
        <f>_xlfn.XLOOKUP(shipments[[#This Row],[Product]],'Dimension Data'!B:B,'Dimension Data'!D:D)</f>
        <v>8.2200000000000006</v>
      </c>
      <c r="K5056">
        <f>shipments[[#This Row],[Total cost]]*shipments[[#This Row],[Boxes]]</f>
        <v>854.88000000000011</v>
      </c>
      <c r="L5056">
        <f>shipments[[#This Row],[Sale for 1 box]]-shipments[[#This Row],[Total cost]]</f>
        <v>6.6429807692307694</v>
      </c>
      <c r="M5056">
        <f>shipments[[#This Row],[Profit]]*5%</f>
        <v>0.33214903846153848</v>
      </c>
      <c r="N5056">
        <f>shipments[[#This Row],[Profit]]-shipments[[#This Row],[Tax]]</f>
        <v>6.3108317307692312</v>
      </c>
    </row>
    <row r="5057" spans="3:14" x14ac:dyDescent="0.35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  <c r="I5057">
        <f>IFERROR(shipments[[#This Row],[Sales]]/shipments[[#This Row],[Boxes]], 0)</f>
        <v>296.95833333333331</v>
      </c>
      <c r="J5057">
        <f>_xlfn.XLOOKUP(shipments[[#This Row],[Product]],'Dimension Data'!B:B,'Dimension Data'!D:D)</f>
        <v>6.8</v>
      </c>
      <c r="K5057">
        <f>shipments[[#This Row],[Total cost]]*shipments[[#This Row],[Boxes]]</f>
        <v>367.2</v>
      </c>
      <c r="L5057">
        <f>shipments[[#This Row],[Sale for 1 box]]-shipments[[#This Row],[Total cost]]</f>
        <v>290.1583333333333</v>
      </c>
      <c r="M5057">
        <f>shipments[[#This Row],[Profit]]*5%</f>
        <v>14.507916666666667</v>
      </c>
      <c r="N5057">
        <f>shipments[[#This Row],[Profit]]-shipments[[#This Row],[Tax]]</f>
        <v>275.65041666666662</v>
      </c>
    </row>
    <row r="5058" spans="3:14" x14ac:dyDescent="0.35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  <c r="I5058">
        <f>IFERROR(shipments[[#This Row],[Sales]]/shipments[[#This Row],[Boxes]], 0)</f>
        <v>23.895942408376964</v>
      </c>
      <c r="J5058">
        <f>_xlfn.XLOOKUP(shipments[[#This Row],[Product]],'Dimension Data'!B:B,'Dimension Data'!D:D)</f>
        <v>9.57</v>
      </c>
      <c r="K5058">
        <f>shipments[[#This Row],[Total cost]]*shipments[[#This Row],[Boxes]]</f>
        <v>3655.7400000000002</v>
      </c>
      <c r="L5058">
        <f>shipments[[#This Row],[Sale for 1 box]]-shipments[[#This Row],[Total cost]]</f>
        <v>14.325942408376964</v>
      </c>
      <c r="M5058">
        <f>shipments[[#This Row],[Profit]]*5%</f>
        <v>0.71629712041884819</v>
      </c>
      <c r="N5058">
        <f>shipments[[#This Row],[Profit]]-shipments[[#This Row],[Tax]]</f>
        <v>13.609645287958116</v>
      </c>
    </row>
    <row r="5059" spans="3:14" x14ac:dyDescent="0.35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  <c r="I5059">
        <f>IFERROR(shipments[[#This Row],[Sales]]/shipments[[#This Row],[Boxes]], 0)</f>
        <v>69.01442307692308</v>
      </c>
      <c r="J5059">
        <f>_xlfn.XLOOKUP(shipments[[#This Row],[Product]],'Dimension Data'!B:B,'Dimension Data'!D:D)</f>
        <v>8.43</v>
      </c>
      <c r="K5059">
        <f>shipments[[#This Row],[Total cost]]*shipments[[#This Row],[Boxes]]</f>
        <v>438.36</v>
      </c>
      <c r="L5059">
        <f>shipments[[#This Row],[Sale for 1 box]]-shipments[[#This Row],[Total cost]]</f>
        <v>60.58442307692308</v>
      </c>
      <c r="M5059">
        <f>shipments[[#This Row],[Profit]]*5%</f>
        <v>3.0292211538461542</v>
      </c>
      <c r="N5059">
        <f>shipments[[#This Row],[Profit]]-shipments[[#This Row],[Tax]]</f>
        <v>57.555201923076929</v>
      </c>
    </row>
    <row r="5060" spans="3:14" x14ac:dyDescent="0.35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  <c r="I5060">
        <f>IFERROR(shipments[[#This Row],[Sales]]/shipments[[#This Row],[Boxes]], 0)</f>
        <v>7.8054298642533937E-2</v>
      </c>
      <c r="J5060">
        <f>_xlfn.XLOOKUP(shipments[[#This Row],[Product]],'Dimension Data'!B:B,'Dimension Data'!D:D)</f>
        <v>6.31</v>
      </c>
      <c r="K5060">
        <f>shipments[[#This Row],[Total cost]]*shipments[[#This Row],[Boxes]]</f>
        <v>4183.53</v>
      </c>
      <c r="L5060">
        <f>shipments[[#This Row],[Sale for 1 box]]-shipments[[#This Row],[Total cost]]</f>
        <v>-6.2319457013574659</v>
      </c>
      <c r="M5060">
        <f>shipments[[#This Row],[Profit]]*5%</f>
        <v>-0.31159728506787332</v>
      </c>
      <c r="N5060">
        <f>shipments[[#This Row],[Profit]]-shipments[[#This Row],[Tax]]</f>
        <v>-5.9203484162895927</v>
      </c>
    </row>
    <row r="5061" spans="3:14" x14ac:dyDescent="0.35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  <c r="I5061">
        <f>IFERROR(shipments[[#This Row],[Sales]]/shipments[[#This Row],[Boxes]], 0)</f>
        <v>30.044117647058822</v>
      </c>
      <c r="J5061">
        <f>_xlfn.XLOOKUP(shipments[[#This Row],[Product]],'Dimension Data'!B:B,'Dimension Data'!D:D)</f>
        <v>5.26</v>
      </c>
      <c r="K5061">
        <f>shipments[[#This Row],[Total cost]]*shipments[[#This Row],[Boxes]]</f>
        <v>1967.24</v>
      </c>
      <c r="L5061">
        <f>shipments[[#This Row],[Sale for 1 box]]-shipments[[#This Row],[Total cost]]</f>
        <v>24.784117647058821</v>
      </c>
      <c r="M5061">
        <f>shipments[[#This Row],[Profit]]*5%</f>
        <v>1.239205882352941</v>
      </c>
      <c r="N5061">
        <f>shipments[[#This Row],[Profit]]-shipments[[#This Row],[Tax]]</f>
        <v>23.54491176470588</v>
      </c>
    </row>
    <row r="5062" spans="3:14" x14ac:dyDescent="0.35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  <c r="I5062">
        <f>IFERROR(shipments[[#This Row],[Sales]]/shipments[[#This Row],[Boxes]], 0)</f>
        <v>76.95</v>
      </c>
      <c r="J5062">
        <f>_xlfn.XLOOKUP(shipments[[#This Row],[Product]],'Dimension Data'!B:B,'Dimension Data'!D:D)</f>
        <v>5.15</v>
      </c>
      <c r="K5062">
        <f>shipments[[#This Row],[Total cost]]*shipments[[#This Row],[Boxes]]</f>
        <v>566.5</v>
      </c>
      <c r="L5062">
        <f>shipments[[#This Row],[Sale for 1 box]]-shipments[[#This Row],[Total cost]]</f>
        <v>71.8</v>
      </c>
      <c r="M5062">
        <f>shipments[[#This Row],[Profit]]*5%</f>
        <v>3.59</v>
      </c>
      <c r="N5062">
        <f>shipments[[#This Row],[Profit]]-shipments[[#This Row],[Tax]]</f>
        <v>68.209999999999994</v>
      </c>
    </row>
    <row r="5063" spans="3:14" x14ac:dyDescent="0.35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  <c r="I5063">
        <f>IFERROR(shipments[[#This Row],[Sales]]/shipments[[#This Row],[Boxes]], 0)</f>
        <v>29.469767441860466</v>
      </c>
      <c r="J5063">
        <f>_xlfn.XLOOKUP(shipments[[#This Row],[Product]],'Dimension Data'!B:B,'Dimension Data'!D:D)</f>
        <v>5.26</v>
      </c>
      <c r="K5063">
        <f>shipments[[#This Row],[Total cost]]*shipments[[#This Row],[Boxes]]</f>
        <v>1130.8999999999999</v>
      </c>
      <c r="L5063">
        <f>shipments[[#This Row],[Sale for 1 box]]-shipments[[#This Row],[Total cost]]</f>
        <v>24.209767441860464</v>
      </c>
      <c r="M5063">
        <f>shipments[[#This Row],[Profit]]*5%</f>
        <v>1.2104883720930233</v>
      </c>
      <c r="N5063">
        <f>shipments[[#This Row],[Profit]]-shipments[[#This Row],[Tax]]</f>
        <v>22.999279069767439</v>
      </c>
    </row>
    <row r="5064" spans="3:14" x14ac:dyDescent="0.35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  <c r="I5064">
        <f>IFERROR(shipments[[#This Row],[Sales]]/shipments[[#This Row],[Boxes]], 0)</f>
        <v>13.851955307262569</v>
      </c>
      <c r="J5064">
        <f>_xlfn.XLOOKUP(shipments[[#This Row],[Product]],'Dimension Data'!B:B,'Dimension Data'!D:D)</f>
        <v>10.23</v>
      </c>
      <c r="K5064">
        <f>shipments[[#This Row],[Total cost]]*shipments[[#This Row],[Boxes]]</f>
        <v>1831.17</v>
      </c>
      <c r="L5064">
        <f>shipments[[#This Row],[Sale for 1 box]]-shipments[[#This Row],[Total cost]]</f>
        <v>3.621955307262569</v>
      </c>
      <c r="M5064">
        <f>shipments[[#This Row],[Profit]]*5%</f>
        <v>0.18109776536312847</v>
      </c>
      <c r="N5064">
        <f>shipments[[#This Row],[Profit]]-shipments[[#This Row],[Tax]]</f>
        <v>3.4408575418994407</v>
      </c>
    </row>
    <row r="5065" spans="3:14" x14ac:dyDescent="0.35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  <c r="I5065">
        <f>IFERROR(shipments[[#This Row],[Sales]]/shipments[[#This Row],[Boxes]], 0)</f>
        <v>22.144736842105264</v>
      </c>
      <c r="J5065">
        <f>_xlfn.XLOOKUP(shipments[[#This Row],[Product]],'Dimension Data'!B:B,'Dimension Data'!D:D)</f>
        <v>5.72</v>
      </c>
      <c r="K5065">
        <f>shipments[[#This Row],[Total cost]]*shipments[[#This Row],[Boxes]]</f>
        <v>434.71999999999997</v>
      </c>
      <c r="L5065">
        <f>shipments[[#This Row],[Sale for 1 box]]-shipments[[#This Row],[Total cost]]</f>
        <v>16.424736842105265</v>
      </c>
      <c r="M5065">
        <f>shipments[[#This Row],[Profit]]*5%</f>
        <v>0.82123684210526326</v>
      </c>
      <c r="N5065">
        <f>shipments[[#This Row],[Profit]]-shipments[[#This Row],[Tax]]</f>
        <v>15.603500000000002</v>
      </c>
    </row>
    <row r="5066" spans="3:14" x14ac:dyDescent="0.35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  <c r="I5066">
        <f>IFERROR(shipments[[#This Row],[Sales]]/shipments[[#This Row],[Boxes]], 0)</f>
        <v>78.333333333333329</v>
      </c>
      <c r="J5066">
        <f>_xlfn.XLOOKUP(shipments[[#This Row],[Product]],'Dimension Data'!B:B,'Dimension Data'!D:D)</f>
        <v>5.15</v>
      </c>
      <c r="K5066">
        <f>shipments[[#This Row],[Total cost]]*shipments[[#This Row],[Boxes]]</f>
        <v>139.05000000000001</v>
      </c>
      <c r="L5066">
        <f>shipments[[#This Row],[Sale for 1 box]]-shipments[[#This Row],[Total cost]]</f>
        <v>73.183333333333323</v>
      </c>
      <c r="M5066">
        <f>shipments[[#This Row],[Profit]]*5%</f>
        <v>3.6591666666666662</v>
      </c>
      <c r="N5066">
        <f>shipments[[#This Row],[Profit]]-shipments[[#This Row],[Tax]]</f>
        <v>69.524166666666659</v>
      </c>
    </row>
    <row r="5067" spans="3:14" x14ac:dyDescent="0.35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  <c r="I5067">
        <f>IFERROR(shipments[[#This Row],[Sales]]/shipments[[#This Row],[Boxes]], 0)</f>
        <v>8.3035714285714288</v>
      </c>
      <c r="J5067">
        <f>_xlfn.XLOOKUP(shipments[[#This Row],[Product]],'Dimension Data'!B:B,'Dimension Data'!D:D)</f>
        <v>7.48</v>
      </c>
      <c r="K5067">
        <f>shipments[[#This Row],[Total cost]]*shipments[[#This Row],[Boxes]]</f>
        <v>314.16000000000003</v>
      </c>
      <c r="L5067">
        <f>shipments[[#This Row],[Sale for 1 box]]-shipments[[#This Row],[Total cost]]</f>
        <v>0.8235714285714284</v>
      </c>
      <c r="M5067">
        <f>shipments[[#This Row],[Profit]]*5%</f>
        <v>4.1178571428571425E-2</v>
      </c>
      <c r="N5067">
        <f>shipments[[#This Row],[Profit]]-shipments[[#This Row],[Tax]]</f>
        <v>0.782392857142857</v>
      </c>
    </row>
    <row r="5068" spans="3:14" x14ac:dyDescent="0.35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  <c r="I5068">
        <f>IFERROR(shipments[[#This Row],[Sales]]/shipments[[#This Row],[Boxes]], 0)</f>
        <v>30.12857142857143</v>
      </c>
      <c r="J5068">
        <f>_xlfn.XLOOKUP(shipments[[#This Row],[Product]],'Dimension Data'!B:B,'Dimension Data'!D:D)</f>
        <v>10.23</v>
      </c>
      <c r="K5068">
        <f>shipments[[#This Row],[Total cost]]*shipments[[#This Row],[Boxes]]</f>
        <v>3222.4500000000003</v>
      </c>
      <c r="L5068">
        <f>shipments[[#This Row],[Sale for 1 box]]-shipments[[#This Row],[Total cost]]</f>
        <v>19.898571428571429</v>
      </c>
      <c r="M5068">
        <f>shipments[[#This Row],[Profit]]*5%</f>
        <v>0.9949285714285715</v>
      </c>
      <c r="N5068">
        <f>shipments[[#This Row],[Profit]]-shipments[[#This Row],[Tax]]</f>
        <v>18.903642857142859</v>
      </c>
    </row>
    <row r="5069" spans="3:14" x14ac:dyDescent="0.35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  <c r="I5069">
        <f>IFERROR(shipments[[#This Row],[Sales]]/shipments[[#This Row],[Boxes]], 0)</f>
        <v>22.278776978417266</v>
      </c>
      <c r="J5069">
        <f>_xlfn.XLOOKUP(shipments[[#This Row],[Product]],'Dimension Data'!B:B,'Dimension Data'!D:D)</f>
        <v>4.74</v>
      </c>
      <c r="K5069">
        <f>shipments[[#This Row],[Total cost]]*shipments[[#This Row],[Boxes]]</f>
        <v>1976.5800000000002</v>
      </c>
      <c r="L5069">
        <f>shipments[[#This Row],[Sale for 1 box]]-shipments[[#This Row],[Total cost]]</f>
        <v>17.538776978417268</v>
      </c>
      <c r="M5069">
        <f>shipments[[#This Row],[Profit]]*5%</f>
        <v>0.87693884892086338</v>
      </c>
      <c r="N5069">
        <f>shipments[[#This Row],[Profit]]-shipments[[#This Row],[Tax]]</f>
        <v>16.661838129496402</v>
      </c>
    </row>
    <row r="5070" spans="3:14" x14ac:dyDescent="0.35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  <c r="I5070">
        <f>IFERROR(shipments[[#This Row],[Sales]]/shipments[[#This Row],[Boxes]], 0)</f>
        <v>21.739208633093526</v>
      </c>
      <c r="J5070">
        <f>_xlfn.XLOOKUP(shipments[[#This Row],[Product]],'Dimension Data'!B:B,'Dimension Data'!D:D)</f>
        <v>5.26</v>
      </c>
      <c r="K5070">
        <f>shipments[[#This Row],[Total cost]]*shipments[[#This Row],[Boxes]]</f>
        <v>731.14</v>
      </c>
      <c r="L5070">
        <f>shipments[[#This Row],[Sale for 1 box]]-shipments[[#This Row],[Total cost]]</f>
        <v>16.479208633093528</v>
      </c>
      <c r="M5070">
        <f>shipments[[#This Row],[Profit]]*5%</f>
        <v>0.82396043165467647</v>
      </c>
      <c r="N5070">
        <f>shipments[[#This Row],[Profit]]-shipments[[#This Row],[Tax]]</f>
        <v>15.655248201438852</v>
      </c>
    </row>
    <row r="5071" spans="3:14" x14ac:dyDescent="0.35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  <c r="I5071">
        <f>IFERROR(shipments[[#This Row],[Sales]]/shipments[[#This Row],[Boxes]], 0)</f>
        <v>28.577922077922079</v>
      </c>
      <c r="J5071">
        <f>_xlfn.XLOOKUP(shipments[[#This Row],[Product]],'Dimension Data'!B:B,'Dimension Data'!D:D)</f>
        <v>6.43</v>
      </c>
      <c r="K5071">
        <f>shipments[[#This Row],[Total cost]]*shipments[[#This Row],[Boxes]]</f>
        <v>1980.4399999999998</v>
      </c>
      <c r="L5071">
        <f>shipments[[#This Row],[Sale for 1 box]]-shipments[[#This Row],[Total cost]]</f>
        <v>22.147922077922079</v>
      </c>
      <c r="M5071">
        <f>shipments[[#This Row],[Profit]]*5%</f>
        <v>1.107396103896104</v>
      </c>
      <c r="N5071">
        <f>shipments[[#This Row],[Profit]]-shipments[[#This Row],[Tax]]</f>
        <v>21.040525974025975</v>
      </c>
    </row>
    <row r="5072" spans="3:14" x14ac:dyDescent="0.35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  <c r="I5072">
        <f>IFERROR(shipments[[#This Row],[Sales]]/shipments[[#This Row],[Boxes]], 0)</f>
        <v>47.173986486486484</v>
      </c>
      <c r="J5072">
        <f>_xlfn.XLOOKUP(shipments[[#This Row],[Product]],'Dimension Data'!B:B,'Dimension Data'!D:D)</f>
        <v>4.74</v>
      </c>
      <c r="K5072">
        <f>shipments[[#This Row],[Total cost]]*shipments[[#This Row],[Boxes]]</f>
        <v>701.52</v>
      </c>
      <c r="L5072">
        <f>shipments[[#This Row],[Sale for 1 box]]-shipments[[#This Row],[Total cost]]</f>
        <v>42.433986486486482</v>
      </c>
      <c r="M5072">
        <f>shipments[[#This Row],[Profit]]*5%</f>
        <v>2.1216993243243243</v>
      </c>
      <c r="N5072">
        <f>shipments[[#This Row],[Profit]]-shipments[[#This Row],[Tax]]</f>
        <v>40.312287162162157</v>
      </c>
    </row>
    <row r="5073" spans="3:14" x14ac:dyDescent="0.35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  <c r="I5073">
        <f>IFERROR(shipments[[#This Row],[Sales]]/shipments[[#This Row],[Boxes]], 0)</f>
        <v>10.162921348314606</v>
      </c>
      <c r="J5073">
        <f>_xlfn.XLOOKUP(shipments[[#This Row],[Product]],'Dimension Data'!B:B,'Dimension Data'!D:D)</f>
        <v>6.8</v>
      </c>
      <c r="K5073">
        <f>shipments[[#This Row],[Total cost]]*shipments[[#This Row],[Boxes]]</f>
        <v>4236.3999999999996</v>
      </c>
      <c r="L5073">
        <f>shipments[[#This Row],[Sale for 1 box]]-shipments[[#This Row],[Total cost]]</f>
        <v>3.3629213483146065</v>
      </c>
      <c r="M5073">
        <f>shipments[[#This Row],[Profit]]*5%</f>
        <v>0.16814606741573035</v>
      </c>
      <c r="N5073">
        <f>shipments[[#This Row],[Profit]]-shipments[[#This Row],[Tax]]</f>
        <v>3.1947752808988761</v>
      </c>
    </row>
    <row r="5074" spans="3:14" x14ac:dyDescent="0.35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  <c r="I5074">
        <f>IFERROR(shipments[[#This Row],[Sales]]/shipments[[#This Row],[Boxes]], 0)</f>
        <v>24.711864406779661</v>
      </c>
      <c r="J5074">
        <f>_xlfn.XLOOKUP(shipments[[#This Row],[Product]],'Dimension Data'!B:B,'Dimension Data'!D:D)</f>
        <v>8.2200000000000006</v>
      </c>
      <c r="K5074">
        <f>shipments[[#This Row],[Total cost]]*shipments[[#This Row],[Boxes]]</f>
        <v>484.98</v>
      </c>
      <c r="L5074">
        <f>shipments[[#This Row],[Sale for 1 box]]-shipments[[#This Row],[Total cost]]</f>
        <v>16.491864406779662</v>
      </c>
      <c r="M5074">
        <f>shipments[[#This Row],[Profit]]*5%</f>
        <v>0.82459322033898319</v>
      </c>
      <c r="N5074">
        <f>shipments[[#This Row],[Profit]]-shipments[[#This Row],[Tax]]</f>
        <v>15.667271186440679</v>
      </c>
    </row>
    <row r="5075" spans="3:14" x14ac:dyDescent="0.35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  <c r="I5075">
        <f>IFERROR(shipments[[#This Row],[Sales]]/shipments[[#This Row],[Boxes]], 0)</f>
        <v>191.90625</v>
      </c>
      <c r="J5075">
        <f>_xlfn.XLOOKUP(shipments[[#This Row],[Product]],'Dimension Data'!B:B,'Dimension Data'!D:D)</f>
        <v>2.65</v>
      </c>
      <c r="K5075">
        <f>shipments[[#This Row],[Total cost]]*shipments[[#This Row],[Boxes]]</f>
        <v>63.599999999999994</v>
      </c>
      <c r="L5075">
        <f>shipments[[#This Row],[Sale for 1 box]]-shipments[[#This Row],[Total cost]]</f>
        <v>189.25624999999999</v>
      </c>
      <c r="M5075">
        <f>shipments[[#This Row],[Profit]]*5%</f>
        <v>9.4628125000000001</v>
      </c>
      <c r="N5075">
        <f>shipments[[#This Row],[Profit]]-shipments[[#This Row],[Tax]]</f>
        <v>179.79343749999998</v>
      </c>
    </row>
    <row r="5076" spans="3:14" x14ac:dyDescent="0.35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  <c r="I5076">
        <f>IFERROR(shipments[[#This Row],[Sales]]/shipments[[#This Row],[Boxes]], 0)</f>
        <v>220.25892857142858</v>
      </c>
      <c r="J5076">
        <f>_xlfn.XLOOKUP(shipments[[#This Row],[Product]],'Dimension Data'!B:B,'Dimension Data'!D:D)</f>
        <v>2.76</v>
      </c>
      <c r="K5076">
        <f>shipments[[#This Row],[Total cost]]*shipments[[#This Row],[Boxes]]</f>
        <v>154.56</v>
      </c>
      <c r="L5076">
        <f>shipments[[#This Row],[Sale for 1 box]]-shipments[[#This Row],[Total cost]]</f>
        <v>217.49892857142859</v>
      </c>
      <c r="M5076">
        <f>shipments[[#This Row],[Profit]]*5%</f>
        <v>10.87494642857143</v>
      </c>
      <c r="N5076">
        <f>shipments[[#This Row],[Profit]]-shipments[[#This Row],[Tax]]</f>
        <v>206.62398214285716</v>
      </c>
    </row>
    <row r="5077" spans="3:14" x14ac:dyDescent="0.35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  <c r="I5077">
        <f>IFERROR(shipments[[#This Row],[Sales]]/shipments[[#This Row],[Boxes]], 0)</f>
        <v>183.58928571428572</v>
      </c>
      <c r="J5077">
        <f>_xlfn.XLOOKUP(shipments[[#This Row],[Product]],'Dimension Data'!B:B,'Dimension Data'!D:D)</f>
        <v>6.43</v>
      </c>
      <c r="K5077">
        <f>shipments[[#This Row],[Total cost]]*shipments[[#This Row],[Boxes]]</f>
        <v>270.06</v>
      </c>
      <c r="L5077">
        <f>shipments[[#This Row],[Sale for 1 box]]-shipments[[#This Row],[Total cost]]</f>
        <v>177.15928571428572</v>
      </c>
      <c r="M5077">
        <f>shipments[[#This Row],[Profit]]*5%</f>
        <v>8.8579642857142868</v>
      </c>
      <c r="N5077">
        <f>shipments[[#This Row],[Profit]]-shipments[[#This Row],[Tax]]</f>
        <v>168.30132142857144</v>
      </c>
    </row>
    <row r="5078" spans="3:14" x14ac:dyDescent="0.35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  <c r="I5078">
        <f>IFERROR(shipments[[#This Row],[Sales]]/shipments[[#This Row],[Boxes]], 0)</f>
        <v>120.79285714285714</v>
      </c>
      <c r="J5078">
        <f>_xlfn.XLOOKUP(shipments[[#This Row],[Product]],'Dimension Data'!B:B,'Dimension Data'!D:D)</f>
        <v>2.76</v>
      </c>
      <c r="K5078">
        <f>shipments[[#This Row],[Total cost]]*shipments[[#This Row],[Boxes]]</f>
        <v>96.6</v>
      </c>
      <c r="L5078">
        <f>shipments[[#This Row],[Sale for 1 box]]-shipments[[#This Row],[Total cost]]</f>
        <v>118.03285714285714</v>
      </c>
      <c r="M5078">
        <f>shipments[[#This Row],[Profit]]*5%</f>
        <v>5.901642857142857</v>
      </c>
      <c r="N5078">
        <f>shipments[[#This Row],[Profit]]-shipments[[#This Row],[Tax]]</f>
        <v>112.13121428571428</v>
      </c>
    </row>
    <row r="5079" spans="3:14" x14ac:dyDescent="0.35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  <c r="I5079">
        <f>IFERROR(shipments[[#This Row],[Sales]]/shipments[[#This Row],[Boxes]], 0)</f>
        <v>33.195652173913047</v>
      </c>
      <c r="J5079">
        <f>_xlfn.XLOOKUP(shipments[[#This Row],[Product]],'Dimension Data'!B:B,'Dimension Data'!D:D)</f>
        <v>9.57</v>
      </c>
      <c r="K5079">
        <f>shipments[[#This Row],[Total cost]]*shipments[[#This Row],[Boxes]]</f>
        <v>1980.99</v>
      </c>
      <c r="L5079">
        <f>shipments[[#This Row],[Sale for 1 box]]-shipments[[#This Row],[Total cost]]</f>
        <v>23.625652173913046</v>
      </c>
      <c r="M5079">
        <f>shipments[[#This Row],[Profit]]*5%</f>
        <v>1.1812826086956523</v>
      </c>
      <c r="N5079">
        <f>shipments[[#This Row],[Profit]]-shipments[[#This Row],[Tax]]</f>
        <v>22.444369565217393</v>
      </c>
    </row>
    <row r="5080" spans="3:14" x14ac:dyDescent="0.35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  <c r="I5080">
        <f>IFERROR(shipments[[#This Row],[Sales]]/shipments[[#This Row],[Boxes]], 0)</f>
        <v>18.363698630136987</v>
      </c>
      <c r="J5080">
        <f>_xlfn.XLOOKUP(shipments[[#This Row],[Product]],'Dimension Data'!B:B,'Dimension Data'!D:D)</f>
        <v>2.65</v>
      </c>
      <c r="K5080">
        <f>shipments[[#This Row],[Total cost]]*shipments[[#This Row],[Boxes]]</f>
        <v>967.25</v>
      </c>
      <c r="L5080">
        <f>shipments[[#This Row],[Sale for 1 box]]-shipments[[#This Row],[Total cost]]</f>
        <v>15.713698630136987</v>
      </c>
      <c r="M5080">
        <f>shipments[[#This Row],[Profit]]*5%</f>
        <v>0.78568493150684937</v>
      </c>
      <c r="N5080">
        <f>shipments[[#This Row],[Profit]]-shipments[[#This Row],[Tax]]</f>
        <v>14.928013698630137</v>
      </c>
    </row>
    <row r="5081" spans="3:14" x14ac:dyDescent="0.35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  <c r="I5081">
        <f>IFERROR(shipments[[#This Row],[Sales]]/shipments[[#This Row],[Boxes]], 0)</f>
        <v>20.934331797235021</v>
      </c>
      <c r="J5081">
        <f>_xlfn.XLOOKUP(shipments[[#This Row],[Product]],'Dimension Data'!B:B,'Dimension Data'!D:D)</f>
        <v>9.94</v>
      </c>
      <c r="K5081">
        <f>shipments[[#This Row],[Total cost]]*shipments[[#This Row],[Boxes]]</f>
        <v>2156.98</v>
      </c>
      <c r="L5081">
        <f>shipments[[#This Row],[Sale for 1 box]]-shipments[[#This Row],[Total cost]]</f>
        <v>10.994331797235022</v>
      </c>
      <c r="M5081">
        <f>shipments[[#This Row],[Profit]]*5%</f>
        <v>0.54971658986175109</v>
      </c>
      <c r="N5081">
        <f>shipments[[#This Row],[Profit]]-shipments[[#This Row],[Tax]]</f>
        <v>10.444615207373271</v>
      </c>
    </row>
    <row r="5082" spans="3:14" x14ac:dyDescent="0.35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  <c r="I5082">
        <f>IFERROR(shipments[[#This Row],[Sales]]/shipments[[#This Row],[Boxes]], 0)</f>
        <v>9.743951612903226</v>
      </c>
      <c r="J5082">
        <f>_xlfn.XLOOKUP(shipments[[#This Row],[Product]],'Dimension Data'!B:B,'Dimension Data'!D:D)</f>
        <v>4.74</v>
      </c>
      <c r="K5082">
        <f>shipments[[#This Row],[Total cost]]*shipments[[#This Row],[Boxes]]</f>
        <v>3526.56</v>
      </c>
      <c r="L5082">
        <f>shipments[[#This Row],[Sale for 1 box]]-shipments[[#This Row],[Total cost]]</f>
        <v>5.0039516129032258</v>
      </c>
      <c r="M5082">
        <f>shipments[[#This Row],[Profit]]*5%</f>
        <v>0.25019758064516129</v>
      </c>
      <c r="N5082">
        <f>shipments[[#This Row],[Profit]]-shipments[[#This Row],[Tax]]</f>
        <v>4.7537540322580645</v>
      </c>
    </row>
    <row r="5083" spans="3:14" x14ac:dyDescent="0.35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  <c r="I5083">
        <f>IFERROR(shipments[[#This Row],[Sales]]/shipments[[#This Row],[Boxes]], 0)</f>
        <v>34.851724137931036</v>
      </c>
      <c r="J5083">
        <f>_xlfn.XLOOKUP(shipments[[#This Row],[Product]],'Dimension Data'!B:B,'Dimension Data'!D:D)</f>
        <v>3.32</v>
      </c>
      <c r="K5083">
        <f>shipments[[#This Row],[Total cost]]*shipments[[#This Row],[Boxes]]</f>
        <v>481.4</v>
      </c>
      <c r="L5083">
        <f>shipments[[#This Row],[Sale for 1 box]]-shipments[[#This Row],[Total cost]]</f>
        <v>31.531724137931036</v>
      </c>
      <c r="M5083">
        <f>shipments[[#This Row],[Profit]]*5%</f>
        <v>1.5765862068965519</v>
      </c>
      <c r="N5083">
        <f>shipments[[#This Row],[Profit]]-shipments[[#This Row],[Tax]]</f>
        <v>29.955137931034486</v>
      </c>
    </row>
    <row r="5084" spans="3:14" x14ac:dyDescent="0.35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  <c r="I5084">
        <f>IFERROR(shipments[[#This Row],[Sales]]/shipments[[#This Row],[Boxes]], 0)</f>
        <v>4.7954545454545459</v>
      </c>
      <c r="J5084">
        <f>_xlfn.XLOOKUP(shipments[[#This Row],[Product]],'Dimension Data'!B:B,'Dimension Data'!D:D)</f>
        <v>6.31</v>
      </c>
      <c r="K5084">
        <f>shipments[[#This Row],[Total cost]]*shipments[[#This Row],[Boxes]]</f>
        <v>3123.45</v>
      </c>
      <c r="L5084">
        <f>shipments[[#This Row],[Sale for 1 box]]-shipments[[#This Row],[Total cost]]</f>
        <v>-1.5145454545454538</v>
      </c>
      <c r="M5084">
        <f>shipments[[#This Row],[Profit]]*5%</f>
        <v>-7.5727272727272699E-2</v>
      </c>
      <c r="N5084">
        <f>shipments[[#This Row],[Profit]]-shipments[[#This Row],[Tax]]</f>
        <v>-1.4388181818181811</v>
      </c>
    </row>
    <row r="5085" spans="3:14" x14ac:dyDescent="0.35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  <c r="I5085">
        <f>IFERROR(shipments[[#This Row],[Sales]]/shipments[[#This Row],[Boxes]], 0)</f>
        <v>3.3934426229508197</v>
      </c>
      <c r="J5085">
        <f>_xlfn.XLOOKUP(shipments[[#This Row],[Product]],'Dimension Data'!B:B,'Dimension Data'!D:D)</f>
        <v>10.51</v>
      </c>
      <c r="K5085">
        <f>shipments[[#This Row],[Total cost]]*shipments[[#This Row],[Boxes]]</f>
        <v>4487.7699999999995</v>
      </c>
      <c r="L5085">
        <f>shipments[[#This Row],[Sale for 1 box]]-shipments[[#This Row],[Total cost]]</f>
        <v>-7.1165573770491797</v>
      </c>
      <c r="M5085">
        <f>shipments[[#This Row],[Profit]]*5%</f>
        <v>-0.35582786885245898</v>
      </c>
      <c r="N5085">
        <f>shipments[[#This Row],[Profit]]-shipments[[#This Row],[Tax]]</f>
        <v>-6.7607295081967207</v>
      </c>
    </row>
    <row r="5086" spans="3:14" x14ac:dyDescent="0.35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  <c r="I5086">
        <f>IFERROR(shipments[[#This Row],[Sales]]/shipments[[#This Row],[Boxes]], 0)</f>
        <v>75.42</v>
      </c>
      <c r="J5086">
        <f>_xlfn.XLOOKUP(shipments[[#This Row],[Product]],'Dimension Data'!B:B,'Dimension Data'!D:D)</f>
        <v>6.8</v>
      </c>
      <c r="K5086">
        <f>shipments[[#This Row],[Total cost]]*shipments[[#This Row],[Boxes]]</f>
        <v>510</v>
      </c>
      <c r="L5086">
        <f>shipments[[#This Row],[Sale for 1 box]]-shipments[[#This Row],[Total cost]]</f>
        <v>68.62</v>
      </c>
      <c r="M5086">
        <f>shipments[[#This Row],[Profit]]*5%</f>
        <v>3.4310000000000005</v>
      </c>
      <c r="N5086">
        <f>shipments[[#This Row],[Profit]]-shipments[[#This Row],[Tax]]</f>
        <v>65.189000000000007</v>
      </c>
    </row>
    <row r="5087" spans="3:14" x14ac:dyDescent="0.35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  <c r="I5087">
        <f>IFERROR(shipments[[#This Row],[Sales]]/shipments[[#This Row],[Boxes]], 0)</f>
        <v>22.348557692307693</v>
      </c>
      <c r="J5087">
        <f>_xlfn.XLOOKUP(shipments[[#This Row],[Product]],'Dimension Data'!B:B,'Dimension Data'!D:D)</f>
        <v>6.8</v>
      </c>
      <c r="K5087">
        <f>shipments[[#This Row],[Total cost]]*shipments[[#This Row],[Boxes]]</f>
        <v>707.19999999999993</v>
      </c>
      <c r="L5087">
        <f>shipments[[#This Row],[Sale for 1 box]]-shipments[[#This Row],[Total cost]]</f>
        <v>15.548557692307693</v>
      </c>
      <c r="M5087">
        <f>shipments[[#This Row],[Profit]]*5%</f>
        <v>0.7774278846153847</v>
      </c>
      <c r="N5087">
        <f>shipments[[#This Row],[Profit]]-shipments[[#This Row],[Tax]]</f>
        <v>14.771129807692308</v>
      </c>
    </row>
    <row r="5088" spans="3:14" x14ac:dyDescent="0.35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  <c r="I5088">
        <f>IFERROR(shipments[[#This Row],[Sales]]/shipments[[#This Row],[Boxes]], 0)</f>
        <v>24.780405405405407</v>
      </c>
      <c r="J5088">
        <f>_xlfn.XLOOKUP(shipments[[#This Row],[Product]],'Dimension Data'!B:B,'Dimension Data'!D:D)</f>
        <v>9.57</v>
      </c>
      <c r="K5088">
        <f>shipments[[#This Row],[Total cost]]*shipments[[#This Row],[Boxes]]</f>
        <v>2124.54</v>
      </c>
      <c r="L5088">
        <f>shipments[[#This Row],[Sale for 1 box]]-shipments[[#This Row],[Total cost]]</f>
        <v>15.210405405405407</v>
      </c>
      <c r="M5088">
        <f>shipments[[#This Row],[Profit]]*5%</f>
        <v>0.76052027027027036</v>
      </c>
      <c r="N5088">
        <f>shipments[[#This Row],[Profit]]-shipments[[#This Row],[Tax]]</f>
        <v>14.449885135135137</v>
      </c>
    </row>
    <row r="5089" spans="3:14" x14ac:dyDescent="0.35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  <c r="I5089">
        <f>IFERROR(shipments[[#This Row],[Sales]]/shipments[[#This Row],[Boxes]], 0)</f>
        <v>1481.0625</v>
      </c>
      <c r="J5089">
        <f>_xlfn.XLOOKUP(shipments[[#This Row],[Product]],'Dimension Data'!B:B,'Dimension Data'!D:D)</f>
        <v>5.26</v>
      </c>
      <c r="K5089">
        <f>shipments[[#This Row],[Total cost]]*shipments[[#This Row],[Boxes]]</f>
        <v>42.08</v>
      </c>
      <c r="L5089">
        <f>shipments[[#This Row],[Sale for 1 box]]-shipments[[#This Row],[Total cost]]</f>
        <v>1475.8025</v>
      </c>
      <c r="M5089">
        <f>shipments[[#This Row],[Profit]]*5%</f>
        <v>73.790125000000003</v>
      </c>
      <c r="N5089">
        <f>shipments[[#This Row],[Profit]]-shipments[[#This Row],[Tax]]</f>
        <v>1402.012375</v>
      </c>
    </row>
    <row r="5090" spans="3:14" x14ac:dyDescent="0.35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  <c r="I5090">
        <f>IFERROR(shipments[[#This Row],[Sales]]/shipments[[#This Row],[Boxes]], 0)</f>
        <v>2.1011673151750974</v>
      </c>
      <c r="J5090">
        <f>_xlfn.XLOOKUP(shipments[[#This Row],[Product]],'Dimension Data'!B:B,'Dimension Data'!D:D)</f>
        <v>7.48</v>
      </c>
      <c r="K5090">
        <f>shipments[[#This Row],[Total cost]]*shipments[[#This Row],[Boxes]]</f>
        <v>3844.7200000000003</v>
      </c>
      <c r="L5090">
        <f>shipments[[#This Row],[Sale for 1 box]]-shipments[[#This Row],[Total cost]]</f>
        <v>-5.3788326848249035</v>
      </c>
      <c r="M5090">
        <f>shipments[[#This Row],[Profit]]*5%</f>
        <v>-0.26894163424124518</v>
      </c>
      <c r="N5090">
        <f>shipments[[#This Row],[Profit]]-shipments[[#This Row],[Tax]]</f>
        <v>-5.1098910505836583</v>
      </c>
    </row>
    <row r="5091" spans="3:14" x14ac:dyDescent="0.35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  <c r="I5091">
        <f>IFERROR(shipments[[#This Row],[Sales]]/shipments[[#This Row],[Boxes]], 0)</f>
        <v>5.4916413373860182</v>
      </c>
      <c r="J5091">
        <f>_xlfn.XLOOKUP(shipments[[#This Row],[Product]],'Dimension Data'!B:B,'Dimension Data'!D:D)</f>
        <v>5.26</v>
      </c>
      <c r="K5091">
        <f>shipments[[#This Row],[Total cost]]*shipments[[#This Row],[Boxes]]</f>
        <v>1730.54</v>
      </c>
      <c r="L5091">
        <f>shipments[[#This Row],[Sale for 1 box]]-shipments[[#This Row],[Total cost]]</f>
        <v>0.23164133738601844</v>
      </c>
      <c r="M5091">
        <f>shipments[[#This Row],[Profit]]*5%</f>
        <v>1.1582066869300923E-2</v>
      </c>
      <c r="N5091">
        <f>shipments[[#This Row],[Profit]]-shipments[[#This Row],[Tax]]</f>
        <v>0.22005927051671753</v>
      </c>
    </row>
    <row r="5092" spans="3:14" x14ac:dyDescent="0.35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  <c r="I5092">
        <f>IFERROR(shipments[[#This Row],[Sales]]/shipments[[#This Row],[Boxes]], 0)</f>
        <v>36.863999999999997</v>
      </c>
      <c r="J5092">
        <f>_xlfn.XLOOKUP(shipments[[#This Row],[Product]],'Dimension Data'!B:B,'Dimension Data'!D:D)</f>
        <v>8.2200000000000006</v>
      </c>
      <c r="K5092">
        <f>shipments[[#This Row],[Total cost]]*shipments[[#This Row],[Boxes]]</f>
        <v>1027.5</v>
      </c>
      <c r="L5092">
        <f>shipments[[#This Row],[Sale for 1 box]]-shipments[[#This Row],[Total cost]]</f>
        <v>28.643999999999998</v>
      </c>
      <c r="M5092">
        <f>shipments[[#This Row],[Profit]]*5%</f>
        <v>1.4321999999999999</v>
      </c>
      <c r="N5092">
        <f>shipments[[#This Row],[Profit]]-shipments[[#This Row],[Tax]]</f>
        <v>27.211799999999997</v>
      </c>
    </row>
    <row r="5093" spans="3:14" x14ac:dyDescent="0.35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  <c r="I5093">
        <f>IFERROR(shipments[[#This Row],[Sales]]/shipments[[#This Row],[Boxes]], 0)</f>
        <v>286.58333333333331</v>
      </c>
      <c r="J5093">
        <f>_xlfn.XLOOKUP(shipments[[#This Row],[Product]],'Dimension Data'!B:B,'Dimension Data'!D:D)</f>
        <v>2.76</v>
      </c>
      <c r="K5093">
        <f>shipments[[#This Row],[Total cost]]*shipments[[#This Row],[Boxes]]</f>
        <v>74.52</v>
      </c>
      <c r="L5093">
        <f>shipments[[#This Row],[Sale for 1 box]]-shipments[[#This Row],[Total cost]]</f>
        <v>283.82333333333332</v>
      </c>
      <c r="M5093">
        <f>shipments[[#This Row],[Profit]]*5%</f>
        <v>14.191166666666668</v>
      </c>
      <c r="N5093">
        <f>shipments[[#This Row],[Profit]]-shipments[[#This Row],[Tax]]</f>
        <v>269.63216666666665</v>
      </c>
    </row>
    <row r="5094" spans="3:14" x14ac:dyDescent="0.35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  <c r="I5094">
        <f>IFERROR(shipments[[#This Row],[Sales]]/shipments[[#This Row],[Boxes]], 0)</f>
        <v>25.892763157894738</v>
      </c>
      <c r="J5094">
        <f>_xlfn.XLOOKUP(shipments[[#This Row],[Product]],'Dimension Data'!B:B,'Dimension Data'!D:D)</f>
        <v>2.65</v>
      </c>
      <c r="K5094">
        <f>shipments[[#This Row],[Total cost]]*shipments[[#This Row],[Boxes]]</f>
        <v>1007</v>
      </c>
      <c r="L5094">
        <f>shipments[[#This Row],[Sale for 1 box]]-shipments[[#This Row],[Total cost]]</f>
        <v>23.242763157894739</v>
      </c>
      <c r="M5094">
        <f>shipments[[#This Row],[Profit]]*5%</f>
        <v>1.162138157894737</v>
      </c>
      <c r="N5094">
        <f>shipments[[#This Row],[Profit]]-shipments[[#This Row],[Tax]]</f>
        <v>22.080625000000001</v>
      </c>
    </row>
    <row r="5095" spans="3:14" x14ac:dyDescent="0.35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  <c r="I5095">
        <f>IFERROR(shipments[[#This Row],[Sales]]/shipments[[#This Row],[Boxes]], 0)</f>
        <v>2.0501930501930503</v>
      </c>
      <c r="J5095">
        <f>_xlfn.XLOOKUP(shipments[[#This Row],[Product]],'Dimension Data'!B:B,'Dimension Data'!D:D)</f>
        <v>6.31</v>
      </c>
      <c r="K5095">
        <f>shipments[[#This Row],[Total cost]]*shipments[[#This Row],[Boxes]]</f>
        <v>4902.87</v>
      </c>
      <c r="L5095">
        <f>shipments[[#This Row],[Sale for 1 box]]-shipments[[#This Row],[Total cost]]</f>
        <v>-4.2598069498069489</v>
      </c>
      <c r="M5095">
        <f>shipments[[#This Row],[Profit]]*5%</f>
        <v>-0.21299034749034745</v>
      </c>
      <c r="N5095">
        <f>shipments[[#This Row],[Profit]]-shipments[[#This Row],[Tax]]</f>
        <v>-4.0468166023166017</v>
      </c>
    </row>
    <row r="5096" spans="3:14" x14ac:dyDescent="0.35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  <c r="I5096">
        <f>IFERROR(shipments[[#This Row],[Sales]]/shipments[[#This Row],[Boxes]], 0)</f>
        <v>162.94736842105263</v>
      </c>
      <c r="J5096">
        <f>_xlfn.XLOOKUP(shipments[[#This Row],[Product]],'Dimension Data'!B:B,'Dimension Data'!D:D)</f>
        <v>5.26</v>
      </c>
      <c r="K5096">
        <f>shipments[[#This Row],[Total cost]]*shipments[[#This Row],[Boxes]]</f>
        <v>199.88</v>
      </c>
      <c r="L5096">
        <f>shipments[[#This Row],[Sale for 1 box]]-shipments[[#This Row],[Total cost]]</f>
        <v>157.68736842105264</v>
      </c>
      <c r="M5096">
        <f>shipments[[#This Row],[Profit]]*5%</f>
        <v>7.8843684210526321</v>
      </c>
      <c r="N5096">
        <f>shipments[[#This Row],[Profit]]-shipments[[#This Row],[Tax]]</f>
        <v>149.803</v>
      </c>
    </row>
    <row r="5097" spans="3:14" x14ac:dyDescent="0.35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  <c r="I5097">
        <f>IFERROR(shipments[[#This Row],[Sales]]/shipments[[#This Row],[Boxes]], 0)</f>
        <v>32.165145985401459</v>
      </c>
      <c r="J5097">
        <f>_xlfn.XLOOKUP(shipments[[#This Row],[Product]],'Dimension Data'!B:B,'Dimension Data'!D:D)</f>
        <v>8.43</v>
      </c>
      <c r="K5097">
        <f>shipments[[#This Row],[Total cost]]*shipments[[#This Row],[Boxes]]</f>
        <v>2309.8199999999997</v>
      </c>
      <c r="L5097">
        <f>shipments[[#This Row],[Sale for 1 box]]-shipments[[#This Row],[Total cost]]</f>
        <v>23.735145985401459</v>
      </c>
      <c r="M5097">
        <f>shipments[[#This Row],[Profit]]*5%</f>
        <v>1.186757299270073</v>
      </c>
      <c r="N5097">
        <f>shipments[[#This Row],[Profit]]-shipments[[#This Row],[Tax]]</f>
        <v>22.548388686131386</v>
      </c>
    </row>
    <row r="5098" spans="3:14" x14ac:dyDescent="0.35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  <c r="I5098">
        <f>IFERROR(shipments[[#This Row],[Sales]]/shipments[[#This Row],[Boxes]], 0)</f>
        <v>96.286082474226802</v>
      </c>
      <c r="J5098">
        <f>_xlfn.XLOOKUP(shipments[[#This Row],[Product]],'Dimension Data'!B:B,'Dimension Data'!D:D)</f>
        <v>7.48</v>
      </c>
      <c r="K5098">
        <f>shipments[[#This Row],[Total cost]]*shipments[[#This Row],[Boxes]]</f>
        <v>725.56000000000006</v>
      </c>
      <c r="L5098">
        <f>shipments[[#This Row],[Sale for 1 box]]-shipments[[#This Row],[Total cost]]</f>
        <v>88.806082474226798</v>
      </c>
      <c r="M5098">
        <f>shipments[[#This Row],[Profit]]*5%</f>
        <v>4.4403041237113401</v>
      </c>
      <c r="N5098">
        <f>shipments[[#This Row],[Profit]]-shipments[[#This Row],[Tax]]</f>
        <v>84.365778350515455</v>
      </c>
    </row>
    <row r="5099" spans="3:14" x14ac:dyDescent="0.35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  <c r="I5099">
        <f>IFERROR(shipments[[#This Row],[Sales]]/shipments[[#This Row],[Boxes]], 0)</f>
        <v>26.611420612813369</v>
      </c>
      <c r="J5099">
        <f>_xlfn.XLOOKUP(shipments[[#This Row],[Product]],'Dimension Data'!B:B,'Dimension Data'!D:D)</f>
        <v>7.73</v>
      </c>
      <c r="K5099">
        <f>shipments[[#This Row],[Total cost]]*shipments[[#This Row],[Boxes]]</f>
        <v>2775.07</v>
      </c>
      <c r="L5099">
        <f>shipments[[#This Row],[Sale for 1 box]]-shipments[[#This Row],[Total cost]]</f>
        <v>18.881420612813368</v>
      </c>
      <c r="M5099">
        <f>shipments[[#This Row],[Profit]]*5%</f>
        <v>0.94407103064066844</v>
      </c>
      <c r="N5099">
        <f>shipments[[#This Row],[Profit]]-shipments[[#This Row],[Tax]]</f>
        <v>17.9373495821727</v>
      </c>
    </row>
    <row r="5100" spans="3:14" x14ac:dyDescent="0.35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  <c r="I5100">
        <f>IFERROR(shipments[[#This Row],[Sales]]/shipments[[#This Row],[Boxes]], 0)</f>
        <v>3.1085209003215435</v>
      </c>
      <c r="J5100">
        <f>_xlfn.XLOOKUP(shipments[[#This Row],[Product]],'Dimension Data'!B:B,'Dimension Data'!D:D)</f>
        <v>5.04</v>
      </c>
      <c r="K5100">
        <f>shipments[[#This Row],[Total cost]]*shipments[[#This Row],[Boxes]]</f>
        <v>4702.32</v>
      </c>
      <c r="L5100">
        <f>shipments[[#This Row],[Sale for 1 box]]-shipments[[#This Row],[Total cost]]</f>
        <v>-1.9314790996784565</v>
      </c>
      <c r="M5100">
        <f>shipments[[#This Row],[Profit]]*5%</f>
        <v>-9.6573954983922836E-2</v>
      </c>
      <c r="N5100">
        <f>shipments[[#This Row],[Profit]]-shipments[[#This Row],[Tax]]</f>
        <v>-1.8349051446945337</v>
      </c>
    </row>
    <row r="5101" spans="3:14" x14ac:dyDescent="0.35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  <c r="I5101">
        <f>IFERROR(shipments[[#This Row],[Sales]]/shipments[[#This Row],[Boxes]], 0)</f>
        <v>27.220982142857142</v>
      </c>
      <c r="J5101">
        <f>_xlfn.XLOOKUP(shipments[[#This Row],[Product]],'Dimension Data'!B:B,'Dimension Data'!D:D)</f>
        <v>2.76</v>
      </c>
      <c r="K5101">
        <f>shipments[[#This Row],[Total cost]]*shipments[[#This Row],[Boxes]]</f>
        <v>309.12</v>
      </c>
      <c r="L5101">
        <f>shipments[[#This Row],[Sale for 1 box]]-shipments[[#This Row],[Total cost]]</f>
        <v>24.460982142857141</v>
      </c>
      <c r="M5101">
        <f>shipments[[#This Row],[Profit]]*5%</f>
        <v>1.2230491071428571</v>
      </c>
      <c r="N5101">
        <f>shipments[[#This Row],[Profit]]-shipments[[#This Row],[Tax]]</f>
        <v>23.237933035714285</v>
      </c>
    </row>
    <row r="5102" spans="3:14" x14ac:dyDescent="0.35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  <c r="I5102">
        <f>IFERROR(shipments[[#This Row],[Sales]]/shipments[[#This Row],[Boxes]], 0)</f>
        <v>1.4704724409448819</v>
      </c>
      <c r="J5102">
        <f>_xlfn.XLOOKUP(shipments[[#This Row],[Product]],'Dimension Data'!B:B,'Dimension Data'!D:D)</f>
        <v>5.26</v>
      </c>
      <c r="K5102">
        <f>shipments[[#This Row],[Total cost]]*shipments[[#This Row],[Boxes]]</f>
        <v>668.02</v>
      </c>
      <c r="L5102">
        <f>shipments[[#This Row],[Sale for 1 box]]-shipments[[#This Row],[Total cost]]</f>
        <v>-3.7895275590551178</v>
      </c>
      <c r="M5102">
        <f>shipments[[#This Row],[Profit]]*5%</f>
        <v>-0.1894763779527559</v>
      </c>
      <c r="N5102">
        <f>shipments[[#This Row],[Profit]]-shipments[[#This Row],[Tax]]</f>
        <v>-3.6000511811023621</v>
      </c>
    </row>
    <row r="5103" spans="3:14" x14ac:dyDescent="0.35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  <c r="I5103">
        <f>IFERROR(shipments[[#This Row],[Sales]]/shipments[[#This Row],[Boxes]], 0)</f>
        <v>69.784615384615378</v>
      </c>
      <c r="J5103">
        <f>_xlfn.XLOOKUP(shipments[[#This Row],[Product]],'Dimension Data'!B:B,'Dimension Data'!D:D)</f>
        <v>9.94</v>
      </c>
      <c r="K5103">
        <f>shipments[[#This Row],[Total cost]]*shipments[[#This Row],[Boxes]]</f>
        <v>646.1</v>
      </c>
      <c r="L5103">
        <f>shipments[[#This Row],[Sale for 1 box]]-shipments[[#This Row],[Total cost]]</f>
        <v>59.844615384615381</v>
      </c>
      <c r="M5103">
        <f>shipments[[#This Row],[Profit]]*5%</f>
        <v>2.992230769230769</v>
      </c>
      <c r="N5103">
        <f>shipments[[#This Row],[Profit]]-shipments[[#This Row],[Tax]]</f>
        <v>56.852384615384608</v>
      </c>
    </row>
    <row r="5104" spans="3:14" x14ac:dyDescent="0.35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  <c r="I5104">
        <f>IFERROR(shipments[[#This Row],[Sales]]/shipments[[#This Row],[Boxes]], 0)</f>
        <v>1.6825396825396826</v>
      </c>
      <c r="J5104">
        <f>_xlfn.XLOOKUP(shipments[[#This Row],[Product]],'Dimension Data'!B:B,'Dimension Data'!D:D)</f>
        <v>8.2200000000000006</v>
      </c>
      <c r="K5104">
        <f>shipments[[#This Row],[Total cost]]*shipments[[#This Row],[Boxes]]</f>
        <v>4660.7400000000007</v>
      </c>
      <c r="L5104">
        <f>shipments[[#This Row],[Sale for 1 box]]-shipments[[#This Row],[Total cost]]</f>
        <v>-6.5374603174603179</v>
      </c>
      <c r="M5104">
        <f>shipments[[#This Row],[Profit]]*5%</f>
        <v>-0.32687301587301593</v>
      </c>
      <c r="N5104">
        <f>shipments[[#This Row],[Profit]]-shipments[[#This Row],[Tax]]</f>
        <v>-6.2105873015873021</v>
      </c>
    </row>
    <row r="5105" spans="3:14" x14ac:dyDescent="0.35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  <c r="I5105">
        <f>IFERROR(shipments[[#This Row],[Sales]]/shipments[[#This Row],[Boxes]], 0)</f>
        <v>42.313688212927758</v>
      </c>
      <c r="J5105">
        <f>_xlfn.XLOOKUP(shipments[[#This Row],[Product]],'Dimension Data'!B:B,'Dimension Data'!D:D)</f>
        <v>3.68</v>
      </c>
      <c r="K5105">
        <f>shipments[[#This Row],[Total cost]]*shipments[[#This Row],[Boxes]]</f>
        <v>967.84</v>
      </c>
      <c r="L5105">
        <f>shipments[[#This Row],[Sale for 1 box]]-shipments[[#This Row],[Total cost]]</f>
        <v>38.633688212927758</v>
      </c>
      <c r="M5105">
        <f>shipments[[#This Row],[Profit]]*5%</f>
        <v>1.931684410646388</v>
      </c>
      <c r="N5105">
        <f>shipments[[#This Row],[Profit]]-shipments[[#This Row],[Tax]]</f>
        <v>36.702003802281368</v>
      </c>
    </row>
    <row r="5106" spans="3:14" x14ac:dyDescent="0.35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  <c r="I5106">
        <f>IFERROR(shipments[[#This Row],[Sales]]/shipments[[#This Row],[Boxes]], 0)</f>
        <v>6.0805555555555557</v>
      </c>
      <c r="J5106">
        <f>_xlfn.XLOOKUP(shipments[[#This Row],[Product]],'Dimension Data'!B:B,'Dimension Data'!D:D)</f>
        <v>6.31</v>
      </c>
      <c r="K5106">
        <f>shipments[[#This Row],[Total cost]]*shipments[[#This Row],[Boxes]]</f>
        <v>5111.0999999999995</v>
      </c>
      <c r="L5106">
        <f>shipments[[#This Row],[Sale for 1 box]]-shipments[[#This Row],[Total cost]]</f>
        <v>-0.2294444444444439</v>
      </c>
      <c r="M5106">
        <f>shipments[[#This Row],[Profit]]*5%</f>
        <v>-1.1472222222222196E-2</v>
      </c>
      <c r="N5106">
        <f>shipments[[#This Row],[Profit]]-shipments[[#This Row],[Tax]]</f>
        <v>-0.21797222222222171</v>
      </c>
    </row>
    <row r="5107" spans="3:14" x14ac:dyDescent="0.35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  <c r="I5107">
        <f>IFERROR(shipments[[#This Row],[Sales]]/shipments[[#This Row],[Boxes]], 0)</f>
        <v>13.661764705882353</v>
      </c>
      <c r="J5107">
        <f>_xlfn.XLOOKUP(shipments[[#This Row],[Product]],'Dimension Data'!B:B,'Dimension Data'!D:D)</f>
        <v>9.94</v>
      </c>
      <c r="K5107">
        <f>shipments[[#This Row],[Total cost]]*shipments[[#This Row],[Boxes]]</f>
        <v>4562.46</v>
      </c>
      <c r="L5107">
        <f>shipments[[#This Row],[Sale for 1 box]]-shipments[[#This Row],[Total cost]]</f>
        <v>3.7217647058823538</v>
      </c>
      <c r="M5107">
        <f>shipments[[#This Row],[Profit]]*5%</f>
        <v>0.18608823529411769</v>
      </c>
      <c r="N5107">
        <f>shipments[[#This Row],[Profit]]-shipments[[#This Row],[Tax]]</f>
        <v>3.535676470588236</v>
      </c>
    </row>
    <row r="5108" spans="3:14" x14ac:dyDescent="0.35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  <c r="I5108">
        <f>IFERROR(shipments[[#This Row],[Sales]]/shipments[[#This Row],[Boxes]], 0)</f>
        <v>17.186346863468636</v>
      </c>
      <c r="J5108">
        <f>_xlfn.XLOOKUP(shipments[[#This Row],[Product]],'Dimension Data'!B:B,'Dimension Data'!D:D)</f>
        <v>10.51</v>
      </c>
      <c r="K5108">
        <f>shipments[[#This Row],[Total cost]]*shipments[[#This Row],[Boxes]]</f>
        <v>2848.21</v>
      </c>
      <c r="L5108">
        <f>shipments[[#This Row],[Sale for 1 box]]-shipments[[#This Row],[Total cost]]</f>
        <v>6.6763468634686358</v>
      </c>
      <c r="M5108">
        <f>shipments[[#This Row],[Profit]]*5%</f>
        <v>0.33381734317343181</v>
      </c>
      <c r="N5108">
        <f>shipments[[#This Row],[Profit]]-shipments[[#This Row],[Tax]]</f>
        <v>6.3425295202952041</v>
      </c>
    </row>
    <row r="5109" spans="3:14" x14ac:dyDescent="0.35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  <c r="I5109">
        <f>IFERROR(shipments[[#This Row],[Sales]]/shipments[[#This Row],[Boxes]], 0)</f>
        <v>4.0483725135623869</v>
      </c>
      <c r="J5109">
        <f>_xlfn.XLOOKUP(shipments[[#This Row],[Product]],'Dimension Data'!B:B,'Dimension Data'!D:D)</f>
        <v>4.74</v>
      </c>
      <c r="K5109">
        <f>shipments[[#This Row],[Total cost]]*shipments[[#This Row],[Boxes]]</f>
        <v>2621.2200000000003</v>
      </c>
      <c r="L5109">
        <f>shipments[[#This Row],[Sale for 1 box]]-shipments[[#This Row],[Total cost]]</f>
        <v>-0.69162748643761329</v>
      </c>
      <c r="M5109">
        <f>shipments[[#This Row],[Profit]]*5%</f>
        <v>-3.4581374321880666E-2</v>
      </c>
      <c r="N5109">
        <f>shipments[[#This Row],[Profit]]-shipments[[#This Row],[Tax]]</f>
        <v>-0.65704611211573261</v>
      </c>
    </row>
    <row r="5110" spans="3:14" x14ac:dyDescent="0.35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  <c r="I5110">
        <f>IFERROR(shipments[[#This Row],[Sales]]/shipments[[#This Row],[Boxes]], 0)</f>
        <v>81.17307692307692</v>
      </c>
      <c r="J5110">
        <f>_xlfn.XLOOKUP(shipments[[#This Row],[Product]],'Dimension Data'!B:B,'Dimension Data'!D:D)</f>
        <v>2.76</v>
      </c>
      <c r="K5110">
        <f>shipments[[#This Row],[Total cost]]*shipments[[#This Row],[Boxes]]</f>
        <v>179.39999999999998</v>
      </c>
      <c r="L5110">
        <f>shipments[[#This Row],[Sale for 1 box]]-shipments[[#This Row],[Total cost]]</f>
        <v>78.413076923076915</v>
      </c>
      <c r="M5110">
        <f>shipments[[#This Row],[Profit]]*5%</f>
        <v>3.9206538461538458</v>
      </c>
      <c r="N5110">
        <f>shipments[[#This Row],[Profit]]-shipments[[#This Row],[Tax]]</f>
        <v>74.492423076923075</v>
      </c>
    </row>
    <row r="5111" spans="3:14" x14ac:dyDescent="0.35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  <c r="I5111">
        <f>IFERROR(shipments[[#This Row],[Sales]]/shipments[[#This Row],[Boxes]], 0)</f>
        <v>8.9866548042704633</v>
      </c>
      <c r="J5111">
        <f>_xlfn.XLOOKUP(shipments[[#This Row],[Product]],'Dimension Data'!B:B,'Dimension Data'!D:D)</f>
        <v>12.41</v>
      </c>
      <c r="K5111">
        <f>shipments[[#This Row],[Total cost]]*shipments[[#This Row],[Boxes]]</f>
        <v>10461.630000000001</v>
      </c>
      <c r="L5111">
        <f>shipments[[#This Row],[Sale for 1 box]]-shipments[[#This Row],[Total cost]]</f>
        <v>-3.4233451957295369</v>
      </c>
      <c r="M5111">
        <f>shipments[[#This Row],[Profit]]*5%</f>
        <v>-0.17116725978647684</v>
      </c>
      <c r="N5111">
        <f>shipments[[#This Row],[Profit]]-shipments[[#This Row],[Tax]]</f>
        <v>-3.25217793594306</v>
      </c>
    </row>
    <row r="5112" spans="3:14" x14ac:dyDescent="0.35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  <c r="I5112">
        <f>IFERROR(shipments[[#This Row],[Sales]]/shipments[[#This Row],[Boxes]], 0)</f>
        <v>41.648936170212764</v>
      </c>
      <c r="J5112">
        <f>_xlfn.XLOOKUP(shipments[[#This Row],[Product]],'Dimension Data'!B:B,'Dimension Data'!D:D)</f>
        <v>6.8</v>
      </c>
      <c r="K5112">
        <f>shipments[[#This Row],[Total cost]]*shipments[[#This Row],[Boxes]]</f>
        <v>1278.3999999999999</v>
      </c>
      <c r="L5112">
        <f>shipments[[#This Row],[Sale for 1 box]]-shipments[[#This Row],[Total cost]]</f>
        <v>34.848936170212767</v>
      </c>
      <c r="M5112">
        <f>shipments[[#This Row],[Profit]]*5%</f>
        <v>1.7424468085106384</v>
      </c>
      <c r="N5112">
        <f>shipments[[#This Row],[Profit]]-shipments[[#This Row],[Tax]]</f>
        <v>33.106489361702131</v>
      </c>
    </row>
    <row r="5113" spans="3:14" x14ac:dyDescent="0.35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  <c r="I5113">
        <f>IFERROR(shipments[[#This Row],[Sales]]/shipments[[#This Row],[Boxes]], 0)</f>
        <v>488.25</v>
      </c>
      <c r="J5113">
        <f>_xlfn.XLOOKUP(shipments[[#This Row],[Product]],'Dimension Data'!B:B,'Dimension Data'!D:D)</f>
        <v>7.48</v>
      </c>
      <c r="K5113">
        <f>shipments[[#This Row],[Total cost]]*shipments[[#This Row],[Boxes]]</f>
        <v>14.96</v>
      </c>
      <c r="L5113">
        <f>shipments[[#This Row],[Sale for 1 box]]-shipments[[#This Row],[Total cost]]</f>
        <v>480.77</v>
      </c>
      <c r="M5113">
        <f>shipments[[#This Row],[Profit]]*5%</f>
        <v>24.038499999999999</v>
      </c>
      <c r="N5113">
        <f>shipments[[#This Row],[Profit]]-shipments[[#This Row],[Tax]]</f>
        <v>456.73149999999998</v>
      </c>
    </row>
    <row r="5114" spans="3:14" x14ac:dyDescent="0.35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  <c r="I5114">
        <f>IFERROR(shipments[[#This Row],[Sales]]/shipments[[#This Row],[Boxes]], 0)</f>
        <v>35.571070234113712</v>
      </c>
      <c r="J5114">
        <f>_xlfn.XLOOKUP(shipments[[#This Row],[Product]],'Dimension Data'!B:B,'Dimension Data'!D:D)</f>
        <v>8.2200000000000006</v>
      </c>
      <c r="K5114">
        <f>shipments[[#This Row],[Total cost]]*shipments[[#This Row],[Boxes]]</f>
        <v>2457.7800000000002</v>
      </c>
      <c r="L5114">
        <f>shipments[[#This Row],[Sale for 1 box]]-shipments[[#This Row],[Total cost]]</f>
        <v>27.351070234113713</v>
      </c>
      <c r="M5114">
        <f>shipments[[#This Row],[Profit]]*5%</f>
        <v>1.3675535117056858</v>
      </c>
      <c r="N5114">
        <f>shipments[[#This Row],[Profit]]-shipments[[#This Row],[Tax]]</f>
        <v>25.983516722408027</v>
      </c>
    </row>
    <row r="5115" spans="3:14" x14ac:dyDescent="0.35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  <c r="I5115">
        <f>IFERROR(shipments[[#This Row],[Sales]]/shipments[[#This Row],[Boxes]], 0)</f>
        <v>59.209821428571431</v>
      </c>
      <c r="J5115">
        <f>_xlfn.XLOOKUP(shipments[[#This Row],[Product]],'Dimension Data'!B:B,'Dimension Data'!D:D)</f>
        <v>6.8</v>
      </c>
      <c r="K5115">
        <f>shipments[[#This Row],[Total cost]]*shipments[[#This Row],[Boxes]]</f>
        <v>1142.3999999999999</v>
      </c>
      <c r="L5115">
        <f>shipments[[#This Row],[Sale for 1 box]]-shipments[[#This Row],[Total cost]]</f>
        <v>52.409821428571433</v>
      </c>
      <c r="M5115">
        <f>shipments[[#This Row],[Profit]]*5%</f>
        <v>2.6204910714285718</v>
      </c>
      <c r="N5115">
        <f>shipments[[#This Row],[Profit]]-shipments[[#This Row],[Tax]]</f>
        <v>49.789330357142859</v>
      </c>
    </row>
    <row r="5116" spans="3:14" x14ac:dyDescent="0.35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  <c r="I5116">
        <f>IFERROR(shipments[[#This Row],[Sales]]/shipments[[#This Row],[Boxes]], 0)</f>
        <v>18.73594548551959</v>
      </c>
      <c r="J5116">
        <f>_xlfn.XLOOKUP(shipments[[#This Row],[Product]],'Dimension Data'!B:B,'Dimension Data'!D:D)</f>
        <v>4.74</v>
      </c>
      <c r="K5116">
        <f>shipments[[#This Row],[Total cost]]*shipments[[#This Row],[Boxes]]</f>
        <v>2782.38</v>
      </c>
      <c r="L5116">
        <f>shipments[[#This Row],[Sale for 1 box]]-shipments[[#This Row],[Total cost]]</f>
        <v>13.99594548551959</v>
      </c>
      <c r="M5116">
        <f>shipments[[#This Row],[Profit]]*5%</f>
        <v>0.69979727427597949</v>
      </c>
      <c r="N5116">
        <f>shipments[[#This Row],[Profit]]-shipments[[#This Row],[Tax]]</f>
        <v>13.29614821124361</v>
      </c>
    </row>
    <row r="5117" spans="3:14" x14ac:dyDescent="0.35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  <c r="I5117">
        <f>IFERROR(shipments[[#This Row],[Sales]]/shipments[[#This Row],[Boxes]], 0)</f>
        <v>18.632231404958677</v>
      </c>
      <c r="J5117">
        <f>_xlfn.XLOOKUP(shipments[[#This Row],[Product]],'Dimension Data'!B:B,'Dimension Data'!D:D)</f>
        <v>7.73</v>
      </c>
      <c r="K5117">
        <f>shipments[[#This Row],[Total cost]]*shipments[[#This Row],[Boxes]]</f>
        <v>1870.66</v>
      </c>
      <c r="L5117">
        <f>shipments[[#This Row],[Sale for 1 box]]-shipments[[#This Row],[Total cost]]</f>
        <v>10.902231404958677</v>
      </c>
      <c r="M5117">
        <f>shipments[[#This Row],[Profit]]*5%</f>
        <v>0.54511157024793389</v>
      </c>
      <c r="N5117">
        <f>shipments[[#This Row],[Profit]]-shipments[[#This Row],[Tax]]</f>
        <v>10.357119834710742</v>
      </c>
    </row>
    <row r="5118" spans="3:14" x14ac:dyDescent="0.35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  <c r="I5118">
        <f>IFERROR(shipments[[#This Row],[Sales]]/shipments[[#This Row],[Boxes]], 0)</f>
        <v>24.923633440514468</v>
      </c>
      <c r="J5118">
        <f>_xlfn.XLOOKUP(shipments[[#This Row],[Product]],'Dimension Data'!B:B,'Dimension Data'!D:D)</f>
        <v>7.73</v>
      </c>
      <c r="K5118">
        <f>shipments[[#This Row],[Total cost]]*shipments[[#This Row],[Boxes]]</f>
        <v>2404.0300000000002</v>
      </c>
      <c r="L5118">
        <f>shipments[[#This Row],[Sale for 1 box]]-shipments[[#This Row],[Total cost]]</f>
        <v>17.193633440514468</v>
      </c>
      <c r="M5118">
        <f>shipments[[#This Row],[Profit]]*5%</f>
        <v>0.85968167202572343</v>
      </c>
      <c r="N5118">
        <f>shipments[[#This Row],[Profit]]-shipments[[#This Row],[Tax]]</f>
        <v>16.333951768488745</v>
      </c>
    </row>
    <row r="5119" spans="3:14" x14ac:dyDescent="0.35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  <c r="I5119">
        <f>IFERROR(shipments[[#This Row],[Sales]]/shipments[[#This Row],[Boxes]], 0)</f>
        <v>290.96052631578948</v>
      </c>
      <c r="J5119">
        <f>_xlfn.XLOOKUP(shipments[[#This Row],[Product]],'Dimension Data'!B:B,'Dimension Data'!D:D)</f>
        <v>9.94</v>
      </c>
      <c r="K5119">
        <f>shipments[[#This Row],[Total cost]]*shipments[[#This Row],[Boxes]]</f>
        <v>188.85999999999999</v>
      </c>
      <c r="L5119">
        <f>shipments[[#This Row],[Sale for 1 box]]-shipments[[#This Row],[Total cost]]</f>
        <v>281.02052631578948</v>
      </c>
      <c r="M5119">
        <f>shipments[[#This Row],[Profit]]*5%</f>
        <v>14.051026315789475</v>
      </c>
      <c r="N5119">
        <f>shipments[[#This Row],[Profit]]-shipments[[#This Row],[Tax]]</f>
        <v>266.96949999999998</v>
      </c>
    </row>
    <row r="5120" spans="3:14" x14ac:dyDescent="0.35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  <c r="I5120">
        <f>IFERROR(shipments[[#This Row],[Sales]]/shipments[[#This Row],[Boxes]], 0)</f>
        <v>64.566455696202539</v>
      </c>
      <c r="J5120">
        <f>_xlfn.XLOOKUP(shipments[[#This Row],[Product]],'Dimension Data'!B:B,'Dimension Data'!D:D)</f>
        <v>9.57</v>
      </c>
      <c r="K5120">
        <f>shipments[[#This Row],[Total cost]]*shipments[[#This Row],[Boxes]]</f>
        <v>756.03</v>
      </c>
      <c r="L5120">
        <f>shipments[[#This Row],[Sale for 1 box]]-shipments[[#This Row],[Total cost]]</f>
        <v>54.996455696202538</v>
      </c>
      <c r="M5120">
        <f>shipments[[#This Row],[Profit]]*5%</f>
        <v>2.7498227848101271</v>
      </c>
      <c r="N5120">
        <f>shipments[[#This Row],[Profit]]-shipments[[#This Row],[Tax]]</f>
        <v>52.24663291139241</v>
      </c>
    </row>
    <row r="5121" spans="3:14" x14ac:dyDescent="0.35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  <c r="I5121">
        <f>IFERROR(shipments[[#This Row],[Sales]]/shipments[[#This Row],[Boxes]], 0)</f>
        <v>53.715189873417721</v>
      </c>
      <c r="J5121">
        <f>_xlfn.XLOOKUP(shipments[[#This Row],[Product]],'Dimension Data'!B:B,'Dimension Data'!D:D)</f>
        <v>9.57</v>
      </c>
      <c r="K5121">
        <f>shipments[[#This Row],[Total cost]]*shipments[[#This Row],[Boxes]]</f>
        <v>756.03</v>
      </c>
      <c r="L5121">
        <f>shipments[[#This Row],[Sale for 1 box]]-shipments[[#This Row],[Total cost]]</f>
        <v>44.145189873417721</v>
      </c>
      <c r="M5121">
        <f>shipments[[#This Row],[Profit]]*5%</f>
        <v>2.207259493670886</v>
      </c>
      <c r="N5121">
        <f>shipments[[#This Row],[Profit]]-shipments[[#This Row],[Tax]]</f>
        <v>41.937930379746831</v>
      </c>
    </row>
    <row r="5122" spans="3:14" x14ac:dyDescent="0.35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  <c r="I5122">
        <f>IFERROR(shipments[[#This Row],[Sales]]/shipments[[#This Row],[Boxes]], 0)</f>
        <v>31.297058823529412</v>
      </c>
      <c r="J5122">
        <f>_xlfn.XLOOKUP(shipments[[#This Row],[Product]],'Dimension Data'!B:B,'Dimension Data'!D:D)</f>
        <v>6.8</v>
      </c>
      <c r="K5122">
        <f>shipments[[#This Row],[Total cost]]*shipments[[#This Row],[Boxes]]</f>
        <v>1734</v>
      </c>
      <c r="L5122">
        <f>shipments[[#This Row],[Sale for 1 box]]-shipments[[#This Row],[Total cost]]</f>
        <v>24.497058823529411</v>
      </c>
      <c r="M5122">
        <f>shipments[[#This Row],[Profit]]*5%</f>
        <v>1.2248529411764706</v>
      </c>
      <c r="N5122">
        <f>shipments[[#This Row],[Profit]]-shipments[[#This Row],[Tax]]</f>
        <v>23.272205882352939</v>
      </c>
    </row>
    <row r="5123" spans="3:14" x14ac:dyDescent="0.35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  <c r="I5123">
        <f>IFERROR(shipments[[#This Row],[Sales]]/shipments[[#This Row],[Boxes]], 0)</f>
        <v>2.8191176470588237</v>
      </c>
      <c r="J5123">
        <f>_xlfn.XLOOKUP(shipments[[#This Row],[Product]],'Dimension Data'!B:B,'Dimension Data'!D:D)</f>
        <v>10.51</v>
      </c>
      <c r="K5123">
        <f>shipments[[#This Row],[Total cost]]*shipments[[#This Row],[Boxes]]</f>
        <v>1786.7</v>
      </c>
      <c r="L5123">
        <f>shipments[[#This Row],[Sale for 1 box]]-shipments[[#This Row],[Total cost]]</f>
        <v>-7.6908823529411761</v>
      </c>
      <c r="M5123">
        <f>shipments[[#This Row],[Profit]]*5%</f>
        <v>-0.38454411764705881</v>
      </c>
      <c r="N5123">
        <f>shipments[[#This Row],[Profit]]-shipments[[#This Row],[Tax]]</f>
        <v>-7.3063382352941169</v>
      </c>
    </row>
    <row r="5124" spans="3:14" x14ac:dyDescent="0.35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  <c r="I5124">
        <f>IFERROR(shipments[[#This Row],[Sales]]/shipments[[#This Row],[Boxes]], 0)</f>
        <v>18.560991957104559</v>
      </c>
      <c r="J5124">
        <f>_xlfn.XLOOKUP(shipments[[#This Row],[Product]],'Dimension Data'!B:B,'Dimension Data'!D:D)</f>
        <v>10.23</v>
      </c>
      <c r="K5124">
        <f>shipments[[#This Row],[Total cost]]*shipments[[#This Row],[Boxes]]</f>
        <v>3815.79</v>
      </c>
      <c r="L5124">
        <f>shipments[[#This Row],[Sale for 1 box]]-shipments[[#This Row],[Total cost]]</f>
        <v>8.3309919571045583</v>
      </c>
      <c r="M5124">
        <f>shipments[[#This Row],[Profit]]*5%</f>
        <v>0.41654959785522794</v>
      </c>
      <c r="N5124">
        <f>shipments[[#This Row],[Profit]]-shipments[[#This Row],[Tax]]</f>
        <v>7.91444235924933</v>
      </c>
    </row>
    <row r="5125" spans="3:14" x14ac:dyDescent="0.35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  <c r="I5125">
        <f>IFERROR(shipments[[#This Row],[Sales]]/shipments[[#This Row],[Boxes]], 0)</f>
        <v>2.9831838565022419</v>
      </c>
      <c r="J5125">
        <f>_xlfn.XLOOKUP(shipments[[#This Row],[Product]],'Dimension Data'!B:B,'Dimension Data'!D:D)</f>
        <v>6.43</v>
      </c>
      <c r="K5125">
        <f>shipments[[#This Row],[Total cost]]*shipments[[#This Row],[Boxes]]</f>
        <v>4301.67</v>
      </c>
      <c r="L5125">
        <f>shipments[[#This Row],[Sale for 1 box]]-shipments[[#This Row],[Total cost]]</f>
        <v>-3.4468161434977578</v>
      </c>
      <c r="M5125">
        <f>shipments[[#This Row],[Profit]]*5%</f>
        <v>-0.17234080717488789</v>
      </c>
      <c r="N5125">
        <f>shipments[[#This Row],[Profit]]-shipments[[#This Row],[Tax]]</f>
        <v>-3.2744753363228698</v>
      </c>
    </row>
    <row r="5126" spans="3:14" x14ac:dyDescent="0.35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  <c r="I5126">
        <f>IFERROR(shipments[[#This Row],[Sales]]/shipments[[#This Row],[Boxes]], 0)</f>
        <v>4.1694915254237293</v>
      </c>
      <c r="J5126">
        <f>_xlfn.XLOOKUP(shipments[[#This Row],[Product]],'Dimension Data'!B:B,'Dimension Data'!D:D)</f>
        <v>12.41</v>
      </c>
      <c r="K5126">
        <f>shipments[[#This Row],[Total cost]]*shipments[[#This Row],[Boxes]]</f>
        <v>15375.99</v>
      </c>
      <c r="L5126">
        <f>shipments[[#This Row],[Sale for 1 box]]-shipments[[#This Row],[Total cost]]</f>
        <v>-8.24050847457627</v>
      </c>
      <c r="M5126">
        <f>shipments[[#This Row],[Profit]]*5%</f>
        <v>-0.41202542372881351</v>
      </c>
      <c r="N5126">
        <f>shipments[[#This Row],[Profit]]-shipments[[#This Row],[Tax]]</f>
        <v>-7.8284830508474563</v>
      </c>
    </row>
    <row r="5127" spans="3:14" x14ac:dyDescent="0.35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  <c r="I5127">
        <f>IFERROR(shipments[[#This Row],[Sales]]/shipments[[#This Row],[Boxes]], 0)</f>
        <v>1256.9318181818182</v>
      </c>
      <c r="J5127">
        <f>_xlfn.XLOOKUP(shipments[[#This Row],[Product]],'Dimension Data'!B:B,'Dimension Data'!D:D)</f>
        <v>7.48</v>
      </c>
      <c r="K5127">
        <f>shipments[[#This Row],[Total cost]]*shipments[[#This Row],[Boxes]]</f>
        <v>82.28</v>
      </c>
      <c r="L5127">
        <f>shipments[[#This Row],[Sale for 1 box]]-shipments[[#This Row],[Total cost]]</f>
        <v>1249.4518181818182</v>
      </c>
      <c r="M5127">
        <f>shipments[[#This Row],[Profit]]*5%</f>
        <v>62.472590909090911</v>
      </c>
      <c r="N5127">
        <f>shipments[[#This Row],[Profit]]-shipments[[#This Row],[Tax]]</f>
        <v>1186.9792272727273</v>
      </c>
    </row>
    <row r="5128" spans="3:14" x14ac:dyDescent="0.35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  <c r="I5128">
        <f>IFERROR(shipments[[#This Row],[Sales]]/shipments[[#This Row],[Boxes]], 0)</f>
        <v>33.736336032388664</v>
      </c>
      <c r="J5128">
        <f>_xlfn.XLOOKUP(shipments[[#This Row],[Product]],'Dimension Data'!B:B,'Dimension Data'!D:D)</f>
        <v>3.85</v>
      </c>
      <c r="K5128">
        <f>shipments[[#This Row],[Total cost]]*shipments[[#This Row],[Boxes]]</f>
        <v>1901.9</v>
      </c>
      <c r="L5128">
        <f>shipments[[#This Row],[Sale for 1 box]]-shipments[[#This Row],[Total cost]]</f>
        <v>29.886336032388662</v>
      </c>
      <c r="M5128">
        <f>shipments[[#This Row],[Profit]]*5%</f>
        <v>1.4943168016194333</v>
      </c>
      <c r="N5128">
        <f>shipments[[#This Row],[Profit]]-shipments[[#This Row],[Tax]]</f>
        <v>28.392019230769229</v>
      </c>
    </row>
    <row r="5129" spans="3:14" x14ac:dyDescent="0.35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  <c r="I5129">
        <f>IFERROR(shipments[[#This Row],[Sales]]/shipments[[#This Row],[Boxes]], 0)</f>
        <v>38.71153846153846</v>
      </c>
      <c r="J5129">
        <f>_xlfn.XLOOKUP(shipments[[#This Row],[Product]],'Dimension Data'!B:B,'Dimension Data'!D:D)</f>
        <v>3.32</v>
      </c>
      <c r="K5129">
        <f>shipments[[#This Row],[Total cost]]*shipments[[#This Row],[Boxes]]</f>
        <v>388.44</v>
      </c>
      <c r="L5129">
        <f>shipments[[#This Row],[Sale for 1 box]]-shipments[[#This Row],[Total cost]]</f>
        <v>35.39153846153846</v>
      </c>
      <c r="M5129">
        <f>shipments[[#This Row],[Profit]]*5%</f>
        <v>1.7695769230769232</v>
      </c>
      <c r="N5129">
        <f>shipments[[#This Row],[Profit]]-shipments[[#This Row],[Tax]]</f>
        <v>33.621961538461534</v>
      </c>
    </row>
    <row r="5130" spans="3:14" x14ac:dyDescent="0.35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  <c r="I5130">
        <f>IFERROR(shipments[[#This Row],[Sales]]/shipments[[#This Row],[Boxes]], 0)</f>
        <v>6.7551369863013697</v>
      </c>
      <c r="J5130">
        <f>_xlfn.XLOOKUP(shipments[[#This Row],[Product]],'Dimension Data'!B:B,'Dimension Data'!D:D)</f>
        <v>10.23</v>
      </c>
      <c r="K5130">
        <f>shipments[[#This Row],[Total cost]]*shipments[[#This Row],[Boxes]]</f>
        <v>4480.74</v>
      </c>
      <c r="L5130">
        <f>shipments[[#This Row],[Sale for 1 box]]-shipments[[#This Row],[Total cost]]</f>
        <v>-3.4748630136986307</v>
      </c>
      <c r="M5130">
        <f>shipments[[#This Row],[Profit]]*5%</f>
        <v>-0.17374315068493154</v>
      </c>
      <c r="N5130">
        <f>shipments[[#This Row],[Profit]]-shipments[[#This Row],[Tax]]</f>
        <v>-3.3011198630136991</v>
      </c>
    </row>
    <row r="5131" spans="3:14" x14ac:dyDescent="0.35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  <c r="I5131">
        <f>IFERROR(shipments[[#This Row],[Sales]]/shipments[[#This Row],[Boxes]], 0)</f>
        <v>461.45454545454544</v>
      </c>
      <c r="J5131">
        <f>_xlfn.XLOOKUP(shipments[[#This Row],[Product]],'Dimension Data'!B:B,'Dimension Data'!D:D)</f>
        <v>5.15</v>
      </c>
      <c r="K5131">
        <f>shipments[[#This Row],[Total cost]]*shipments[[#This Row],[Boxes]]</f>
        <v>56.650000000000006</v>
      </c>
      <c r="L5131">
        <f>shipments[[#This Row],[Sale for 1 box]]-shipments[[#This Row],[Total cost]]</f>
        <v>456.30454545454546</v>
      </c>
      <c r="M5131">
        <f>shipments[[#This Row],[Profit]]*5%</f>
        <v>22.815227272727274</v>
      </c>
      <c r="N5131">
        <f>shipments[[#This Row],[Profit]]-shipments[[#This Row],[Tax]]</f>
        <v>433.48931818181819</v>
      </c>
    </row>
    <row r="5132" spans="3:14" x14ac:dyDescent="0.35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  <c r="I5132">
        <f>IFERROR(shipments[[#This Row],[Sales]]/shipments[[#This Row],[Boxes]], 0)</f>
        <v>21.54528535980149</v>
      </c>
      <c r="J5132">
        <f>_xlfn.XLOOKUP(shipments[[#This Row],[Product]],'Dimension Data'!B:B,'Dimension Data'!D:D)</f>
        <v>7.48</v>
      </c>
      <c r="K5132">
        <f>shipments[[#This Row],[Total cost]]*shipments[[#This Row],[Boxes]]</f>
        <v>3014.44</v>
      </c>
      <c r="L5132">
        <f>shipments[[#This Row],[Sale for 1 box]]-shipments[[#This Row],[Total cost]]</f>
        <v>14.065285359801489</v>
      </c>
      <c r="M5132">
        <f>shipments[[#This Row],[Profit]]*5%</f>
        <v>0.70326426799007447</v>
      </c>
      <c r="N5132">
        <f>shipments[[#This Row],[Profit]]-shipments[[#This Row],[Tax]]</f>
        <v>13.362021091811414</v>
      </c>
    </row>
    <row r="5133" spans="3:14" x14ac:dyDescent="0.35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  <c r="I5133">
        <f>IFERROR(shipments[[#This Row],[Sales]]/shipments[[#This Row],[Boxes]], 0)</f>
        <v>3.7430394431554523</v>
      </c>
      <c r="J5133">
        <f>_xlfn.XLOOKUP(shipments[[#This Row],[Product]],'Dimension Data'!B:B,'Dimension Data'!D:D)</f>
        <v>6.31</v>
      </c>
      <c r="K5133">
        <f>shipments[[#This Row],[Total cost]]*shipments[[#This Row],[Boxes]]</f>
        <v>2719.6099999999997</v>
      </c>
      <c r="L5133">
        <f>shipments[[#This Row],[Sale for 1 box]]-shipments[[#This Row],[Total cost]]</f>
        <v>-2.5669605568445473</v>
      </c>
      <c r="M5133">
        <f>shipments[[#This Row],[Profit]]*5%</f>
        <v>-0.12834802784222737</v>
      </c>
      <c r="N5133">
        <f>shipments[[#This Row],[Profit]]-shipments[[#This Row],[Tax]]</f>
        <v>-2.4386125290023197</v>
      </c>
    </row>
    <row r="5134" spans="3:14" x14ac:dyDescent="0.35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  <c r="I5134">
        <f>IFERROR(shipments[[#This Row],[Sales]]/shipments[[#This Row],[Boxes]], 0)</f>
        <v>32.49212598425197</v>
      </c>
      <c r="J5134">
        <f>_xlfn.XLOOKUP(shipments[[#This Row],[Product]],'Dimension Data'!B:B,'Dimension Data'!D:D)</f>
        <v>7.73</v>
      </c>
      <c r="K5134">
        <f>shipments[[#This Row],[Total cost]]*shipments[[#This Row],[Boxes]]</f>
        <v>1963.42</v>
      </c>
      <c r="L5134">
        <f>shipments[[#This Row],[Sale for 1 box]]-shipments[[#This Row],[Total cost]]</f>
        <v>24.76212598425197</v>
      </c>
      <c r="M5134">
        <f>shipments[[#This Row],[Profit]]*5%</f>
        <v>1.2381062992125986</v>
      </c>
      <c r="N5134">
        <f>shipments[[#This Row],[Profit]]-shipments[[#This Row],[Tax]]</f>
        <v>23.52401968503937</v>
      </c>
    </row>
    <row r="5135" spans="3:14" x14ac:dyDescent="0.35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  <c r="I5135">
        <f>IFERROR(shipments[[#This Row],[Sales]]/shipments[[#This Row],[Boxes]], 0)</f>
        <v>2.6705607476635516</v>
      </c>
      <c r="J5135">
        <f>_xlfn.XLOOKUP(shipments[[#This Row],[Product]],'Dimension Data'!B:B,'Dimension Data'!D:D)</f>
        <v>10.23</v>
      </c>
      <c r="K5135">
        <f>shipments[[#This Row],[Total cost]]*shipments[[#This Row],[Boxes]]</f>
        <v>2189.2200000000003</v>
      </c>
      <c r="L5135">
        <f>shipments[[#This Row],[Sale for 1 box]]-shipments[[#This Row],[Total cost]]</f>
        <v>-7.5594392523364489</v>
      </c>
      <c r="M5135">
        <f>shipments[[#This Row],[Profit]]*5%</f>
        <v>-0.37797196261682248</v>
      </c>
      <c r="N5135">
        <f>shipments[[#This Row],[Profit]]-shipments[[#This Row],[Tax]]</f>
        <v>-7.1814672897196266</v>
      </c>
    </row>
    <row r="5136" spans="3:14" x14ac:dyDescent="0.35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  <c r="I5136">
        <f>IFERROR(shipments[[#This Row],[Sales]]/shipments[[#This Row],[Boxes]], 0)</f>
        <v>14.162307692307692</v>
      </c>
      <c r="J5136">
        <f>_xlfn.XLOOKUP(shipments[[#This Row],[Product]],'Dimension Data'!B:B,'Dimension Data'!D:D)</f>
        <v>9.57</v>
      </c>
      <c r="K5136">
        <f>shipments[[#This Row],[Total cost]]*shipments[[#This Row],[Boxes]]</f>
        <v>9330.75</v>
      </c>
      <c r="L5136">
        <f>shipments[[#This Row],[Sale for 1 box]]-shipments[[#This Row],[Total cost]]</f>
        <v>4.592307692307692</v>
      </c>
      <c r="M5136">
        <f>shipments[[#This Row],[Profit]]*5%</f>
        <v>0.22961538461538461</v>
      </c>
      <c r="N5136">
        <f>shipments[[#This Row],[Profit]]-shipments[[#This Row],[Tax]]</f>
        <v>4.3626923076923072</v>
      </c>
    </row>
    <row r="5137" spans="3:14" x14ac:dyDescent="0.35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  <c r="I5137">
        <f>IFERROR(shipments[[#This Row],[Sales]]/shipments[[#This Row],[Boxes]], 0)</f>
        <v>3.2806748466257667</v>
      </c>
      <c r="J5137">
        <f>_xlfn.XLOOKUP(shipments[[#This Row],[Product]],'Dimension Data'!B:B,'Dimension Data'!D:D)</f>
        <v>10.51</v>
      </c>
      <c r="K5137">
        <f>shipments[[#This Row],[Total cost]]*shipments[[#This Row],[Boxes]]</f>
        <v>5139.3900000000003</v>
      </c>
      <c r="L5137">
        <f>shipments[[#This Row],[Sale for 1 box]]-shipments[[#This Row],[Total cost]]</f>
        <v>-7.2293251533742335</v>
      </c>
      <c r="M5137">
        <f>shipments[[#This Row],[Profit]]*5%</f>
        <v>-0.36146625766871171</v>
      </c>
      <c r="N5137">
        <f>shipments[[#This Row],[Profit]]-shipments[[#This Row],[Tax]]</f>
        <v>-6.8678588957055222</v>
      </c>
    </row>
    <row r="5138" spans="3:14" x14ac:dyDescent="0.35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  <c r="I5138">
        <f>IFERROR(shipments[[#This Row],[Sales]]/shipments[[#This Row],[Boxes]], 0)</f>
        <v>177.13636363636363</v>
      </c>
      <c r="J5138">
        <f>_xlfn.XLOOKUP(shipments[[#This Row],[Product]],'Dimension Data'!B:B,'Dimension Data'!D:D)</f>
        <v>8.2200000000000006</v>
      </c>
      <c r="K5138">
        <f>shipments[[#This Row],[Total cost]]*shipments[[#This Row],[Boxes]]</f>
        <v>361.68</v>
      </c>
      <c r="L5138">
        <f>shipments[[#This Row],[Sale for 1 box]]-shipments[[#This Row],[Total cost]]</f>
        <v>168.91636363636363</v>
      </c>
      <c r="M5138">
        <f>shipments[[#This Row],[Profit]]*5%</f>
        <v>8.445818181818181</v>
      </c>
      <c r="N5138">
        <f>shipments[[#This Row],[Profit]]-shipments[[#This Row],[Tax]]</f>
        <v>160.47054545454546</v>
      </c>
    </row>
    <row r="5139" spans="3:14" x14ac:dyDescent="0.35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  <c r="I5139">
        <f>IFERROR(shipments[[#This Row],[Sales]]/shipments[[#This Row],[Boxes]], 0)</f>
        <v>16.415217391304349</v>
      </c>
      <c r="J5139">
        <f>_xlfn.XLOOKUP(shipments[[#This Row],[Product]],'Dimension Data'!B:B,'Dimension Data'!D:D)</f>
        <v>5.72</v>
      </c>
      <c r="K5139">
        <f>shipments[[#This Row],[Total cost]]*shipments[[#This Row],[Boxes]]</f>
        <v>657.8</v>
      </c>
      <c r="L5139">
        <f>shipments[[#This Row],[Sale for 1 box]]-shipments[[#This Row],[Total cost]]</f>
        <v>10.69521739130435</v>
      </c>
      <c r="M5139">
        <f>shipments[[#This Row],[Profit]]*5%</f>
        <v>0.53476086956521751</v>
      </c>
      <c r="N5139">
        <f>shipments[[#This Row],[Profit]]-shipments[[#This Row],[Tax]]</f>
        <v>10.160456521739132</v>
      </c>
    </row>
    <row r="5140" spans="3:14" x14ac:dyDescent="0.35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  <c r="I5140">
        <f>IFERROR(shipments[[#This Row],[Sales]]/shipments[[#This Row],[Boxes]], 0)</f>
        <v>5.4757009345794394</v>
      </c>
      <c r="J5140">
        <f>_xlfn.XLOOKUP(shipments[[#This Row],[Product]],'Dimension Data'!B:B,'Dimension Data'!D:D)</f>
        <v>6.31</v>
      </c>
      <c r="K5140">
        <f>shipments[[#This Row],[Total cost]]*shipments[[#This Row],[Boxes]]</f>
        <v>3375.85</v>
      </c>
      <c r="L5140">
        <f>shipments[[#This Row],[Sale for 1 box]]-shipments[[#This Row],[Total cost]]</f>
        <v>-0.8342990654205602</v>
      </c>
      <c r="M5140">
        <f>shipments[[#This Row],[Profit]]*5%</f>
        <v>-4.1714953271028012E-2</v>
      </c>
      <c r="N5140">
        <f>shipments[[#This Row],[Profit]]-shipments[[#This Row],[Tax]]</f>
        <v>-0.79258411214953217</v>
      </c>
    </row>
    <row r="5141" spans="3:14" x14ac:dyDescent="0.35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  <c r="I5141">
        <f>IFERROR(shipments[[#This Row],[Sales]]/shipments[[#This Row],[Boxes]], 0)</f>
        <v>14.223948811700183</v>
      </c>
      <c r="J5141">
        <f>_xlfn.XLOOKUP(shipments[[#This Row],[Product]],'Dimension Data'!B:B,'Dimension Data'!D:D)</f>
        <v>8.43</v>
      </c>
      <c r="K5141">
        <f>shipments[[#This Row],[Total cost]]*shipments[[#This Row],[Boxes]]</f>
        <v>4611.21</v>
      </c>
      <c r="L5141">
        <f>shipments[[#This Row],[Sale for 1 box]]-shipments[[#This Row],[Total cost]]</f>
        <v>5.7939488117001829</v>
      </c>
      <c r="M5141">
        <f>shipments[[#This Row],[Profit]]*5%</f>
        <v>0.28969744058500918</v>
      </c>
      <c r="N5141">
        <f>shipments[[#This Row],[Profit]]-shipments[[#This Row],[Tax]]</f>
        <v>5.5042513711151742</v>
      </c>
    </row>
    <row r="5142" spans="3:14" x14ac:dyDescent="0.35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  <c r="I5142">
        <f>IFERROR(shipments[[#This Row],[Sales]]/shipments[[#This Row],[Boxes]], 0)</f>
        <v>2.8850364963503647</v>
      </c>
      <c r="J5142">
        <f>_xlfn.XLOOKUP(shipments[[#This Row],[Product]],'Dimension Data'!B:B,'Dimension Data'!D:D)</f>
        <v>2.76</v>
      </c>
      <c r="K5142">
        <f>shipments[[#This Row],[Total cost]]*shipments[[#This Row],[Boxes]]</f>
        <v>1134.3599999999999</v>
      </c>
      <c r="L5142">
        <f>shipments[[#This Row],[Sale for 1 box]]-shipments[[#This Row],[Total cost]]</f>
        <v>0.12503649635036496</v>
      </c>
      <c r="M5142">
        <f>shipments[[#This Row],[Profit]]*5%</f>
        <v>6.251824817518248E-3</v>
      </c>
      <c r="N5142">
        <f>shipments[[#This Row],[Profit]]-shipments[[#This Row],[Tax]]</f>
        <v>0.11878467153284671</v>
      </c>
    </row>
    <row r="5143" spans="3:14" x14ac:dyDescent="0.35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  <c r="I5143">
        <f>IFERROR(shipments[[#This Row],[Sales]]/shipments[[#This Row],[Boxes]], 0)</f>
        <v>25.721938775510203</v>
      </c>
      <c r="J5143">
        <f>_xlfn.XLOOKUP(shipments[[#This Row],[Product]],'Dimension Data'!B:B,'Dimension Data'!D:D)</f>
        <v>10.23</v>
      </c>
      <c r="K5143">
        <f>shipments[[#This Row],[Total cost]]*shipments[[#This Row],[Boxes]]</f>
        <v>3007.6200000000003</v>
      </c>
      <c r="L5143">
        <f>shipments[[#This Row],[Sale for 1 box]]-shipments[[#This Row],[Total cost]]</f>
        <v>15.491938775510203</v>
      </c>
      <c r="M5143">
        <f>shipments[[#This Row],[Profit]]*5%</f>
        <v>0.77459693877551017</v>
      </c>
      <c r="N5143">
        <f>shipments[[#This Row],[Profit]]-shipments[[#This Row],[Tax]]</f>
        <v>14.717341836734693</v>
      </c>
    </row>
    <row r="5144" spans="3:14" x14ac:dyDescent="0.35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  <c r="I5144">
        <f>IFERROR(shipments[[#This Row],[Sales]]/shipments[[#This Row],[Boxes]], 0)</f>
        <v>4.2192513368983962</v>
      </c>
      <c r="J5144">
        <f>_xlfn.XLOOKUP(shipments[[#This Row],[Product]],'Dimension Data'!B:B,'Dimension Data'!D:D)</f>
        <v>2.76</v>
      </c>
      <c r="K5144">
        <f>shipments[[#This Row],[Total cost]]*shipments[[#This Row],[Boxes]]</f>
        <v>1548.36</v>
      </c>
      <c r="L5144">
        <f>shipments[[#This Row],[Sale for 1 box]]-shipments[[#This Row],[Total cost]]</f>
        <v>1.4592513368983964</v>
      </c>
      <c r="M5144">
        <f>shipments[[#This Row],[Profit]]*5%</f>
        <v>7.2962566844919821E-2</v>
      </c>
      <c r="N5144">
        <f>shipments[[#This Row],[Profit]]-shipments[[#This Row],[Tax]]</f>
        <v>1.3862887700534765</v>
      </c>
    </row>
    <row r="5145" spans="3:14" x14ac:dyDescent="0.35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  <c r="I5145">
        <f>IFERROR(shipments[[#This Row],[Sales]]/shipments[[#This Row],[Boxes]], 0)</f>
        <v>2.0625</v>
      </c>
      <c r="J5145">
        <f>_xlfn.XLOOKUP(shipments[[#This Row],[Product]],'Dimension Data'!B:B,'Dimension Data'!D:D)</f>
        <v>3.32</v>
      </c>
      <c r="K5145">
        <f>shipments[[#This Row],[Total cost]]*shipments[[#This Row],[Boxes]]</f>
        <v>358.56</v>
      </c>
      <c r="L5145">
        <f>shipments[[#This Row],[Sale for 1 box]]-shipments[[#This Row],[Total cost]]</f>
        <v>-1.2574999999999998</v>
      </c>
      <c r="M5145">
        <f>shipments[[#This Row],[Profit]]*5%</f>
        <v>-6.2875E-2</v>
      </c>
      <c r="N5145">
        <f>shipments[[#This Row],[Profit]]-shipments[[#This Row],[Tax]]</f>
        <v>-1.1946249999999998</v>
      </c>
    </row>
    <row r="5146" spans="3:14" x14ac:dyDescent="0.35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  <c r="I5146">
        <f>IFERROR(shipments[[#This Row],[Sales]]/shipments[[#This Row],[Boxes]], 0)</f>
        <v>25.129870129870131</v>
      </c>
      <c r="J5146">
        <f>_xlfn.XLOOKUP(shipments[[#This Row],[Product]],'Dimension Data'!B:B,'Dimension Data'!D:D)</f>
        <v>2.76</v>
      </c>
      <c r="K5146">
        <f>shipments[[#This Row],[Total cost]]*shipments[[#This Row],[Boxes]]</f>
        <v>212.51999999999998</v>
      </c>
      <c r="L5146">
        <f>shipments[[#This Row],[Sale for 1 box]]-shipments[[#This Row],[Total cost]]</f>
        <v>22.369870129870129</v>
      </c>
      <c r="M5146">
        <f>shipments[[#This Row],[Profit]]*5%</f>
        <v>1.1184935064935064</v>
      </c>
      <c r="N5146">
        <f>shipments[[#This Row],[Profit]]-shipments[[#This Row],[Tax]]</f>
        <v>21.251376623376622</v>
      </c>
    </row>
    <row r="5147" spans="3:14" x14ac:dyDescent="0.35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  <c r="I5147">
        <f>IFERROR(shipments[[#This Row],[Sales]]/shipments[[#This Row],[Boxes]], 0)</f>
        <v>25.4925</v>
      </c>
      <c r="J5147">
        <f>_xlfn.XLOOKUP(shipments[[#This Row],[Product]],'Dimension Data'!B:B,'Dimension Data'!D:D)</f>
        <v>2.76</v>
      </c>
      <c r="K5147">
        <f>shipments[[#This Row],[Total cost]]*shipments[[#This Row],[Boxes]]</f>
        <v>552</v>
      </c>
      <c r="L5147">
        <f>shipments[[#This Row],[Sale for 1 box]]-shipments[[#This Row],[Total cost]]</f>
        <v>22.732500000000002</v>
      </c>
      <c r="M5147">
        <f>shipments[[#This Row],[Profit]]*5%</f>
        <v>1.1366250000000002</v>
      </c>
      <c r="N5147">
        <f>shipments[[#This Row],[Profit]]-shipments[[#This Row],[Tax]]</f>
        <v>21.595875000000003</v>
      </c>
    </row>
    <row r="5148" spans="3:14" x14ac:dyDescent="0.35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  <c r="I5148">
        <f>IFERROR(shipments[[#This Row],[Sales]]/shipments[[#This Row],[Boxes]], 0)</f>
        <v>7.2993677042801552</v>
      </c>
      <c r="J5148">
        <f>_xlfn.XLOOKUP(shipments[[#This Row],[Product]],'Dimension Data'!B:B,'Dimension Data'!D:D)</f>
        <v>12.41</v>
      </c>
      <c r="K5148">
        <f>shipments[[#This Row],[Total cost]]*shipments[[#This Row],[Boxes]]</f>
        <v>12757.48</v>
      </c>
      <c r="L5148">
        <f>shipments[[#This Row],[Sale for 1 box]]-shipments[[#This Row],[Total cost]]</f>
        <v>-5.1106322957198449</v>
      </c>
      <c r="M5148">
        <f>shipments[[#This Row],[Profit]]*5%</f>
        <v>-0.25553161478599223</v>
      </c>
      <c r="N5148">
        <f>shipments[[#This Row],[Profit]]-shipments[[#This Row],[Tax]]</f>
        <v>-4.8551006809338526</v>
      </c>
    </row>
    <row r="5149" spans="3:14" x14ac:dyDescent="0.35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  <c r="I5149">
        <f>IFERROR(shipments[[#This Row],[Sales]]/shipments[[#This Row],[Boxes]], 0)</f>
        <v>29.337662337662337</v>
      </c>
      <c r="J5149">
        <f>_xlfn.XLOOKUP(shipments[[#This Row],[Product]],'Dimension Data'!B:B,'Dimension Data'!D:D)</f>
        <v>7.73</v>
      </c>
      <c r="K5149">
        <f>shipments[[#This Row],[Total cost]]*shipments[[#This Row],[Boxes]]</f>
        <v>1190.42</v>
      </c>
      <c r="L5149">
        <f>shipments[[#This Row],[Sale for 1 box]]-shipments[[#This Row],[Total cost]]</f>
        <v>21.607662337662337</v>
      </c>
      <c r="M5149">
        <f>shipments[[#This Row],[Profit]]*5%</f>
        <v>1.0803831168831168</v>
      </c>
      <c r="N5149">
        <f>shipments[[#This Row],[Profit]]-shipments[[#This Row],[Tax]]</f>
        <v>20.527279220779221</v>
      </c>
    </row>
    <row r="5150" spans="3:14" x14ac:dyDescent="0.35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  <c r="I5150">
        <f>IFERROR(shipments[[#This Row],[Sales]]/shipments[[#This Row],[Boxes]], 0)</f>
        <v>15.257575757575758</v>
      </c>
      <c r="J5150">
        <f>_xlfn.XLOOKUP(shipments[[#This Row],[Product]],'Dimension Data'!B:B,'Dimension Data'!D:D)</f>
        <v>9.57</v>
      </c>
      <c r="K5150">
        <f>shipments[[#This Row],[Total cost]]*shipments[[#This Row],[Boxes]]</f>
        <v>2842.29</v>
      </c>
      <c r="L5150">
        <f>shipments[[#This Row],[Sale for 1 box]]-shipments[[#This Row],[Total cost]]</f>
        <v>5.6875757575757575</v>
      </c>
      <c r="M5150">
        <f>shipments[[#This Row],[Profit]]*5%</f>
        <v>0.2843787878787879</v>
      </c>
      <c r="N5150">
        <f>shipments[[#This Row],[Profit]]-shipments[[#This Row],[Tax]]</f>
        <v>5.4031969696969693</v>
      </c>
    </row>
    <row r="5151" spans="3:14" x14ac:dyDescent="0.35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  <c r="I5151">
        <f>IFERROR(shipments[[#This Row],[Sales]]/shipments[[#This Row],[Boxes]], 0)</f>
        <v>30.443370165745858</v>
      </c>
      <c r="J5151">
        <f>_xlfn.XLOOKUP(shipments[[#This Row],[Product]],'Dimension Data'!B:B,'Dimension Data'!D:D)</f>
        <v>4.74</v>
      </c>
      <c r="K5151">
        <f>shipments[[#This Row],[Total cost]]*shipments[[#This Row],[Boxes]]</f>
        <v>857.94</v>
      </c>
      <c r="L5151">
        <f>shipments[[#This Row],[Sale for 1 box]]-shipments[[#This Row],[Total cost]]</f>
        <v>25.703370165745859</v>
      </c>
      <c r="M5151">
        <f>shipments[[#This Row],[Profit]]*5%</f>
        <v>1.285168508287293</v>
      </c>
      <c r="N5151">
        <f>shipments[[#This Row],[Profit]]-shipments[[#This Row],[Tax]]</f>
        <v>24.418201657458567</v>
      </c>
    </row>
    <row r="5152" spans="3:14" x14ac:dyDescent="0.35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  <c r="I5152">
        <f>IFERROR(shipments[[#This Row],[Sales]]/shipments[[#This Row],[Boxes]], 0)</f>
        <v>0.71716287215411556</v>
      </c>
      <c r="J5152">
        <f>_xlfn.XLOOKUP(shipments[[#This Row],[Product]],'Dimension Data'!B:B,'Dimension Data'!D:D)</f>
        <v>8.43</v>
      </c>
      <c r="K5152">
        <f>shipments[[#This Row],[Total cost]]*shipments[[#This Row],[Boxes]]</f>
        <v>4813.53</v>
      </c>
      <c r="L5152">
        <f>shipments[[#This Row],[Sale for 1 box]]-shipments[[#This Row],[Total cost]]</f>
        <v>-7.7128371278458845</v>
      </c>
      <c r="M5152">
        <f>shipments[[#This Row],[Profit]]*5%</f>
        <v>-0.38564185639229426</v>
      </c>
      <c r="N5152">
        <f>shipments[[#This Row],[Profit]]-shipments[[#This Row],[Tax]]</f>
        <v>-7.32719527145359</v>
      </c>
    </row>
    <row r="5153" spans="3:14" x14ac:dyDescent="0.35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  <c r="I5153">
        <f>IFERROR(shipments[[#This Row],[Sales]]/shipments[[#This Row],[Boxes]], 0)</f>
        <v>11.699441687344914</v>
      </c>
      <c r="J5153">
        <f>_xlfn.XLOOKUP(shipments[[#This Row],[Product]],'Dimension Data'!B:B,'Dimension Data'!D:D)</f>
        <v>3.85</v>
      </c>
      <c r="K5153">
        <f>shipments[[#This Row],[Total cost]]*shipments[[#This Row],[Boxes]]</f>
        <v>3103.1</v>
      </c>
      <c r="L5153">
        <f>shipments[[#This Row],[Sale for 1 box]]-shipments[[#This Row],[Total cost]]</f>
        <v>7.849441687344914</v>
      </c>
      <c r="M5153">
        <f>shipments[[#This Row],[Profit]]*5%</f>
        <v>0.39247208436724573</v>
      </c>
      <c r="N5153">
        <f>shipments[[#This Row],[Profit]]-shipments[[#This Row],[Tax]]</f>
        <v>7.4569696029776686</v>
      </c>
    </row>
    <row r="5154" spans="3:14" x14ac:dyDescent="0.35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  <c r="I5154">
        <f>IFERROR(shipments[[#This Row],[Sales]]/shipments[[#This Row],[Boxes]], 0)</f>
        <v>9.0256410256410255</v>
      </c>
      <c r="J5154">
        <f>_xlfn.XLOOKUP(shipments[[#This Row],[Product]],'Dimension Data'!B:B,'Dimension Data'!D:D)</f>
        <v>9.57</v>
      </c>
      <c r="K5154">
        <f>shipments[[#This Row],[Total cost]]*shipments[[#This Row],[Boxes]]</f>
        <v>6718.14</v>
      </c>
      <c r="L5154">
        <f>shipments[[#This Row],[Sale for 1 box]]-shipments[[#This Row],[Total cost]]</f>
        <v>-0.54435897435897473</v>
      </c>
      <c r="M5154">
        <f>shipments[[#This Row],[Profit]]*5%</f>
        <v>-2.7217948717948737E-2</v>
      </c>
      <c r="N5154">
        <f>shipments[[#This Row],[Profit]]-shipments[[#This Row],[Tax]]</f>
        <v>-0.51714102564102604</v>
      </c>
    </row>
    <row r="5155" spans="3:14" x14ac:dyDescent="0.35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  <c r="I5155">
        <f>IFERROR(shipments[[#This Row],[Sales]]/shipments[[#This Row],[Boxes]], 0)</f>
        <v>35.464285714285715</v>
      </c>
      <c r="J5155">
        <f>_xlfn.XLOOKUP(shipments[[#This Row],[Product]],'Dimension Data'!B:B,'Dimension Data'!D:D)</f>
        <v>3.32</v>
      </c>
      <c r="K5155">
        <f>shipments[[#This Row],[Total cost]]*shipments[[#This Row],[Boxes]]</f>
        <v>139.44</v>
      </c>
      <c r="L5155">
        <f>shipments[[#This Row],[Sale for 1 box]]-shipments[[#This Row],[Total cost]]</f>
        <v>32.144285714285715</v>
      </c>
      <c r="M5155">
        <f>shipments[[#This Row],[Profit]]*5%</f>
        <v>1.6072142857142859</v>
      </c>
      <c r="N5155">
        <f>shipments[[#This Row],[Profit]]-shipments[[#This Row],[Tax]]</f>
        <v>30.53707142857143</v>
      </c>
    </row>
    <row r="5156" spans="3:14" x14ac:dyDescent="0.35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  <c r="I5156">
        <f>IFERROR(shipments[[#This Row],[Sales]]/shipments[[#This Row],[Boxes]], 0)</f>
        <v>8.0693181818181809</v>
      </c>
      <c r="J5156">
        <f>_xlfn.XLOOKUP(shipments[[#This Row],[Product]],'Dimension Data'!B:B,'Dimension Data'!D:D)</f>
        <v>9.57</v>
      </c>
      <c r="K5156">
        <f>shipments[[#This Row],[Total cost]]*shipments[[#This Row],[Boxes]]</f>
        <v>2105.4</v>
      </c>
      <c r="L5156">
        <f>shipments[[#This Row],[Sale for 1 box]]-shipments[[#This Row],[Total cost]]</f>
        <v>-1.5006818181818193</v>
      </c>
      <c r="M5156">
        <f>shipments[[#This Row],[Profit]]*5%</f>
        <v>-7.5034090909090967E-2</v>
      </c>
      <c r="N5156">
        <f>shipments[[#This Row],[Profit]]-shipments[[#This Row],[Tax]]</f>
        <v>-1.4256477272727284</v>
      </c>
    </row>
    <row r="5157" spans="3:14" x14ac:dyDescent="0.35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  <c r="I5157">
        <f>IFERROR(shipments[[#This Row],[Sales]]/shipments[[#This Row],[Boxes]], 0)</f>
        <v>36.981818181818184</v>
      </c>
      <c r="J5157">
        <f>_xlfn.XLOOKUP(shipments[[#This Row],[Product]],'Dimension Data'!B:B,'Dimension Data'!D:D)</f>
        <v>2.76</v>
      </c>
      <c r="K5157">
        <f>shipments[[#This Row],[Total cost]]*shipments[[#This Row],[Boxes]]</f>
        <v>303.59999999999997</v>
      </c>
      <c r="L5157">
        <f>shipments[[#This Row],[Sale for 1 box]]-shipments[[#This Row],[Total cost]]</f>
        <v>34.221818181818186</v>
      </c>
      <c r="M5157">
        <f>shipments[[#This Row],[Profit]]*5%</f>
        <v>1.7110909090909094</v>
      </c>
      <c r="N5157">
        <f>shipments[[#This Row],[Profit]]-shipments[[#This Row],[Tax]]</f>
        <v>32.51072727272728</v>
      </c>
    </row>
    <row r="5158" spans="3:14" x14ac:dyDescent="0.35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  <c r="I5158">
        <f>IFERROR(shipments[[#This Row],[Sales]]/shipments[[#This Row],[Boxes]], 0)</f>
        <v>16.806680161943319</v>
      </c>
      <c r="J5158">
        <f>_xlfn.XLOOKUP(shipments[[#This Row],[Product]],'Dimension Data'!B:B,'Dimension Data'!D:D)</f>
        <v>10.51</v>
      </c>
      <c r="K5158">
        <f>shipments[[#This Row],[Total cost]]*shipments[[#This Row],[Boxes]]</f>
        <v>2595.9699999999998</v>
      </c>
      <c r="L5158">
        <f>shipments[[#This Row],[Sale for 1 box]]-shipments[[#This Row],[Total cost]]</f>
        <v>6.2966801619433195</v>
      </c>
      <c r="M5158">
        <f>shipments[[#This Row],[Profit]]*5%</f>
        <v>0.314834008097166</v>
      </c>
      <c r="N5158">
        <f>shipments[[#This Row],[Profit]]-shipments[[#This Row],[Tax]]</f>
        <v>5.9818461538461536</v>
      </c>
    </row>
    <row r="5159" spans="3:14" x14ac:dyDescent="0.35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  <c r="I5159">
        <f>IFERROR(shipments[[#This Row],[Sales]]/shipments[[#This Row],[Boxes]], 0)</f>
        <v>5.4107142857142856</v>
      </c>
      <c r="J5159">
        <f>_xlfn.XLOOKUP(shipments[[#This Row],[Product]],'Dimension Data'!B:B,'Dimension Data'!D:D)</f>
        <v>8.2200000000000006</v>
      </c>
      <c r="K5159">
        <f>shipments[[#This Row],[Total cost]]*shipments[[#This Row],[Boxes]]</f>
        <v>1035.72</v>
      </c>
      <c r="L5159">
        <f>shipments[[#This Row],[Sale for 1 box]]-shipments[[#This Row],[Total cost]]</f>
        <v>-2.8092857142857151</v>
      </c>
      <c r="M5159">
        <f>shipments[[#This Row],[Profit]]*5%</f>
        <v>-0.14046428571428576</v>
      </c>
      <c r="N5159">
        <f>shipments[[#This Row],[Profit]]-shipments[[#This Row],[Tax]]</f>
        <v>-2.6688214285714293</v>
      </c>
    </row>
    <row r="5160" spans="3:14" x14ac:dyDescent="0.35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  <c r="I5160">
        <f>IFERROR(shipments[[#This Row],[Sales]]/shipments[[#This Row],[Boxes]], 0)</f>
        <v>14.003610108303249</v>
      </c>
      <c r="J5160">
        <f>_xlfn.XLOOKUP(shipments[[#This Row],[Product]],'Dimension Data'!B:B,'Dimension Data'!D:D)</f>
        <v>3.32</v>
      </c>
      <c r="K5160">
        <f>shipments[[#This Row],[Total cost]]*shipments[[#This Row],[Boxes]]</f>
        <v>919.64</v>
      </c>
      <c r="L5160">
        <f>shipments[[#This Row],[Sale for 1 box]]-shipments[[#This Row],[Total cost]]</f>
        <v>10.683610108303249</v>
      </c>
      <c r="M5160">
        <f>shipments[[#This Row],[Profit]]*5%</f>
        <v>0.53418050541516249</v>
      </c>
      <c r="N5160">
        <f>shipments[[#This Row],[Profit]]-shipments[[#This Row],[Tax]]</f>
        <v>10.149429602888086</v>
      </c>
    </row>
    <row r="5161" spans="3:14" x14ac:dyDescent="0.35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  <c r="I5161">
        <f>IFERROR(shipments[[#This Row],[Sales]]/shipments[[#This Row],[Boxes]], 0)</f>
        <v>11.301843317972351</v>
      </c>
      <c r="J5161">
        <f>_xlfn.XLOOKUP(shipments[[#This Row],[Product]],'Dimension Data'!B:B,'Dimension Data'!D:D)</f>
        <v>7.73</v>
      </c>
      <c r="K5161">
        <f>shipments[[#This Row],[Total cost]]*shipments[[#This Row],[Boxes]]</f>
        <v>3354.82</v>
      </c>
      <c r="L5161">
        <f>shipments[[#This Row],[Sale for 1 box]]-shipments[[#This Row],[Total cost]]</f>
        <v>3.5718433179723501</v>
      </c>
      <c r="M5161">
        <f>shipments[[#This Row],[Profit]]*5%</f>
        <v>0.17859216589861751</v>
      </c>
      <c r="N5161">
        <f>shipments[[#This Row],[Profit]]-shipments[[#This Row],[Tax]]</f>
        <v>3.3932511520737325</v>
      </c>
    </row>
    <row r="5162" spans="3:14" x14ac:dyDescent="0.35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  <c r="I5162">
        <f>IFERROR(shipments[[#This Row],[Sales]]/shipments[[#This Row],[Boxes]], 0)</f>
        <v>14.88036809815951</v>
      </c>
      <c r="J5162">
        <f>_xlfn.XLOOKUP(shipments[[#This Row],[Product]],'Dimension Data'!B:B,'Dimension Data'!D:D)</f>
        <v>8.43</v>
      </c>
      <c r="K5162">
        <f>shipments[[#This Row],[Total cost]]*shipments[[#This Row],[Boxes]]</f>
        <v>2748.18</v>
      </c>
      <c r="L5162">
        <f>shipments[[#This Row],[Sale for 1 box]]-shipments[[#This Row],[Total cost]]</f>
        <v>6.45036809815951</v>
      </c>
      <c r="M5162">
        <f>shipments[[#This Row],[Profit]]*5%</f>
        <v>0.32251840490797551</v>
      </c>
      <c r="N5162">
        <f>shipments[[#This Row],[Profit]]-shipments[[#This Row],[Tax]]</f>
        <v>6.1278496932515347</v>
      </c>
    </row>
    <row r="5163" spans="3:14" x14ac:dyDescent="0.35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  <c r="I5163">
        <f>IFERROR(shipments[[#This Row],[Sales]]/shipments[[#This Row],[Boxes]], 0)</f>
        <v>20.276223776223777</v>
      </c>
      <c r="J5163">
        <f>_xlfn.XLOOKUP(shipments[[#This Row],[Product]],'Dimension Data'!B:B,'Dimension Data'!D:D)</f>
        <v>2.76</v>
      </c>
      <c r="K5163">
        <f>shipments[[#This Row],[Total cost]]*shipments[[#This Row],[Boxes]]</f>
        <v>1184.04</v>
      </c>
      <c r="L5163">
        <f>shipments[[#This Row],[Sale for 1 box]]-shipments[[#This Row],[Total cost]]</f>
        <v>17.516223776223775</v>
      </c>
      <c r="M5163">
        <f>shipments[[#This Row],[Profit]]*5%</f>
        <v>0.8758111888111888</v>
      </c>
      <c r="N5163">
        <f>shipments[[#This Row],[Profit]]-shipments[[#This Row],[Tax]]</f>
        <v>16.640412587412587</v>
      </c>
    </row>
    <row r="5164" spans="3:14" x14ac:dyDescent="0.35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  <c r="I5164">
        <f>IFERROR(shipments[[#This Row],[Sales]]/shipments[[#This Row],[Boxes]], 0)</f>
        <v>14.148471615720524</v>
      </c>
      <c r="J5164">
        <f>_xlfn.XLOOKUP(shipments[[#This Row],[Product]],'Dimension Data'!B:B,'Dimension Data'!D:D)</f>
        <v>8.43</v>
      </c>
      <c r="K5164">
        <f>shipments[[#This Row],[Total cost]]*shipments[[#This Row],[Boxes]]</f>
        <v>7721.88</v>
      </c>
      <c r="L5164">
        <f>shipments[[#This Row],[Sale for 1 box]]-shipments[[#This Row],[Total cost]]</f>
        <v>5.7184716157205244</v>
      </c>
      <c r="M5164">
        <f>shipments[[#This Row],[Profit]]*5%</f>
        <v>0.28592358078602625</v>
      </c>
      <c r="N5164">
        <f>shipments[[#This Row],[Profit]]-shipments[[#This Row],[Tax]]</f>
        <v>5.4325480349344986</v>
      </c>
    </row>
    <row r="5165" spans="3:14" x14ac:dyDescent="0.35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  <c r="I5165">
        <f>IFERROR(shipments[[#This Row],[Sales]]/shipments[[#This Row],[Boxes]], 0)</f>
        <v>23.165816326530614</v>
      </c>
      <c r="J5165">
        <f>_xlfn.XLOOKUP(shipments[[#This Row],[Product]],'Dimension Data'!B:B,'Dimension Data'!D:D)</f>
        <v>9.94</v>
      </c>
      <c r="K5165">
        <f>shipments[[#This Row],[Total cost]]*shipments[[#This Row],[Boxes]]</f>
        <v>974.12</v>
      </c>
      <c r="L5165">
        <f>shipments[[#This Row],[Sale for 1 box]]-shipments[[#This Row],[Total cost]]</f>
        <v>13.225816326530614</v>
      </c>
      <c r="M5165">
        <f>shipments[[#This Row],[Profit]]*5%</f>
        <v>0.66129081632653075</v>
      </c>
      <c r="N5165">
        <f>shipments[[#This Row],[Profit]]-shipments[[#This Row],[Tax]]</f>
        <v>12.564525510204083</v>
      </c>
    </row>
    <row r="5166" spans="3:14" x14ac:dyDescent="0.35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  <c r="I5166">
        <f>IFERROR(shipments[[#This Row],[Sales]]/shipments[[#This Row],[Boxes]], 0)</f>
        <v>15.832116788321168</v>
      </c>
      <c r="J5166">
        <f>_xlfn.XLOOKUP(shipments[[#This Row],[Product]],'Dimension Data'!B:B,'Dimension Data'!D:D)</f>
        <v>6.31</v>
      </c>
      <c r="K5166">
        <f>shipments[[#This Row],[Total cost]]*shipments[[#This Row],[Boxes]]</f>
        <v>1728.9399999999998</v>
      </c>
      <c r="L5166">
        <f>shipments[[#This Row],[Sale for 1 box]]-shipments[[#This Row],[Total cost]]</f>
        <v>9.522116788321167</v>
      </c>
      <c r="M5166">
        <f>shipments[[#This Row],[Profit]]*5%</f>
        <v>0.47610583941605839</v>
      </c>
      <c r="N5166">
        <f>shipments[[#This Row],[Profit]]-shipments[[#This Row],[Tax]]</f>
        <v>9.0460109489051082</v>
      </c>
    </row>
    <row r="5167" spans="3:14" x14ac:dyDescent="0.35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  <c r="I5167">
        <f>IFERROR(shipments[[#This Row],[Sales]]/shipments[[#This Row],[Boxes]], 0)</f>
        <v>1.7428057553956835</v>
      </c>
      <c r="J5167">
        <f>_xlfn.XLOOKUP(shipments[[#This Row],[Product]],'Dimension Data'!B:B,'Dimension Data'!D:D)</f>
        <v>3.32</v>
      </c>
      <c r="K5167">
        <f>shipments[[#This Row],[Total cost]]*shipments[[#This Row],[Boxes]]</f>
        <v>1384.4399999999998</v>
      </c>
      <c r="L5167">
        <f>shipments[[#This Row],[Sale for 1 box]]-shipments[[#This Row],[Total cost]]</f>
        <v>-1.5771942446043163</v>
      </c>
      <c r="M5167">
        <f>shipments[[#This Row],[Profit]]*5%</f>
        <v>-7.8859712230215817E-2</v>
      </c>
      <c r="N5167">
        <f>shipments[[#This Row],[Profit]]-shipments[[#This Row],[Tax]]</f>
        <v>-1.4983345323741006</v>
      </c>
    </row>
    <row r="5168" spans="3:14" x14ac:dyDescent="0.35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  <c r="I5168">
        <f>IFERROR(shipments[[#This Row],[Sales]]/shipments[[#This Row],[Boxes]], 0)</f>
        <v>12.661016949152541</v>
      </c>
      <c r="J5168">
        <f>_xlfn.XLOOKUP(shipments[[#This Row],[Product]],'Dimension Data'!B:B,'Dimension Data'!D:D)</f>
        <v>5.72</v>
      </c>
      <c r="K5168">
        <f>shipments[[#This Row],[Total cost]]*shipments[[#This Row],[Boxes]]</f>
        <v>1012.4399999999999</v>
      </c>
      <c r="L5168">
        <f>shipments[[#This Row],[Sale for 1 box]]-shipments[[#This Row],[Total cost]]</f>
        <v>6.9410169491525417</v>
      </c>
      <c r="M5168">
        <f>shipments[[#This Row],[Profit]]*5%</f>
        <v>0.3470508474576271</v>
      </c>
      <c r="N5168">
        <f>shipments[[#This Row],[Profit]]-shipments[[#This Row],[Tax]]</f>
        <v>6.5939661016949147</v>
      </c>
    </row>
    <row r="5169" spans="3:14" x14ac:dyDescent="0.35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  <c r="I5169">
        <f>IFERROR(shipments[[#This Row],[Sales]]/shipments[[#This Row],[Boxes]], 0)</f>
        <v>70.479729729729726</v>
      </c>
      <c r="J5169">
        <f>_xlfn.XLOOKUP(shipments[[#This Row],[Product]],'Dimension Data'!B:B,'Dimension Data'!D:D)</f>
        <v>6.43</v>
      </c>
      <c r="K5169">
        <f>shipments[[#This Row],[Total cost]]*shipments[[#This Row],[Boxes]]</f>
        <v>713.73</v>
      </c>
      <c r="L5169">
        <f>shipments[[#This Row],[Sale for 1 box]]-shipments[[#This Row],[Total cost]]</f>
        <v>64.049729729729734</v>
      </c>
      <c r="M5169">
        <f>shipments[[#This Row],[Profit]]*5%</f>
        <v>3.202486486486487</v>
      </c>
      <c r="N5169">
        <f>shipments[[#This Row],[Profit]]-shipments[[#This Row],[Tax]]</f>
        <v>60.847243243243248</v>
      </c>
    </row>
    <row r="5170" spans="3:14" x14ac:dyDescent="0.35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  <c r="I5170">
        <f>IFERROR(shipments[[#This Row],[Sales]]/shipments[[#This Row],[Boxes]], 0)</f>
        <v>4.367647058823529</v>
      </c>
      <c r="J5170">
        <f>_xlfn.XLOOKUP(shipments[[#This Row],[Product]],'Dimension Data'!B:B,'Dimension Data'!D:D)</f>
        <v>6.31</v>
      </c>
      <c r="K5170">
        <f>shipments[[#This Row],[Total cost]]*shipments[[#This Row],[Boxes]]</f>
        <v>5685.3099999999995</v>
      </c>
      <c r="L5170">
        <f>shipments[[#This Row],[Sale for 1 box]]-shipments[[#This Row],[Total cost]]</f>
        <v>-1.9423529411764706</v>
      </c>
      <c r="M5170">
        <f>shipments[[#This Row],[Profit]]*5%</f>
        <v>-9.7117647058823531E-2</v>
      </c>
      <c r="N5170">
        <f>shipments[[#This Row],[Profit]]-shipments[[#This Row],[Tax]]</f>
        <v>-1.8452352941176471</v>
      </c>
    </row>
    <row r="5171" spans="3:14" x14ac:dyDescent="0.35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  <c r="I5171">
        <f>IFERROR(shipments[[#This Row],[Sales]]/shipments[[#This Row],[Boxes]], 0)</f>
        <v>99.230769230769226</v>
      </c>
      <c r="J5171">
        <f>_xlfn.XLOOKUP(shipments[[#This Row],[Product]],'Dimension Data'!B:B,'Dimension Data'!D:D)</f>
        <v>7.48</v>
      </c>
      <c r="K5171">
        <f>shipments[[#This Row],[Total cost]]*shipments[[#This Row],[Boxes]]</f>
        <v>291.72000000000003</v>
      </c>
      <c r="L5171">
        <f>shipments[[#This Row],[Sale for 1 box]]-shipments[[#This Row],[Total cost]]</f>
        <v>91.750769230769222</v>
      </c>
      <c r="M5171">
        <f>shipments[[#This Row],[Profit]]*5%</f>
        <v>4.5875384615384611</v>
      </c>
      <c r="N5171">
        <f>shipments[[#This Row],[Profit]]-shipments[[#This Row],[Tax]]</f>
        <v>87.163230769230765</v>
      </c>
    </row>
    <row r="5172" spans="3:14" x14ac:dyDescent="0.35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  <c r="I5172">
        <f>IFERROR(shipments[[#This Row],[Sales]]/shipments[[#This Row],[Boxes]], 0)</f>
        <v>8.9426751592356695</v>
      </c>
      <c r="J5172">
        <f>_xlfn.XLOOKUP(shipments[[#This Row],[Product]],'Dimension Data'!B:B,'Dimension Data'!D:D)</f>
        <v>12.41</v>
      </c>
      <c r="K5172">
        <f>shipments[[#This Row],[Total cost]]*shipments[[#This Row],[Boxes]]</f>
        <v>5845.11</v>
      </c>
      <c r="L5172">
        <f>shipments[[#This Row],[Sale for 1 box]]-shipments[[#This Row],[Total cost]]</f>
        <v>-3.4673248407643307</v>
      </c>
      <c r="M5172">
        <f>shipments[[#This Row],[Profit]]*5%</f>
        <v>-0.17336624203821654</v>
      </c>
      <c r="N5172">
        <f>shipments[[#This Row],[Profit]]-shipments[[#This Row],[Tax]]</f>
        <v>-3.293958598726114</v>
      </c>
    </row>
    <row r="5173" spans="3:14" x14ac:dyDescent="0.35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  <c r="I5173">
        <f>IFERROR(shipments[[#This Row],[Sales]]/shipments[[#This Row],[Boxes]], 0)</f>
        <v>31.231132075471699</v>
      </c>
      <c r="J5173">
        <f>_xlfn.XLOOKUP(shipments[[#This Row],[Product]],'Dimension Data'!B:B,'Dimension Data'!D:D)</f>
        <v>10.23</v>
      </c>
      <c r="K5173">
        <f>shipments[[#This Row],[Total cost]]*shipments[[#This Row],[Boxes]]</f>
        <v>1626.5700000000002</v>
      </c>
      <c r="L5173">
        <f>shipments[[#This Row],[Sale for 1 box]]-shipments[[#This Row],[Total cost]]</f>
        <v>21.001132075471698</v>
      </c>
      <c r="M5173">
        <f>shipments[[#This Row],[Profit]]*5%</f>
        <v>1.050056603773585</v>
      </c>
      <c r="N5173">
        <f>shipments[[#This Row],[Profit]]-shipments[[#This Row],[Tax]]</f>
        <v>19.951075471698115</v>
      </c>
    </row>
    <row r="5174" spans="3:14" x14ac:dyDescent="0.35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  <c r="I5174">
        <f>IFERROR(shipments[[#This Row],[Sales]]/shipments[[#This Row],[Boxes]], 0)</f>
        <v>62.302500000000002</v>
      </c>
      <c r="J5174">
        <f>_xlfn.XLOOKUP(shipments[[#This Row],[Product]],'Dimension Data'!B:B,'Dimension Data'!D:D)</f>
        <v>9.94</v>
      </c>
      <c r="K5174">
        <f>shipments[[#This Row],[Total cost]]*shipments[[#This Row],[Boxes]]</f>
        <v>994</v>
      </c>
      <c r="L5174">
        <f>shipments[[#This Row],[Sale for 1 box]]-shipments[[#This Row],[Total cost]]</f>
        <v>52.362500000000004</v>
      </c>
      <c r="M5174">
        <f>shipments[[#This Row],[Profit]]*5%</f>
        <v>2.6181250000000005</v>
      </c>
      <c r="N5174">
        <f>shipments[[#This Row],[Profit]]-shipments[[#This Row],[Tax]]</f>
        <v>49.744375000000005</v>
      </c>
    </row>
    <row r="5175" spans="3:14" x14ac:dyDescent="0.35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  <c r="I5175">
        <f>IFERROR(shipments[[#This Row],[Sales]]/shipments[[#This Row],[Boxes]], 0)</f>
        <v>62.49143835616438</v>
      </c>
      <c r="J5175">
        <f>_xlfn.XLOOKUP(shipments[[#This Row],[Product]],'Dimension Data'!B:B,'Dimension Data'!D:D)</f>
        <v>8.2200000000000006</v>
      </c>
      <c r="K5175">
        <f>shipments[[#This Row],[Total cost]]*shipments[[#This Row],[Boxes]]</f>
        <v>1200.1200000000001</v>
      </c>
      <c r="L5175">
        <f>shipments[[#This Row],[Sale for 1 box]]-shipments[[#This Row],[Total cost]]</f>
        <v>54.271438356164381</v>
      </c>
      <c r="M5175">
        <f>shipments[[#This Row],[Profit]]*5%</f>
        <v>2.7135719178082192</v>
      </c>
      <c r="N5175">
        <f>shipments[[#This Row],[Profit]]-shipments[[#This Row],[Tax]]</f>
        <v>51.557866438356164</v>
      </c>
    </row>
    <row r="5176" spans="3:14" x14ac:dyDescent="0.35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  <c r="I5176">
        <f>IFERROR(shipments[[#This Row],[Sales]]/shipments[[#This Row],[Boxes]], 0)</f>
        <v>82.375</v>
      </c>
      <c r="J5176">
        <f>_xlfn.XLOOKUP(shipments[[#This Row],[Product]],'Dimension Data'!B:B,'Dimension Data'!D:D)</f>
        <v>10.23</v>
      </c>
      <c r="K5176">
        <f>shipments[[#This Row],[Total cost]]*shipments[[#This Row],[Boxes]]</f>
        <v>552.42000000000007</v>
      </c>
      <c r="L5176">
        <f>shipments[[#This Row],[Sale for 1 box]]-shipments[[#This Row],[Total cost]]</f>
        <v>72.144999999999996</v>
      </c>
      <c r="M5176">
        <f>shipments[[#This Row],[Profit]]*5%</f>
        <v>3.6072500000000001</v>
      </c>
      <c r="N5176">
        <f>shipments[[#This Row],[Profit]]-shipments[[#This Row],[Tax]]</f>
        <v>68.537750000000003</v>
      </c>
    </row>
    <row r="5177" spans="3:14" x14ac:dyDescent="0.35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  <c r="I5177">
        <f>IFERROR(shipments[[#This Row],[Sales]]/shipments[[#This Row],[Boxes]], 0)</f>
        <v>9.3045731707317074</v>
      </c>
      <c r="J5177">
        <f>_xlfn.XLOOKUP(shipments[[#This Row],[Product]],'Dimension Data'!B:B,'Dimension Data'!D:D)</f>
        <v>5.72</v>
      </c>
      <c r="K5177">
        <f>shipments[[#This Row],[Total cost]]*shipments[[#This Row],[Boxes]]</f>
        <v>4690.3999999999996</v>
      </c>
      <c r="L5177">
        <f>shipments[[#This Row],[Sale for 1 box]]-shipments[[#This Row],[Total cost]]</f>
        <v>3.5845731707317077</v>
      </c>
      <c r="M5177">
        <f>shipments[[#This Row],[Profit]]*5%</f>
        <v>0.1792286585365854</v>
      </c>
      <c r="N5177">
        <f>shipments[[#This Row],[Profit]]-shipments[[#This Row],[Tax]]</f>
        <v>3.4053445121951222</v>
      </c>
    </row>
    <row r="5178" spans="3:14" x14ac:dyDescent="0.35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  <c r="I5178">
        <f>IFERROR(shipments[[#This Row],[Sales]]/shipments[[#This Row],[Boxes]], 0)</f>
        <v>69.704999999999998</v>
      </c>
      <c r="J5178">
        <f>_xlfn.XLOOKUP(shipments[[#This Row],[Product]],'Dimension Data'!B:B,'Dimension Data'!D:D)</f>
        <v>10.51</v>
      </c>
      <c r="K5178">
        <f>shipments[[#This Row],[Total cost]]*shipments[[#This Row],[Boxes]]</f>
        <v>1051</v>
      </c>
      <c r="L5178">
        <f>shipments[[#This Row],[Sale for 1 box]]-shipments[[#This Row],[Total cost]]</f>
        <v>59.195</v>
      </c>
      <c r="M5178">
        <f>shipments[[#This Row],[Profit]]*5%</f>
        <v>2.9597500000000001</v>
      </c>
      <c r="N5178">
        <f>shipments[[#This Row],[Profit]]-shipments[[#This Row],[Tax]]</f>
        <v>56.235250000000001</v>
      </c>
    </row>
    <row r="5179" spans="3:14" x14ac:dyDescent="0.35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  <c r="I5179">
        <f>IFERROR(shipments[[#This Row],[Sales]]/shipments[[#This Row],[Boxes]], 0)</f>
        <v>1.9719101123595506</v>
      </c>
      <c r="J5179">
        <f>_xlfn.XLOOKUP(shipments[[#This Row],[Product]],'Dimension Data'!B:B,'Dimension Data'!D:D)</f>
        <v>7.48</v>
      </c>
      <c r="K5179">
        <f>shipments[[#This Row],[Total cost]]*shipments[[#This Row],[Boxes]]</f>
        <v>665.72</v>
      </c>
      <c r="L5179">
        <f>shipments[[#This Row],[Sale for 1 box]]-shipments[[#This Row],[Total cost]]</f>
        <v>-5.50808988764045</v>
      </c>
      <c r="M5179">
        <f>shipments[[#This Row],[Profit]]*5%</f>
        <v>-0.27540449438202252</v>
      </c>
      <c r="N5179">
        <f>shipments[[#This Row],[Profit]]-shipments[[#This Row],[Tax]]</f>
        <v>-5.2326853932584276</v>
      </c>
    </row>
    <row r="5180" spans="3:14" x14ac:dyDescent="0.35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  <c r="I5180">
        <f>IFERROR(shipments[[#This Row],[Sales]]/shipments[[#This Row],[Boxes]], 0)</f>
        <v>6.5188106796116507</v>
      </c>
      <c r="J5180">
        <f>_xlfn.XLOOKUP(shipments[[#This Row],[Product]],'Dimension Data'!B:B,'Dimension Data'!D:D)</f>
        <v>3.32</v>
      </c>
      <c r="K5180">
        <f>shipments[[#This Row],[Total cost]]*shipments[[#This Row],[Boxes]]</f>
        <v>4103.5199999999995</v>
      </c>
      <c r="L5180">
        <f>shipments[[#This Row],[Sale for 1 box]]-shipments[[#This Row],[Total cost]]</f>
        <v>3.1988106796116509</v>
      </c>
      <c r="M5180">
        <f>shipments[[#This Row],[Profit]]*5%</f>
        <v>0.15994053398058256</v>
      </c>
      <c r="N5180">
        <f>shipments[[#This Row],[Profit]]-shipments[[#This Row],[Tax]]</f>
        <v>3.0388701456310683</v>
      </c>
    </row>
    <row r="5181" spans="3:14" x14ac:dyDescent="0.35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  <c r="I5181">
        <f>IFERROR(shipments[[#This Row],[Sales]]/shipments[[#This Row],[Boxes]], 0)</f>
        <v>27.231428571428573</v>
      </c>
      <c r="J5181">
        <f>_xlfn.XLOOKUP(shipments[[#This Row],[Product]],'Dimension Data'!B:B,'Dimension Data'!D:D)</f>
        <v>9.94</v>
      </c>
      <c r="K5181">
        <f>shipments[[#This Row],[Total cost]]*shipments[[#This Row],[Boxes]]</f>
        <v>1739.5</v>
      </c>
      <c r="L5181">
        <f>shipments[[#This Row],[Sale for 1 box]]-shipments[[#This Row],[Total cost]]</f>
        <v>17.291428571428575</v>
      </c>
      <c r="M5181">
        <f>shipments[[#This Row],[Profit]]*5%</f>
        <v>0.86457142857142877</v>
      </c>
      <c r="N5181">
        <f>shipments[[#This Row],[Profit]]-shipments[[#This Row],[Tax]]</f>
        <v>16.426857142857145</v>
      </c>
    </row>
    <row r="5182" spans="3:14" x14ac:dyDescent="0.35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  <c r="I5182">
        <f>IFERROR(shipments[[#This Row],[Sales]]/shipments[[#This Row],[Boxes]], 0)</f>
        <v>13.941176470588236</v>
      </c>
      <c r="J5182">
        <f>_xlfn.XLOOKUP(shipments[[#This Row],[Product]],'Dimension Data'!B:B,'Dimension Data'!D:D)</f>
        <v>7.48</v>
      </c>
      <c r="K5182">
        <f>shipments[[#This Row],[Total cost]]*shipments[[#This Row],[Boxes]]</f>
        <v>1907.4</v>
      </c>
      <c r="L5182">
        <f>shipments[[#This Row],[Sale for 1 box]]-shipments[[#This Row],[Total cost]]</f>
        <v>6.4611764705882351</v>
      </c>
      <c r="M5182">
        <f>shipments[[#This Row],[Profit]]*5%</f>
        <v>0.32305882352941179</v>
      </c>
      <c r="N5182">
        <f>shipments[[#This Row],[Profit]]-shipments[[#This Row],[Tax]]</f>
        <v>6.1381176470588237</v>
      </c>
    </row>
    <row r="5183" spans="3:14" x14ac:dyDescent="0.35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  <c r="I5183">
        <f>IFERROR(shipments[[#This Row],[Sales]]/shipments[[#This Row],[Boxes]], 0)</f>
        <v>13.95</v>
      </c>
      <c r="J5183">
        <f>_xlfn.XLOOKUP(shipments[[#This Row],[Product]],'Dimension Data'!B:B,'Dimension Data'!D:D)</f>
        <v>6.31</v>
      </c>
      <c r="K5183">
        <f>shipments[[#This Row],[Total cost]]*shipments[[#This Row],[Boxes]]</f>
        <v>1766.8</v>
      </c>
      <c r="L5183">
        <f>shipments[[#This Row],[Sale for 1 box]]-shipments[[#This Row],[Total cost]]</f>
        <v>7.64</v>
      </c>
      <c r="M5183">
        <f>shipments[[#This Row],[Profit]]*5%</f>
        <v>0.38200000000000001</v>
      </c>
      <c r="N5183">
        <f>shipments[[#This Row],[Profit]]-shipments[[#This Row],[Tax]]</f>
        <v>7.258</v>
      </c>
    </row>
    <row r="5184" spans="3:14" x14ac:dyDescent="0.35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  <c r="I5184">
        <f>IFERROR(shipments[[#This Row],[Sales]]/shipments[[#This Row],[Boxes]], 0)</f>
        <v>15.896884272997033</v>
      </c>
      <c r="J5184">
        <f>_xlfn.XLOOKUP(shipments[[#This Row],[Product]],'Dimension Data'!B:B,'Dimension Data'!D:D)</f>
        <v>3.32</v>
      </c>
      <c r="K5184">
        <f>shipments[[#This Row],[Total cost]]*shipments[[#This Row],[Boxes]]</f>
        <v>1118.8399999999999</v>
      </c>
      <c r="L5184">
        <f>shipments[[#This Row],[Sale for 1 box]]-shipments[[#This Row],[Total cost]]</f>
        <v>12.576884272997033</v>
      </c>
      <c r="M5184">
        <f>shipments[[#This Row],[Profit]]*5%</f>
        <v>0.62884421364985166</v>
      </c>
      <c r="N5184">
        <f>shipments[[#This Row],[Profit]]-shipments[[#This Row],[Tax]]</f>
        <v>11.94804005934718</v>
      </c>
    </row>
    <row r="5185" spans="3:14" x14ac:dyDescent="0.35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  <c r="I5185">
        <f>IFERROR(shipments[[#This Row],[Sales]]/shipments[[#This Row],[Boxes]], 0)</f>
        <v>3.4215377697841727</v>
      </c>
      <c r="J5185">
        <f>_xlfn.XLOOKUP(shipments[[#This Row],[Product]],'Dimension Data'!B:B,'Dimension Data'!D:D)</f>
        <v>12.41</v>
      </c>
      <c r="K5185">
        <f>shipments[[#This Row],[Total cost]]*shipments[[#This Row],[Boxes]]</f>
        <v>13799.92</v>
      </c>
      <c r="L5185">
        <f>shipments[[#This Row],[Sale for 1 box]]-shipments[[#This Row],[Total cost]]</f>
        <v>-8.988462230215827</v>
      </c>
      <c r="M5185">
        <f>shipments[[#This Row],[Profit]]*5%</f>
        <v>-0.4494231115107914</v>
      </c>
      <c r="N5185">
        <f>shipments[[#This Row],[Profit]]-shipments[[#This Row],[Tax]]</f>
        <v>-8.5390391187050358</v>
      </c>
    </row>
    <row r="5186" spans="3:14" x14ac:dyDescent="0.35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  <c r="I5186">
        <f>IFERROR(shipments[[#This Row],[Sales]]/shipments[[#This Row],[Boxes]], 0)</f>
        <v>26.746240601503761</v>
      </c>
      <c r="J5186">
        <f>_xlfn.XLOOKUP(shipments[[#This Row],[Product]],'Dimension Data'!B:B,'Dimension Data'!D:D)</f>
        <v>4.74</v>
      </c>
      <c r="K5186">
        <f>shipments[[#This Row],[Total cost]]*shipments[[#This Row],[Boxes]]</f>
        <v>1260.8400000000001</v>
      </c>
      <c r="L5186">
        <f>shipments[[#This Row],[Sale for 1 box]]-shipments[[#This Row],[Total cost]]</f>
        <v>22.006240601503762</v>
      </c>
      <c r="M5186">
        <f>shipments[[#This Row],[Profit]]*5%</f>
        <v>1.1003120300751881</v>
      </c>
      <c r="N5186">
        <f>shipments[[#This Row],[Profit]]-shipments[[#This Row],[Tax]]</f>
        <v>20.905928571428575</v>
      </c>
    </row>
    <row r="5187" spans="3:14" x14ac:dyDescent="0.35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  <c r="I5187">
        <f>IFERROR(shipments[[#This Row],[Sales]]/shipments[[#This Row],[Boxes]], 0)</f>
        <v>15.933423913043478</v>
      </c>
      <c r="J5187">
        <f>_xlfn.XLOOKUP(shipments[[#This Row],[Product]],'Dimension Data'!B:B,'Dimension Data'!D:D)</f>
        <v>2.76</v>
      </c>
      <c r="K5187">
        <f>shipments[[#This Row],[Total cost]]*shipments[[#This Row],[Boxes]]</f>
        <v>507.84</v>
      </c>
      <c r="L5187">
        <f>shipments[[#This Row],[Sale for 1 box]]-shipments[[#This Row],[Total cost]]</f>
        <v>13.173423913043479</v>
      </c>
      <c r="M5187">
        <f>shipments[[#This Row],[Profit]]*5%</f>
        <v>0.65867119565217402</v>
      </c>
      <c r="N5187">
        <f>shipments[[#This Row],[Profit]]-shipments[[#This Row],[Tax]]</f>
        <v>12.514752717391305</v>
      </c>
    </row>
    <row r="5188" spans="3:14" x14ac:dyDescent="0.35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  <c r="I5188">
        <f>IFERROR(shipments[[#This Row],[Sales]]/shipments[[#This Row],[Boxes]], 0)</f>
        <v>174.9375</v>
      </c>
      <c r="J5188">
        <f>_xlfn.XLOOKUP(shipments[[#This Row],[Product]],'Dimension Data'!B:B,'Dimension Data'!D:D)</f>
        <v>7.48</v>
      </c>
      <c r="K5188">
        <f>shipments[[#This Row],[Total cost]]*shipments[[#This Row],[Boxes]]</f>
        <v>299.20000000000005</v>
      </c>
      <c r="L5188">
        <f>shipments[[#This Row],[Sale for 1 box]]-shipments[[#This Row],[Total cost]]</f>
        <v>167.45750000000001</v>
      </c>
      <c r="M5188">
        <f>shipments[[#This Row],[Profit]]*5%</f>
        <v>8.3728750000000005</v>
      </c>
      <c r="N5188">
        <f>shipments[[#This Row],[Profit]]-shipments[[#This Row],[Tax]]</f>
        <v>159.08462500000002</v>
      </c>
    </row>
    <row r="5189" spans="3:14" x14ac:dyDescent="0.35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  <c r="I5189">
        <f>IFERROR(shipments[[#This Row],[Sales]]/shipments[[#This Row],[Boxes]], 0)</f>
        <v>12.543749999999999</v>
      </c>
      <c r="J5189">
        <f>_xlfn.XLOOKUP(shipments[[#This Row],[Product]],'Dimension Data'!B:B,'Dimension Data'!D:D)</f>
        <v>10.51</v>
      </c>
      <c r="K5189">
        <f>shipments[[#This Row],[Total cost]]*shipments[[#This Row],[Boxes]]</f>
        <v>2522.4</v>
      </c>
      <c r="L5189">
        <f>shipments[[#This Row],[Sale for 1 box]]-shipments[[#This Row],[Total cost]]</f>
        <v>2.0337499999999995</v>
      </c>
      <c r="M5189">
        <f>shipments[[#This Row],[Profit]]*5%</f>
        <v>0.10168749999999999</v>
      </c>
      <c r="N5189">
        <f>shipments[[#This Row],[Profit]]-shipments[[#This Row],[Tax]]</f>
        <v>1.9320624999999996</v>
      </c>
    </row>
    <row r="5190" spans="3:14" x14ac:dyDescent="0.35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  <c r="I5190">
        <f>IFERROR(shipments[[#This Row],[Sales]]/shipments[[#This Row],[Boxes]], 0)</f>
        <v>25.159491193737768</v>
      </c>
      <c r="J5190">
        <f>_xlfn.XLOOKUP(shipments[[#This Row],[Product]],'Dimension Data'!B:B,'Dimension Data'!D:D)</f>
        <v>6.43</v>
      </c>
      <c r="K5190">
        <f>shipments[[#This Row],[Total cost]]*shipments[[#This Row],[Boxes]]</f>
        <v>3285.73</v>
      </c>
      <c r="L5190">
        <f>shipments[[#This Row],[Sale for 1 box]]-shipments[[#This Row],[Total cost]]</f>
        <v>18.729491193737768</v>
      </c>
      <c r="M5190">
        <f>shipments[[#This Row],[Profit]]*5%</f>
        <v>0.93647455968688842</v>
      </c>
      <c r="N5190">
        <f>shipments[[#This Row],[Profit]]-shipments[[#This Row],[Tax]]</f>
        <v>17.793016634050879</v>
      </c>
    </row>
    <row r="5191" spans="3:14" x14ac:dyDescent="0.35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  <c r="I5191">
        <f>IFERROR(shipments[[#This Row],[Sales]]/shipments[[#This Row],[Boxes]], 0)</f>
        <v>45.38942307692308</v>
      </c>
      <c r="J5191">
        <f>_xlfn.XLOOKUP(shipments[[#This Row],[Product]],'Dimension Data'!B:B,'Dimension Data'!D:D)</f>
        <v>10.23</v>
      </c>
      <c r="K5191">
        <f>shipments[[#This Row],[Total cost]]*shipments[[#This Row],[Boxes]]</f>
        <v>1063.92</v>
      </c>
      <c r="L5191">
        <f>shipments[[#This Row],[Sale for 1 box]]-shipments[[#This Row],[Total cost]]</f>
        <v>35.159423076923076</v>
      </c>
      <c r="M5191">
        <f>shipments[[#This Row],[Profit]]*5%</f>
        <v>1.757971153846154</v>
      </c>
      <c r="N5191">
        <f>shipments[[#This Row],[Profit]]-shipments[[#This Row],[Tax]]</f>
        <v>33.40145192307692</v>
      </c>
    </row>
    <row r="5192" spans="3:14" x14ac:dyDescent="0.35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  <c r="I5192">
        <f>IFERROR(shipments[[#This Row],[Sales]]/shipments[[#This Row],[Boxes]], 0)</f>
        <v>9.5230024213075062</v>
      </c>
      <c r="J5192">
        <f>_xlfn.XLOOKUP(shipments[[#This Row],[Product]],'Dimension Data'!B:B,'Dimension Data'!D:D)</f>
        <v>3.68</v>
      </c>
      <c r="K5192">
        <f>shipments[[#This Row],[Total cost]]*shipments[[#This Row],[Boxes]]</f>
        <v>1519.8400000000001</v>
      </c>
      <c r="L5192">
        <f>shipments[[#This Row],[Sale for 1 box]]-shipments[[#This Row],[Total cost]]</f>
        <v>5.8430024213075065</v>
      </c>
      <c r="M5192">
        <f>shipments[[#This Row],[Profit]]*5%</f>
        <v>0.29215012106537536</v>
      </c>
      <c r="N5192">
        <f>shipments[[#This Row],[Profit]]-shipments[[#This Row],[Tax]]</f>
        <v>5.5508523002421315</v>
      </c>
    </row>
    <row r="5193" spans="3:14" x14ac:dyDescent="0.35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  <c r="I5193">
        <f>IFERROR(shipments[[#This Row],[Sales]]/shipments[[#This Row],[Boxes]], 0)</f>
        <v>94.728260869565219</v>
      </c>
      <c r="J5193">
        <f>_xlfn.XLOOKUP(shipments[[#This Row],[Product]],'Dimension Data'!B:B,'Dimension Data'!D:D)</f>
        <v>5.26</v>
      </c>
      <c r="K5193">
        <f>shipments[[#This Row],[Total cost]]*shipments[[#This Row],[Boxes]]</f>
        <v>362.94</v>
      </c>
      <c r="L5193">
        <f>shipments[[#This Row],[Sale for 1 box]]-shipments[[#This Row],[Total cost]]</f>
        <v>89.468260869565214</v>
      </c>
      <c r="M5193">
        <f>shipments[[#This Row],[Profit]]*5%</f>
        <v>4.4734130434782609</v>
      </c>
      <c r="N5193">
        <f>shipments[[#This Row],[Profit]]-shipments[[#This Row],[Tax]]</f>
        <v>84.994847826086954</v>
      </c>
    </row>
    <row r="5194" spans="3:14" x14ac:dyDescent="0.35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  <c r="I5194">
        <f>IFERROR(shipments[[#This Row],[Sales]]/shipments[[#This Row],[Boxes]], 0)</f>
        <v>37.659374999999997</v>
      </c>
      <c r="J5194">
        <f>_xlfn.XLOOKUP(shipments[[#This Row],[Product]],'Dimension Data'!B:B,'Dimension Data'!D:D)</f>
        <v>3.68</v>
      </c>
      <c r="K5194">
        <f>shipments[[#This Row],[Total cost]]*shipments[[#This Row],[Boxes]]</f>
        <v>294.40000000000003</v>
      </c>
      <c r="L5194">
        <f>shipments[[#This Row],[Sale for 1 box]]-shipments[[#This Row],[Total cost]]</f>
        <v>33.979374999999997</v>
      </c>
      <c r="M5194">
        <f>shipments[[#This Row],[Profit]]*5%</f>
        <v>1.6989687499999999</v>
      </c>
      <c r="N5194">
        <f>shipments[[#This Row],[Profit]]-shipments[[#This Row],[Tax]]</f>
        <v>32.280406249999999</v>
      </c>
    </row>
    <row r="5195" spans="3:14" x14ac:dyDescent="0.35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  <c r="I5195">
        <f>IFERROR(shipments[[#This Row],[Sales]]/shipments[[#This Row],[Boxes]], 0)</f>
        <v>162.54</v>
      </c>
      <c r="J5195">
        <f>_xlfn.XLOOKUP(shipments[[#This Row],[Product]],'Dimension Data'!B:B,'Dimension Data'!D:D)</f>
        <v>6.8</v>
      </c>
      <c r="K5195">
        <f>shipments[[#This Row],[Total cost]]*shipments[[#This Row],[Boxes]]</f>
        <v>340</v>
      </c>
      <c r="L5195">
        <f>shipments[[#This Row],[Sale for 1 box]]-shipments[[#This Row],[Total cost]]</f>
        <v>155.73999999999998</v>
      </c>
      <c r="M5195">
        <f>shipments[[#This Row],[Profit]]*5%</f>
        <v>7.786999999999999</v>
      </c>
      <c r="N5195">
        <f>shipments[[#This Row],[Profit]]-shipments[[#This Row],[Tax]]</f>
        <v>147.95299999999997</v>
      </c>
    </row>
    <row r="5196" spans="3:14" x14ac:dyDescent="0.35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  <c r="I5196">
        <f>IFERROR(shipments[[#This Row],[Sales]]/shipments[[#This Row],[Boxes]], 0)</f>
        <v>51.791666666666664</v>
      </c>
      <c r="J5196">
        <f>_xlfn.XLOOKUP(shipments[[#This Row],[Product]],'Dimension Data'!B:B,'Dimension Data'!D:D)</f>
        <v>3.68</v>
      </c>
      <c r="K5196">
        <f>shipments[[#This Row],[Total cost]]*shipments[[#This Row],[Boxes]]</f>
        <v>596.16000000000008</v>
      </c>
      <c r="L5196">
        <f>shipments[[#This Row],[Sale for 1 box]]-shipments[[#This Row],[Total cost]]</f>
        <v>48.111666666666665</v>
      </c>
      <c r="M5196">
        <f>shipments[[#This Row],[Profit]]*5%</f>
        <v>2.4055833333333334</v>
      </c>
      <c r="N5196">
        <f>shipments[[#This Row],[Profit]]-shipments[[#This Row],[Tax]]</f>
        <v>45.706083333333332</v>
      </c>
    </row>
    <row r="5197" spans="3:14" x14ac:dyDescent="0.35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  <c r="I5197">
        <f>IFERROR(shipments[[#This Row],[Sales]]/shipments[[#This Row],[Boxes]], 0)</f>
        <v>20.144628099173552</v>
      </c>
      <c r="J5197">
        <f>_xlfn.XLOOKUP(shipments[[#This Row],[Product]],'Dimension Data'!B:B,'Dimension Data'!D:D)</f>
        <v>5.15</v>
      </c>
      <c r="K5197">
        <f>shipments[[#This Row],[Total cost]]*shipments[[#This Row],[Boxes]]</f>
        <v>1869.45</v>
      </c>
      <c r="L5197">
        <f>shipments[[#This Row],[Sale for 1 box]]-shipments[[#This Row],[Total cost]]</f>
        <v>14.994628099173552</v>
      </c>
      <c r="M5197">
        <f>shipments[[#This Row],[Profit]]*5%</f>
        <v>0.74973140495867763</v>
      </c>
      <c r="N5197">
        <f>shipments[[#This Row],[Profit]]-shipments[[#This Row],[Tax]]</f>
        <v>14.244896694214875</v>
      </c>
    </row>
    <row r="5198" spans="3:14" x14ac:dyDescent="0.35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  <c r="I5198">
        <f>IFERROR(shipments[[#This Row],[Sales]]/shipments[[#This Row],[Boxes]], 0)</f>
        <v>135.8556338028169</v>
      </c>
      <c r="J5198">
        <f>_xlfn.XLOOKUP(shipments[[#This Row],[Product]],'Dimension Data'!B:B,'Dimension Data'!D:D)</f>
        <v>6.8</v>
      </c>
      <c r="K5198">
        <f>shipments[[#This Row],[Total cost]]*shipments[[#This Row],[Boxes]]</f>
        <v>482.8</v>
      </c>
      <c r="L5198">
        <f>shipments[[#This Row],[Sale for 1 box]]-shipments[[#This Row],[Total cost]]</f>
        <v>129.05563380281689</v>
      </c>
      <c r="M5198">
        <f>shipments[[#This Row],[Profit]]*5%</f>
        <v>6.4527816901408448</v>
      </c>
      <c r="N5198">
        <f>shipments[[#This Row],[Profit]]-shipments[[#This Row],[Tax]]</f>
        <v>122.60285211267605</v>
      </c>
    </row>
    <row r="5199" spans="3:14" x14ac:dyDescent="0.35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  <c r="I5199">
        <f>IFERROR(shipments[[#This Row],[Sales]]/shipments[[#This Row],[Boxes]], 0)</f>
        <v>29.222782258064516</v>
      </c>
      <c r="J5199">
        <f>_xlfn.XLOOKUP(shipments[[#This Row],[Product]],'Dimension Data'!B:B,'Dimension Data'!D:D)</f>
        <v>10.51</v>
      </c>
      <c r="K5199">
        <f>shipments[[#This Row],[Total cost]]*shipments[[#This Row],[Boxes]]</f>
        <v>2606.48</v>
      </c>
      <c r="L5199">
        <f>shipments[[#This Row],[Sale for 1 box]]-shipments[[#This Row],[Total cost]]</f>
        <v>18.712782258064514</v>
      </c>
      <c r="M5199">
        <f>shipments[[#This Row],[Profit]]*5%</f>
        <v>0.93563911290322577</v>
      </c>
      <c r="N5199">
        <f>shipments[[#This Row],[Profit]]-shipments[[#This Row],[Tax]]</f>
        <v>17.77714314516129</v>
      </c>
    </row>
    <row r="5200" spans="3:14" x14ac:dyDescent="0.35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  <c r="I5200">
        <f>IFERROR(shipments[[#This Row],[Sales]]/shipments[[#This Row],[Boxes]], 0)</f>
        <v>67.905523255813947</v>
      </c>
      <c r="J5200">
        <f>_xlfn.XLOOKUP(shipments[[#This Row],[Product]],'Dimension Data'!B:B,'Dimension Data'!D:D)</f>
        <v>5.04</v>
      </c>
      <c r="K5200">
        <f>shipments[[#This Row],[Total cost]]*shipments[[#This Row],[Boxes]]</f>
        <v>866.88</v>
      </c>
      <c r="L5200">
        <f>shipments[[#This Row],[Sale for 1 box]]-shipments[[#This Row],[Total cost]]</f>
        <v>62.865523255813947</v>
      </c>
      <c r="M5200">
        <f>shipments[[#This Row],[Profit]]*5%</f>
        <v>3.1432761627906975</v>
      </c>
      <c r="N5200">
        <f>shipments[[#This Row],[Profit]]-shipments[[#This Row],[Tax]]</f>
        <v>59.722247093023249</v>
      </c>
    </row>
    <row r="5201" spans="3:14" x14ac:dyDescent="0.35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  <c r="I5201">
        <f>IFERROR(shipments[[#This Row],[Sales]]/shipments[[#This Row],[Boxes]], 0)</f>
        <v>4.1862385321100914</v>
      </c>
      <c r="J5201">
        <f>_xlfn.XLOOKUP(shipments[[#This Row],[Product]],'Dimension Data'!B:B,'Dimension Data'!D:D)</f>
        <v>3.85</v>
      </c>
      <c r="K5201">
        <f>shipments[[#This Row],[Total cost]]*shipments[[#This Row],[Boxes]]</f>
        <v>2098.25</v>
      </c>
      <c r="L5201">
        <f>shipments[[#This Row],[Sale for 1 box]]-shipments[[#This Row],[Total cost]]</f>
        <v>0.33623853211009136</v>
      </c>
      <c r="M5201">
        <f>shipments[[#This Row],[Profit]]*5%</f>
        <v>1.6811926605504568E-2</v>
      </c>
      <c r="N5201">
        <f>shipments[[#This Row],[Profit]]-shipments[[#This Row],[Tax]]</f>
        <v>0.31942660550458679</v>
      </c>
    </row>
    <row r="5202" spans="3:14" x14ac:dyDescent="0.35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  <c r="I5202">
        <f>IFERROR(shipments[[#This Row],[Sales]]/shipments[[#This Row],[Boxes]], 0)</f>
        <v>42.192961165048544</v>
      </c>
      <c r="J5202">
        <f>_xlfn.XLOOKUP(shipments[[#This Row],[Product]],'Dimension Data'!B:B,'Dimension Data'!D:D)</f>
        <v>4.74</v>
      </c>
      <c r="K5202">
        <f>shipments[[#This Row],[Total cost]]*shipments[[#This Row],[Boxes]]</f>
        <v>976.44</v>
      </c>
      <c r="L5202">
        <f>shipments[[#This Row],[Sale for 1 box]]-shipments[[#This Row],[Total cost]]</f>
        <v>37.452961165048542</v>
      </c>
      <c r="M5202">
        <f>shipments[[#This Row],[Profit]]*5%</f>
        <v>1.8726480582524272</v>
      </c>
      <c r="N5202">
        <f>shipments[[#This Row],[Profit]]-shipments[[#This Row],[Tax]]</f>
        <v>35.580313106796112</v>
      </c>
    </row>
    <row r="5203" spans="3:14" x14ac:dyDescent="0.35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  <c r="I5203">
        <f>IFERROR(shipments[[#This Row],[Sales]]/shipments[[#This Row],[Boxes]], 0)</f>
        <v>20.405370843989768</v>
      </c>
      <c r="J5203">
        <f>_xlfn.XLOOKUP(shipments[[#This Row],[Product]],'Dimension Data'!B:B,'Dimension Data'!D:D)</f>
        <v>6.43</v>
      </c>
      <c r="K5203">
        <f>shipments[[#This Row],[Total cost]]*shipments[[#This Row],[Boxes]]</f>
        <v>2514.13</v>
      </c>
      <c r="L5203">
        <f>shipments[[#This Row],[Sale for 1 box]]-shipments[[#This Row],[Total cost]]</f>
        <v>13.975370843989769</v>
      </c>
      <c r="M5203">
        <f>shipments[[#This Row],[Profit]]*5%</f>
        <v>0.69876854219948847</v>
      </c>
      <c r="N5203">
        <f>shipments[[#This Row],[Profit]]-shipments[[#This Row],[Tax]]</f>
        <v>13.27660230179028</v>
      </c>
    </row>
    <row r="5204" spans="3:14" x14ac:dyDescent="0.35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  <c r="I5204">
        <f>IFERROR(shipments[[#This Row],[Sales]]/shipments[[#This Row],[Boxes]], 0)</f>
        <v>8.3662790697674421</v>
      </c>
      <c r="J5204">
        <f>_xlfn.XLOOKUP(shipments[[#This Row],[Product]],'Dimension Data'!B:B,'Dimension Data'!D:D)</f>
        <v>10.51</v>
      </c>
      <c r="K5204">
        <f>shipments[[#This Row],[Total cost]]*shipments[[#This Row],[Boxes]]</f>
        <v>4067.37</v>
      </c>
      <c r="L5204">
        <f>shipments[[#This Row],[Sale for 1 box]]-shipments[[#This Row],[Total cost]]</f>
        <v>-2.1437209302325577</v>
      </c>
      <c r="M5204">
        <f>shipments[[#This Row],[Profit]]*5%</f>
        <v>-0.10718604651162789</v>
      </c>
      <c r="N5204">
        <f>shipments[[#This Row],[Profit]]-shipments[[#This Row],[Tax]]</f>
        <v>-2.0365348837209298</v>
      </c>
    </row>
    <row r="5205" spans="3:14" x14ac:dyDescent="0.35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  <c r="I5205">
        <f>IFERROR(shipments[[#This Row],[Sales]]/shipments[[#This Row],[Boxes]], 0)</f>
        <v>6.5524079320113318</v>
      </c>
      <c r="J5205">
        <f>_xlfn.XLOOKUP(shipments[[#This Row],[Product]],'Dimension Data'!B:B,'Dimension Data'!D:D)</f>
        <v>10.23</v>
      </c>
      <c r="K5205">
        <f>shipments[[#This Row],[Total cost]]*shipments[[#This Row],[Boxes]]</f>
        <v>3611.19</v>
      </c>
      <c r="L5205">
        <f>shipments[[#This Row],[Sale for 1 box]]-shipments[[#This Row],[Total cost]]</f>
        <v>-3.6775920679886687</v>
      </c>
      <c r="M5205">
        <f>shipments[[#This Row],[Profit]]*5%</f>
        <v>-0.18387960339943343</v>
      </c>
      <c r="N5205">
        <f>shipments[[#This Row],[Profit]]-shipments[[#This Row],[Tax]]</f>
        <v>-3.493712464589235</v>
      </c>
    </row>
    <row r="5206" spans="3:14" x14ac:dyDescent="0.35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  <c r="I5206">
        <f>IFERROR(shipments[[#This Row],[Sales]]/shipments[[#This Row],[Boxes]], 0)</f>
        <v>11.592537313432835</v>
      </c>
      <c r="J5206">
        <f>_xlfn.XLOOKUP(shipments[[#This Row],[Product]],'Dimension Data'!B:B,'Dimension Data'!D:D)</f>
        <v>2.65</v>
      </c>
      <c r="K5206">
        <f>shipments[[#This Row],[Total cost]]*shipments[[#This Row],[Boxes]]</f>
        <v>887.75</v>
      </c>
      <c r="L5206">
        <f>shipments[[#This Row],[Sale for 1 box]]-shipments[[#This Row],[Total cost]]</f>
        <v>8.942537313432835</v>
      </c>
      <c r="M5206">
        <f>shipments[[#This Row],[Profit]]*5%</f>
        <v>0.44712686567164178</v>
      </c>
      <c r="N5206">
        <f>shipments[[#This Row],[Profit]]-shipments[[#This Row],[Tax]]</f>
        <v>8.4954104477611931</v>
      </c>
    </row>
    <row r="5207" spans="3:14" x14ac:dyDescent="0.35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  <c r="I5207">
        <f>IFERROR(shipments[[#This Row],[Sales]]/shipments[[#This Row],[Boxes]], 0)</f>
        <v>29.308290155440414</v>
      </c>
      <c r="J5207">
        <f>_xlfn.XLOOKUP(shipments[[#This Row],[Product]],'Dimension Data'!B:B,'Dimension Data'!D:D)</f>
        <v>9.94</v>
      </c>
      <c r="K5207">
        <f>shipments[[#This Row],[Total cost]]*shipments[[#This Row],[Boxes]]</f>
        <v>1918.4199999999998</v>
      </c>
      <c r="L5207">
        <f>shipments[[#This Row],[Sale for 1 box]]-shipments[[#This Row],[Total cost]]</f>
        <v>19.368290155440413</v>
      </c>
      <c r="M5207">
        <f>shipments[[#This Row],[Profit]]*5%</f>
        <v>0.96841450777202065</v>
      </c>
      <c r="N5207">
        <f>shipments[[#This Row],[Profit]]-shipments[[#This Row],[Tax]]</f>
        <v>18.399875647668392</v>
      </c>
    </row>
    <row r="5208" spans="3:14" x14ac:dyDescent="0.35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  <c r="I5208">
        <f>IFERROR(shipments[[#This Row],[Sales]]/shipments[[#This Row],[Boxes]], 0)</f>
        <v>56.432692307692307</v>
      </c>
      <c r="J5208">
        <f>_xlfn.XLOOKUP(shipments[[#This Row],[Product]],'Dimension Data'!B:B,'Dimension Data'!D:D)</f>
        <v>5.72</v>
      </c>
      <c r="K5208">
        <f>shipments[[#This Row],[Total cost]]*shipments[[#This Row],[Boxes]]</f>
        <v>1338.48</v>
      </c>
      <c r="L5208">
        <f>shipments[[#This Row],[Sale for 1 box]]-shipments[[#This Row],[Total cost]]</f>
        <v>50.712692307692308</v>
      </c>
      <c r="M5208">
        <f>shipments[[#This Row],[Profit]]*5%</f>
        <v>2.5356346153846157</v>
      </c>
      <c r="N5208">
        <f>shipments[[#This Row],[Profit]]-shipments[[#This Row],[Tax]]</f>
        <v>48.177057692307692</v>
      </c>
    </row>
    <row r="5209" spans="3:14" x14ac:dyDescent="0.35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  <c r="I5209">
        <f>IFERROR(shipments[[#This Row],[Sales]]/shipments[[#This Row],[Boxes]], 0)</f>
        <v>32.990066225165563</v>
      </c>
      <c r="J5209">
        <f>_xlfn.XLOOKUP(shipments[[#This Row],[Product]],'Dimension Data'!B:B,'Dimension Data'!D:D)</f>
        <v>2.65</v>
      </c>
      <c r="K5209">
        <f>shipments[[#This Row],[Total cost]]*shipments[[#This Row],[Boxes]]</f>
        <v>400.15</v>
      </c>
      <c r="L5209">
        <f>shipments[[#This Row],[Sale for 1 box]]-shipments[[#This Row],[Total cost]]</f>
        <v>30.340066225165565</v>
      </c>
      <c r="M5209">
        <f>shipments[[#This Row],[Profit]]*5%</f>
        <v>1.5170033112582784</v>
      </c>
      <c r="N5209">
        <f>shipments[[#This Row],[Profit]]-shipments[[#This Row],[Tax]]</f>
        <v>28.823062913907286</v>
      </c>
    </row>
    <row r="5210" spans="3:14" x14ac:dyDescent="0.35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  <c r="I5210">
        <f>IFERROR(shipments[[#This Row],[Sales]]/shipments[[#This Row],[Boxes]], 0)</f>
        <v>2.4501466275659824</v>
      </c>
      <c r="J5210">
        <f>_xlfn.XLOOKUP(shipments[[#This Row],[Product]],'Dimension Data'!B:B,'Dimension Data'!D:D)</f>
        <v>5.04</v>
      </c>
      <c r="K5210">
        <f>shipments[[#This Row],[Total cost]]*shipments[[#This Row],[Boxes]]</f>
        <v>5155.92</v>
      </c>
      <c r="L5210">
        <f>shipments[[#This Row],[Sale for 1 box]]-shipments[[#This Row],[Total cost]]</f>
        <v>-2.5898533724340176</v>
      </c>
      <c r="M5210">
        <f>shipments[[#This Row],[Profit]]*5%</f>
        <v>-0.12949266862170089</v>
      </c>
      <c r="N5210">
        <f>shipments[[#This Row],[Profit]]-shipments[[#This Row],[Tax]]</f>
        <v>-2.4603607038123165</v>
      </c>
    </row>
    <row r="5211" spans="3:14" x14ac:dyDescent="0.35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  <c r="I5211">
        <f>IFERROR(shipments[[#This Row],[Sales]]/shipments[[#This Row],[Boxes]], 0)</f>
        <v>208.97260273972603</v>
      </c>
      <c r="J5211">
        <f>_xlfn.XLOOKUP(shipments[[#This Row],[Product]],'Dimension Data'!B:B,'Dimension Data'!D:D)</f>
        <v>2.76</v>
      </c>
      <c r="K5211">
        <f>shipments[[#This Row],[Total cost]]*shipments[[#This Row],[Boxes]]</f>
        <v>201.48</v>
      </c>
      <c r="L5211">
        <f>shipments[[#This Row],[Sale for 1 box]]-shipments[[#This Row],[Total cost]]</f>
        <v>206.21260273972604</v>
      </c>
      <c r="M5211">
        <f>shipments[[#This Row],[Profit]]*5%</f>
        <v>10.310630136986303</v>
      </c>
      <c r="N5211">
        <f>shipments[[#This Row],[Profit]]-shipments[[#This Row],[Tax]]</f>
        <v>195.90197260273973</v>
      </c>
    </row>
    <row r="5212" spans="3:14" x14ac:dyDescent="0.35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  <c r="I5212">
        <f>IFERROR(shipments[[#This Row],[Sales]]/shipments[[#This Row],[Boxes]], 0)</f>
        <v>17.871253405994551</v>
      </c>
      <c r="J5212">
        <f>_xlfn.XLOOKUP(shipments[[#This Row],[Product]],'Dimension Data'!B:B,'Dimension Data'!D:D)</f>
        <v>2.76</v>
      </c>
      <c r="K5212">
        <f>shipments[[#This Row],[Total cost]]*shipments[[#This Row],[Boxes]]</f>
        <v>1012.92</v>
      </c>
      <c r="L5212">
        <f>shipments[[#This Row],[Sale for 1 box]]-shipments[[#This Row],[Total cost]]</f>
        <v>15.111253405994551</v>
      </c>
      <c r="M5212">
        <f>shipments[[#This Row],[Profit]]*5%</f>
        <v>0.75556267029972757</v>
      </c>
      <c r="N5212">
        <f>shipments[[#This Row],[Profit]]-shipments[[#This Row],[Tax]]</f>
        <v>14.355690735694823</v>
      </c>
    </row>
    <row r="5213" spans="3:14" x14ac:dyDescent="0.35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  <c r="I5213">
        <f>IFERROR(shipments[[#This Row],[Sales]]/shipments[[#This Row],[Boxes]], 0)</f>
        <v>36.160714285714285</v>
      </c>
      <c r="J5213">
        <f>_xlfn.XLOOKUP(shipments[[#This Row],[Product]],'Dimension Data'!B:B,'Dimension Data'!D:D)</f>
        <v>10.23</v>
      </c>
      <c r="K5213">
        <f>shipments[[#This Row],[Total cost]]*shipments[[#This Row],[Boxes]]</f>
        <v>1288.98</v>
      </c>
      <c r="L5213">
        <f>shipments[[#This Row],[Sale for 1 box]]-shipments[[#This Row],[Total cost]]</f>
        <v>25.930714285714284</v>
      </c>
      <c r="M5213">
        <f>shipments[[#This Row],[Profit]]*5%</f>
        <v>1.2965357142857143</v>
      </c>
      <c r="N5213">
        <f>shipments[[#This Row],[Profit]]-shipments[[#This Row],[Tax]]</f>
        <v>24.634178571428571</v>
      </c>
    </row>
    <row r="5214" spans="3:14" x14ac:dyDescent="0.35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  <c r="I5214">
        <f>IFERROR(shipments[[#This Row],[Sales]]/shipments[[#This Row],[Boxes]], 0)</f>
        <v>67.909090909090907</v>
      </c>
      <c r="J5214">
        <f>_xlfn.XLOOKUP(shipments[[#This Row],[Product]],'Dimension Data'!B:B,'Dimension Data'!D:D)</f>
        <v>7.73</v>
      </c>
      <c r="K5214">
        <f>shipments[[#This Row],[Total cost]]*shipments[[#This Row],[Boxes]]</f>
        <v>1020.36</v>
      </c>
      <c r="L5214">
        <f>shipments[[#This Row],[Sale for 1 box]]-shipments[[#This Row],[Total cost]]</f>
        <v>60.179090909090903</v>
      </c>
      <c r="M5214">
        <f>shipments[[#This Row],[Profit]]*5%</f>
        <v>3.0089545454545452</v>
      </c>
      <c r="N5214">
        <f>shipments[[#This Row],[Profit]]-shipments[[#This Row],[Tax]]</f>
        <v>57.17013636363636</v>
      </c>
    </row>
    <row r="5215" spans="3:14" x14ac:dyDescent="0.35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  <c r="I5215">
        <f>IFERROR(shipments[[#This Row],[Sales]]/shipments[[#This Row],[Boxes]], 0)</f>
        <v>18.960365853658537</v>
      </c>
      <c r="J5215">
        <f>_xlfn.XLOOKUP(shipments[[#This Row],[Product]],'Dimension Data'!B:B,'Dimension Data'!D:D)</f>
        <v>3.85</v>
      </c>
      <c r="K5215">
        <f>shipments[[#This Row],[Total cost]]*shipments[[#This Row],[Boxes]]</f>
        <v>631.4</v>
      </c>
      <c r="L5215">
        <f>shipments[[#This Row],[Sale for 1 box]]-shipments[[#This Row],[Total cost]]</f>
        <v>15.110365853658537</v>
      </c>
      <c r="M5215">
        <f>shipments[[#This Row],[Profit]]*5%</f>
        <v>0.75551829268292692</v>
      </c>
      <c r="N5215">
        <f>shipments[[#This Row],[Profit]]-shipments[[#This Row],[Tax]]</f>
        <v>14.35484756097561</v>
      </c>
    </row>
    <row r="5216" spans="3:14" x14ac:dyDescent="0.35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  <c r="I5216">
        <f>IFERROR(shipments[[#This Row],[Sales]]/shipments[[#This Row],[Boxes]], 0)</f>
        <v>3.4066901408450705</v>
      </c>
      <c r="J5216">
        <f>_xlfn.XLOOKUP(shipments[[#This Row],[Product]],'Dimension Data'!B:B,'Dimension Data'!D:D)</f>
        <v>8.43</v>
      </c>
      <c r="K5216">
        <f>shipments[[#This Row],[Total cost]]*shipments[[#This Row],[Boxes]]</f>
        <v>3591.18</v>
      </c>
      <c r="L5216">
        <f>shipments[[#This Row],[Sale for 1 box]]-shipments[[#This Row],[Total cost]]</f>
        <v>-5.0233098591549297</v>
      </c>
      <c r="M5216">
        <f>shipments[[#This Row],[Profit]]*5%</f>
        <v>-0.25116549295774648</v>
      </c>
      <c r="N5216">
        <f>shipments[[#This Row],[Profit]]-shipments[[#This Row],[Tax]]</f>
        <v>-4.7721443661971836</v>
      </c>
    </row>
    <row r="5217" spans="3:14" x14ac:dyDescent="0.35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  <c r="I5217">
        <f>IFERROR(shipments[[#This Row],[Sales]]/shipments[[#This Row],[Boxes]], 0)</f>
        <v>66.214285714285708</v>
      </c>
      <c r="J5217">
        <f>_xlfn.XLOOKUP(shipments[[#This Row],[Product]],'Dimension Data'!B:B,'Dimension Data'!D:D)</f>
        <v>5.15</v>
      </c>
      <c r="K5217">
        <f>shipments[[#This Row],[Total cost]]*shipments[[#This Row],[Boxes]]</f>
        <v>216.3</v>
      </c>
      <c r="L5217">
        <f>shipments[[#This Row],[Sale for 1 box]]-shipments[[#This Row],[Total cost]]</f>
        <v>61.06428571428571</v>
      </c>
      <c r="M5217">
        <f>shipments[[#This Row],[Profit]]*5%</f>
        <v>3.0532142857142857</v>
      </c>
      <c r="N5217">
        <f>shipments[[#This Row],[Profit]]-shipments[[#This Row],[Tax]]</f>
        <v>58.011071428571427</v>
      </c>
    </row>
    <row r="5218" spans="3:14" x14ac:dyDescent="0.35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  <c r="I5218">
        <f>IFERROR(shipments[[#This Row],[Sales]]/shipments[[#This Row],[Boxes]], 0)</f>
        <v>29.985576923076923</v>
      </c>
      <c r="J5218">
        <f>_xlfn.XLOOKUP(shipments[[#This Row],[Product]],'Dimension Data'!B:B,'Dimension Data'!D:D)</f>
        <v>3.32</v>
      </c>
      <c r="K5218">
        <f>shipments[[#This Row],[Total cost]]*shipments[[#This Row],[Boxes]]</f>
        <v>172.64</v>
      </c>
      <c r="L5218">
        <f>shipments[[#This Row],[Sale for 1 box]]-shipments[[#This Row],[Total cost]]</f>
        <v>26.665576923076923</v>
      </c>
      <c r="M5218">
        <f>shipments[[#This Row],[Profit]]*5%</f>
        <v>1.3332788461538463</v>
      </c>
      <c r="N5218">
        <f>shipments[[#This Row],[Profit]]-shipments[[#This Row],[Tax]]</f>
        <v>25.332298076923077</v>
      </c>
    </row>
    <row r="5219" spans="3:14" x14ac:dyDescent="0.35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  <c r="I5219">
        <f>IFERROR(shipments[[#This Row],[Sales]]/shipments[[#This Row],[Boxes]], 0)</f>
        <v>105.53225806451613</v>
      </c>
      <c r="J5219">
        <f>_xlfn.XLOOKUP(shipments[[#This Row],[Product]],'Dimension Data'!B:B,'Dimension Data'!D:D)</f>
        <v>9.57</v>
      </c>
      <c r="K5219">
        <f>shipments[[#This Row],[Total cost]]*shipments[[#This Row],[Boxes]]</f>
        <v>890.01</v>
      </c>
      <c r="L5219">
        <f>shipments[[#This Row],[Sale for 1 box]]-shipments[[#This Row],[Total cost]]</f>
        <v>95.962258064516135</v>
      </c>
      <c r="M5219">
        <f>shipments[[#This Row],[Profit]]*5%</f>
        <v>4.7981129032258067</v>
      </c>
      <c r="N5219">
        <f>shipments[[#This Row],[Profit]]-shipments[[#This Row],[Tax]]</f>
        <v>91.164145161290321</v>
      </c>
    </row>
    <row r="5220" spans="3:14" x14ac:dyDescent="0.35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  <c r="I5220">
        <f>IFERROR(shipments[[#This Row],[Sales]]/shipments[[#This Row],[Boxes]], 0)</f>
        <v>14.043956043956044</v>
      </c>
      <c r="J5220">
        <f>_xlfn.XLOOKUP(shipments[[#This Row],[Product]],'Dimension Data'!B:B,'Dimension Data'!D:D)</f>
        <v>6.43</v>
      </c>
      <c r="K5220">
        <f>shipments[[#This Row],[Total cost]]*shipments[[#This Row],[Boxes]]</f>
        <v>4095.91</v>
      </c>
      <c r="L5220">
        <f>shipments[[#This Row],[Sale for 1 box]]-shipments[[#This Row],[Total cost]]</f>
        <v>7.6139560439560441</v>
      </c>
      <c r="M5220">
        <f>shipments[[#This Row],[Profit]]*5%</f>
        <v>0.38069780219780225</v>
      </c>
      <c r="N5220">
        <f>shipments[[#This Row],[Profit]]-shipments[[#This Row],[Tax]]</f>
        <v>7.2332582417582421</v>
      </c>
    </row>
    <row r="5221" spans="3:14" x14ac:dyDescent="0.35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  <c r="I5221">
        <f>IFERROR(shipments[[#This Row],[Sales]]/shipments[[#This Row],[Boxes]], 0)</f>
        <v>33.076433121019107</v>
      </c>
      <c r="J5221">
        <f>_xlfn.XLOOKUP(shipments[[#This Row],[Product]],'Dimension Data'!B:B,'Dimension Data'!D:D)</f>
        <v>10.51</v>
      </c>
      <c r="K5221">
        <f>shipments[[#This Row],[Total cost]]*shipments[[#This Row],[Boxes]]</f>
        <v>4950.21</v>
      </c>
      <c r="L5221">
        <f>shipments[[#This Row],[Sale for 1 box]]-shipments[[#This Row],[Total cost]]</f>
        <v>22.566433121019109</v>
      </c>
      <c r="M5221">
        <f>shipments[[#This Row],[Profit]]*5%</f>
        <v>1.1283216560509555</v>
      </c>
      <c r="N5221">
        <f>shipments[[#This Row],[Profit]]-shipments[[#This Row],[Tax]]</f>
        <v>21.438111464968152</v>
      </c>
    </row>
    <row r="5222" spans="3:14" x14ac:dyDescent="0.35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  <c r="I5222">
        <f>IFERROR(shipments[[#This Row],[Sales]]/shipments[[#This Row],[Boxes]], 0)</f>
        <v>4.2642095914742448</v>
      </c>
      <c r="J5222">
        <f>_xlfn.XLOOKUP(shipments[[#This Row],[Product]],'Dimension Data'!B:B,'Dimension Data'!D:D)</f>
        <v>9.57</v>
      </c>
      <c r="K5222">
        <f>shipments[[#This Row],[Total cost]]*shipments[[#This Row],[Boxes]]</f>
        <v>10775.82</v>
      </c>
      <c r="L5222">
        <f>shipments[[#This Row],[Sale for 1 box]]-shipments[[#This Row],[Total cost]]</f>
        <v>-5.3057904085257555</v>
      </c>
      <c r="M5222">
        <f>shipments[[#This Row],[Profit]]*5%</f>
        <v>-0.26528952042628778</v>
      </c>
      <c r="N5222">
        <f>shipments[[#This Row],[Profit]]-shipments[[#This Row],[Tax]]</f>
        <v>-5.0405008880994675</v>
      </c>
    </row>
    <row r="5223" spans="3:14" x14ac:dyDescent="0.35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  <c r="I5223">
        <f>IFERROR(shipments[[#This Row],[Sales]]/shipments[[#This Row],[Boxes]], 0)</f>
        <v>3.9271788990825689</v>
      </c>
      <c r="J5223">
        <f>_xlfn.XLOOKUP(shipments[[#This Row],[Product]],'Dimension Data'!B:B,'Dimension Data'!D:D)</f>
        <v>3.32</v>
      </c>
      <c r="K5223">
        <f>shipments[[#This Row],[Total cost]]*shipments[[#This Row],[Boxes]]</f>
        <v>1447.52</v>
      </c>
      <c r="L5223">
        <f>shipments[[#This Row],[Sale for 1 box]]-shipments[[#This Row],[Total cost]]</f>
        <v>0.60717889908256906</v>
      </c>
      <c r="M5223">
        <f>shipments[[#This Row],[Profit]]*5%</f>
        <v>3.0358944954128456E-2</v>
      </c>
      <c r="N5223">
        <f>shipments[[#This Row],[Profit]]-shipments[[#This Row],[Tax]]</f>
        <v>0.57681995412844056</v>
      </c>
    </row>
    <row r="5224" spans="3:14" x14ac:dyDescent="0.35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  <c r="I5224">
        <f>IFERROR(shipments[[#This Row],[Sales]]/shipments[[#This Row],[Boxes]], 0)</f>
        <v>94.607142857142861</v>
      </c>
      <c r="J5224">
        <f>_xlfn.XLOOKUP(shipments[[#This Row],[Product]],'Dimension Data'!B:B,'Dimension Data'!D:D)</f>
        <v>7.48</v>
      </c>
      <c r="K5224">
        <f>shipments[[#This Row],[Total cost]]*shipments[[#This Row],[Boxes]]</f>
        <v>942.48</v>
      </c>
      <c r="L5224">
        <f>shipments[[#This Row],[Sale for 1 box]]-shipments[[#This Row],[Total cost]]</f>
        <v>87.127142857142857</v>
      </c>
      <c r="M5224">
        <f>shipments[[#This Row],[Profit]]*5%</f>
        <v>4.356357142857143</v>
      </c>
      <c r="N5224">
        <f>shipments[[#This Row],[Profit]]-shipments[[#This Row],[Tax]]</f>
        <v>82.770785714285708</v>
      </c>
    </row>
    <row r="5225" spans="3:14" x14ac:dyDescent="0.35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  <c r="I5225">
        <f>IFERROR(shipments[[#This Row],[Sales]]/shipments[[#This Row],[Boxes]], 0)</f>
        <v>50.734375</v>
      </c>
      <c r="J5225">
        <f>_xlfn.XLOOKUP(shipments[[#This Row],[Product]],'Dimension Data'!B:B,'Dimension Data'!D:D)</f>
        <v>5.15</v>
      </c>
      <c r="K5225">
        <f>shipments[[#This Row],[Total cost]]*shipments[[#This Row],[Boxes]]</f>
        <v>741.6</v>
      </c>
      <c r="L5225">
        <f>shipments[[#This Row],[Sale for 1 box]]-shipments[[#This Row],[Total cost]]</f>
        <v>45.584375000000001</v>
      </c>
      <c r="M5225">
        <f>shipments[[#This Row],[Profit]]*5%</f>
        <v>2.2792187500000001</v>
      </c>
      <c r="N5225">
        <f>shipments[[#This Row],[Profit]]-shipments[[#This Row],[Tax]]</f>
        <v>43.305156250000003</v>
      </c>
    </row>
    <row r="5226" spans="3:14" x14ac:dyDescent="0.35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  <c r="I5226">
        <f>IFERROR(shipments[[#This Row],[Sales]]/shipments[[#This Row],[Boxes]], 0)</f>
        <v>37.618421052631582</v>
      </c>
      <c r="J5226">
        <f>_xlfn.XLOOKUP(shipments[[#This Row],[Product]],'Dimension Data'!B:B,'Dimension Data'!D:D)</f>
        <v>7.73</v>
      </c>
      <c r="K5226">
        <f>shipments[[#This Row],[Total cost]]*shipments[[#This Row],[Boxes]]</f>
        <v>1762.44</v>
      </c>
      <c r="L5226">
        <f>shipments[[#This Row],[Sale for 1 box]]-shipments[[#This Row],[Total cost]]</f>
        <v>29.888421052631582</v>
      </c>
      <c r="M5226">
        <f>shipments[[#This Row],[Profit]]*5%</f>
        <v>1.4944210526315791</v>
      </c>
      <c r="N5226">
        <f>shipments[[#This Row],[Profit]]-shipments[[#This Row],[Tax]]</f>
        <v>28.394000000000002</v>
      </c>
    </row>
    <row r="5227" spans="3:14" x14ac:dyDescent="0.35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  <c r="I5227">
        <f>IFERROR(shipments[[#This Row],[Sales]]/shipments[[#This Row],[Boxes]], 0)</f>
        <v>21.160112359550563</v>
      </c>
      <c r="J5227">
        <f>_xlfn.XLOOKUP(shipments[[#This Row],[Product]],'Dimension Data'!B:B,'Dimension Data'!D:D)</f>
        <v>6.8</v>
      </c>
      <c r="K5227">
        <f>shipments[[#This Row],[Total cost]]*shipments[[#This Row],[Boxes]]</f>
        <v>1210.3999999999999</v>
      </c>
      <c r="L5227">
        <f>shipments[[#This Row],[Sale for 1 box]]-shipments[[#This Row],[Total cost]]</f>
        <v>14.360112359550563</v>
      </c>
      <c r="M5227">
        <f>shipments[[#This Row],[Profit]]*5%</f>
        <v>0.71800561797752815</v>
      </c>
      <c r="N5227">
        <f>shipments[[#This Row],[Profit]]-shipments[[#This Row],[Tax]]</f>
        <v>13.642106741573034</v>
      </c>
    </row>
    <row r="5228" spans="3:14" x14ac:dyDescent="0.35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  <c r="I5228">
        <f>IFERROR(shipments[[#This Row],[Sales]]/shipments[[#This Row],[Boxes]], 0)</f>
        <v>33.385416666666664</v>
      </c>
      <c r="J5228">
        <f>_xlfn.XLOOKUP(shipments[[#This Row],[Product]],'Dimension Data'!B:B,'Dimension Data'!D:D)</f>
        <v>8.43</v>
      </c>
      <c r="K5228">
        <f>shipments[[#This Row],[Total cost]]*shipments[[#This Row],[Boxes]]</f>
        <v>1820.8799999999999</v>
      </c>
      <c r="L5228">
        <f>shipments[[#This Row],[Sale for 1 box]]-shipments[[#This Row],[Total cost]]</f>
        <v>24.955416666666665</v>
      </c>
      <c r="M5228">
        <f>shipments[[#This Row],[Profit]]*5%</f>
        <v>1.2477708333333333</v>
      </c>
      <c r="N5228">
        <f>shipments[[#This Row],[Profit]]-shipments[[#This Row],[Tax]]</f>
        <v>23.707645833333331</v>
      </c>
    </row>
    <row r="5229" spans="3:14" x14ac:dyDescent="0.35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  <c r="I5229">
        <f>IFERROR(shipments[[#This Row],[Sales]]/shipments[[#This Row],[Boxes]], 0)</f>
        <v>23.478750000000002</v>
      </c>
      <c r="J5229">
        <f>_xlfn.XLOOKUP(shipments[[#This Row],[Product]],'Dimension Data'!B:B,'Dimension Data'!D:D)</f>
        <v>7.73</v>
      </c>
      <c r="K5229">
        <f>shipments[[#This Row],[Total cost]]*shipments[[#This Row],[Boxes]]</f>
        <v>1546</v>
      </c>
      <c r="L5229">
        <f>shipments[[#This Row],[Sale for 1 box]]-shipments[[#This Row],[Total cost]]</f>
        <v>15.748750000000001</v>
      </c>
      <c r="M5229">
        <f>shipments[[#This Row],[Profit]]*5%</f>
        <v>0.78743750000000012</v>
      </c>
      <c r="N5229">
        <f>shipments[[#This Row],[Profit]]-shipments[[#This Row],[Tax]]</f>
        <v>14.961312500000002</v>
      </c>
    </row>
    <row r="5230" spans="3:14" x14ac:dyDescent="0.35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  <c r="I5230">
        <f>IFERROR(shipments[[#This Row],[Sales]]/shipments[[#This Row],[Boxes]], 0)</f>
        <v>0.93712273641851107</v>
      </c>
      <c r="J5230">
        <f>_xlfn.XLOOKUP(shipments[[#This Row],[Product]],'Dimension Data'!B:B,'Dimension Data'!D:D)</f>
        <v>10.51</v>
      </c>
      <c r="K5230">
        <f>shipments[[#This Row],[Total cost]]*shipments[[#This Row],[Boxes]]</f>
        <v>10446.94</v>
      </c>
      <c r="L5230">
        <f>shipments[[#This Row],[Sale for 1 box]]-shipments[[#This Row],[Total cost]]</f>
        <v>-9.5728772635814892</v>
      </c>
      <c r="M5230">
        <f>shipments[[#This Row],[Profit]]*5%</f>
        <v>-0.47864386317907448</v>
      </c>
      <c r="N5230">
        <f>shipments[[#This Row],[Profit]]-shipments[[#This Row],[Tax]]</f>
        <v>-9.0942334004024143</v>
      </c>
    </row>
    <row r="5231" spans="3:14" x14ac:dyDescent="0.35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  <c r="I5231">
        <f>IFERROR(shipments[[#This Row],[Sales]]/shipments[[#This Row],[Boxes]], 0)</f>
        <v>12.7578125</v>
      </c>
      <c r="J5231">
        <f>_xlfn.XLOOKUP(shipments[[#This Row],[Product]],'Dimension Data'!B:B,'Dimension Data'!D:D)</f>
        <v>2.65</v>
      </c>
      <c r="K5231">
        <f>shipments[[#This Row],[Total cost]]*shipments[[#This Row],[Boxes]]</f>
        <v>763.19999999999993</v>
      </c>
      <c r="L5231">
        <f>shipments[[#This Row],[Sale for 1 box]]-shipments[[#This Row],[Total cost]]</f>
        <v>10.1078125</v>
      </c>
      <c r="M5231">
        <f>shipments[[#This Row],[Profit]]*5%</f>
        <v>0.50539062499999998</v>
      </c>
      <c r="N5231">
        <f>shipments[[#This Row],[Profit]]-shipments[[#This Row],[Tax]]</f>
        <v>9.6024218749999992</v>
      </c>
    </row>
    <row r="5232" spans="3:14" x14ac:dyDescent="0.35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  <c r="I5232">
        <f>IFERROR(shipments[[#This Row],[Sales]]/shipments[[#This Row],[Boxes]], 0)</f>
        <v>39.170168067226889</v>
      </c>
      <c r="J5232">
        <f>_xlfn.XLOOKUP(shipments[[#This Row],[Product]],'Dimension Data'!B:B,'Dimension Data'!D:D)</f>
        <v>3.85</v>
      </c>
      <c r="K5232">
        <f>shipments[[#This Row],[Total cost]]*shipments[[#This Row],[Boxes]]</f>
        <v>1374.45</v>
      </c>
      <c r="L5232">
        <f>shipments[[#This Row],[Sale for 1 box]]-shipments[[#This Row],[Total cost]]</f>
        <v>35.320168067226888</v>
      </c>
      <c r="M5232">
        <f>shipments[[#This Row],[Profit]]*5%</f>
        <v>1.7660084033613446</v>
      </c>
      <c r="N5232">
        <f>shipments[[#This Row],[Profit]]-shipments[[#This Row],[Tax]]</f>
        <v>33.554159663865541</v>
      </c>
    </row>
    <row r="5233" spans="3:14" x14ac:dyDescent="0.35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  <c r="I5233">
        <f>IFERROR(shipments[[#This Row],[Sales]]/shipments[[#This Row],[Boxes]], 0)</f>
        <v>6.6755905511811022</v>
      </c>
      <c r="J5233">
        <f>_xlfn.XLOOKUP(shipments[[#This Row],[Product]],'Dimension Data'!B:B,'Dimension Data'!D:D)</f>
        <v>5.15</v>
      </c>
      <c r="K5233">
        <f>shipments[[#This Row],[Total cost]]*shipments[[#This Row],[Boxes]]</f>
        <v>3270.25</v>
      </c>
      <c r="L5233">
        <f>shipments[[#This Row],[Sale for 1 box]]-shipments[[#This Row],[Total cost]]</f>
        <v>1.5255905511811019</v>
      </c>
      <c r="M5233">
        <f>shipments[[#This Row],[Profit]]*5%</f>
        <v>7.6279527559055094E-2</v>
      </c>
      <c r="N5233">
        <f>shipments[[#This Row],[Profit]]-shipments[[#This Row],[Tax]]</f>
        <v>1.4493110236220468</v>
      </c>
    </row>
    <row r="5234" spans="3:14" x14ac:dyDescent="0.35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  <c r="I5234">
        <f>IFERROR(shipments[[#This Row],[Sales]]/shipments[[#This Row],[Boxes]], 0)</f>
        <v>10.418478260869565</v>
      </c>
      <c r="J5234">
        <f>_xlfn.XLOOKUP(shipments[[#This Row],[Product]],'Dimension Data'!B:B,'Dimension Data'!D:D)</f>
        <v>3.32</v>
      </c>
      <c r="K5234">
        <f>shipments[[#This Row],[Total cost]]*shipments[[#This Row],[Boxes]]</f>
        <v>916.31999999999994</v>
      </c>
      <c r="L5234">
        <f>shipments[[#This Row],[Sale for 1 box]]-shipments[[#This Row],[Total cost]]</f>
        <v>7.0984782608695642</v>
      </c>
      <c r="M5234">
        <f>shipments[[#This Row],[Profit]]*5%</f>
        <v>0.35492391304347826</v>
      </c>
      <c r="N5234">
        <f>shipments[[#This Row],[Profit]]-shipments[[#This Row],[Tax]]</f>
        <v>6.7435543478260858</v>
      </c>
    </row>
    <row r="5235" spans="3:14" x14ac:dyDescent="0.35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  <c r="I5235">
        <f>IFERROR(shipments[[#This Row],[Sales]]/shipments[[#This Row],[Boxes]], 0)</f>
        <v>60.104166666666664</v>
      </c>
      <c r="J5235">
        <f>_xlfn.XLOOKUP(shipments[[#This Row],[Product]],'Dimension Data'!B:B,'Dimension Data'!D:D)</f>
        <v>12.41</v>
      </c>
      <c r="K5235">
        <f>shipments[[#This Row],[Total cost]]*shipments[[#This Row],[Boxes]]</f>
        <v>2680.56</v>
      </c>
      <c r="L5235">
        <f>shipments[[#This Row],[Sale for 1 box]]-shipments[[#This Row],[Total cost]]</f>
        <v>47.694166666666661</v>
      </c>
      <c r="M5235">
        <f>shipments[[#This Row],[Profit]]*5%</f>
        <v>2.3847083333333332</v>
      </c>
      <c r="N5235">
        <f>shipments[[#This Row],[Profit]]-shipments[[#This Row],[Tax]]</f>
        <v>45.309458333333325</v>
      </c>
    </row>
    <row r="5236" spans="3:14" x14ac:dyDescent="0.35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  <c r="I5236">
        <f>IFERROR(shipments[[#This Row],[Sales]]/shipments[[#This Row],[Boxes]], 0)</f>
        <v>5.7</v>
      </c>
      <c r="J5236">
        <f>_xlfn.XLOOKUP(shipments[[#This Row],[Product]],'Dimension Data'!B:B,'Dimension Data'!D:D)</f>
        <v>7.48</v>
      </c>
      <c r="K5236">
        <f>shipments[[#This Row],[Total cost]]*shipments[[#This Row],[Boxes]]</f>
        <v>561</v>
      </c>
      <c r="L5236">
        <f>shipments[[#This Row],[Sale for 1 box]]-shipments[[#This Row],[Total cost]]</f>
        <v>-1.7800000000000002</v>
      </c>
      <c r="M5236">
        <f>shipments[[#This Row],[Profit]]*5%</f>
        <v>-8.9000000000000024E-2</v>
      </c>
      <c r="N5236">
        <f>shipments[[#This Row],[Profit]]-shipments[[#This Row],[Tax]]</f>
        <v>-1.6910000000000003</v>
      </c>
    </row>
    <row r="5237" spans="3:14" x14ac:dyDescent="0.35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  <c r="I5237">
        <f>IFERROR(shipments[[#This Row],[Sales]]/shipments[[#This Row],[Boxes]], 0)</f>
        <v>9.4042085427135671</v>
      </c>
      <c r="J5237">
        <f>_xlfn.XLOOKUP(shipments[[#This Row],[Product]],'Dimension Data'!B:B,'Dimension Data'!D:D)</f>
        <v>5.04</v>
      </c>
      <c r="K5237">
        <f>shipments[[#This Row],[Total cost]]*shipments[[#This Row],[Boxes]]</f>
        <v>4011.84</v>
      </c>
      <c r="L5237">
        <f>shipments[[#This Row],[Sale for 1 box]]-shipments[[#This Row],[Total cost]]</f>
        <v>4.3642085427135671</v>
      </c>
      <c r="M5237">
        <f>shipments[[#This Row],[Profit]]*5%</f>
        <v>0.21821042713567837</v>
      </c>
      <c r="N5237">
        <f>shipments[[#This Row],[Profit]]-shipments[[#This Row],[Tax]]</f>
        <v>4.1459981155778891</v>
      </c>
    </row>
    <row r="5238" spans="3:14" x14ac:dyDescent="0.35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  <c r="I5238">
        <f>IFERROR(shipments[[#This Row],[Sales]]/shipments[[#This Row],[Boxes]], 0)</f>
        <v>28.71268656716418</v>
      </c>
      <c r="J5238">
        <f>_xlfn.XLOOKUP(shipments[[#This Row],[Product]],'Dimension Data'!B:B,'Dimension Data'!D:D)</f>
        <v>7.48</v>
      </c>
      <c r="K5238">
        <f>shipments[[#This Row],[Total cost]]*shipments[[#This Row],[Boxes]]</f>
        <v>2505.8000000000002</v>
      </c>
      <c r="L5238">
        <f>shipments[[#This Row],[Sale for 1 box]]-shipments[[#This Row],[Total cost]]</f>
        <v>21.23268656716418</v>
      </c>
      <c r="M5238">
        <f>shipments[[#This Row],[Profit]]*5%</f>
        <v>1.061634328358209</v>
      </c>
      <c r="N5238">
        <f>shipments[[#This Row],[Profit]]-shipments[[#This Row],[Tax]]</f>
        <v>20.17105223880597</v>
      </c>
    </row>
    <row r="5239" spans="3:14" x14ac:dyDescent="0.35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  <c r="I5239">
        <f>IFERROR(shipments[[#This Row],[Sales]]/shipments[[#This Row],[Boxes]], 0)</f>
        <v>26.076547231270357</v>
      </c>
      <c r="J5239">
        <f>_xlfn.XLOOKUP(shipments[[#This Row],[Product]],'Dimension Data'!B:B,'Dimension Data'!D:D)</f>
        <v>10.23</v>
      </c>
      <c r="K5239">
        <f>shipments[[#This Row],[Total cost]]*shipments[[#This Row],[Boxes]]</f>
        <v>3140.61</v>
      </c>
      <c r="L5239">
        <f>shipments[[#This Row],[Sale for 1 box]]-shipments[[#This Row],[Total cost]]</f>
        <v>15.846547231270357</v>
      </c>
      <c r="M5239">
        <f>shipments[[#This Row],[Profit]]*5%</f>
        <v>0.79232736156351791</v>
      </c>
      <c r="N5239">
        <f>shipments[[#This Row],[Profit]]-shipments[[#This Row],[Tax]]</f>
        <v>15.05421986970684</v>
      </c>
    </row>
    <row r="5240" spans="3:14" x14ac:dyDescent="0.35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  <c r="I5240">
        <f>IFERROR(shipments[[#This Row],[Sales]]/shipments[[#This Row],[Boxes]], 0)</f>
        <v>5.9255934266585513</v>
      </c>
      <c r="J5240">
        <f>_xlfn.XLOOKUP(shipments[[#This Row],[Product]],'Dimension Data'!B:B,'Dimension Data'!D:D)</f>
        <v>8.43</v>
      </c>
      <c r="K5240">
        <f>shipments[[#This Row],[Total cost]]*shipments[[#This Row],[Boxes]]</f>
        <v>13850.49</v>
      </c>
      <c r="L5240">
        <f>shipments[[#This Row],[Sale for 1 box]]-shipments[[#This Row],[Total cost]]</f>
        <v>-2.5044065733414484</v>
      </c>
      <c r="M5240">
        <f>shipments[[#This Row],[Profit]]*5%</f>
        <v>-0.12522032866707242</v>
      </c>
      <c r="N5240">
        <f>shipments[[#This Row],[Profit]]-shipments[[#This Row],[Tax]]</f>
        <v>-2.3791862446743761</v>
      </c>
    </row>
    <row r="5241" spans="3:14" x14ac:dyDescent="0.35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  <c r="I5241">
        <f>IFERROR(shipments[[#This Row],[Sales]]/shipments[[#This Row],[Boxes]], 0)</f>
        <v>1.6302083333333333</v>
      </c>
      <c r="J5241">
        <f>_xlfn.XLOOKUP(shipments[[#This Row],[Product]],'Dimension Data'!B:B,'Dimension Data'!D:D)</f>
        <v>8.43</v>
      </c>
      <c r="K5241">
        <f>shipments[[#This Row],[Total cost]]*shipments[[#This Row],[Boxes]]</f>
        <v>3641.7599999999998</v>
      </c>
      <c r="L5241">
        <f>shipments[[#This Row],[Sale for 1 box]]-shipments[[#This Row],[Total cost]]</f>
        <v>-6.7997916666666667</v>
      </c>
      <c r="M5241">
        <f>shipments[[#This Row],[Profit]]*5%</f>
        <v>-0.33998958333333335</v>
      </c>
      <c r="N5241">
        <f>shipments[[#This Row],[Profit]]-shipments[[#This Row],[Tax]]</f>
        <v>-6.4598020833333329</v>
      </c>
    </row>
    <row r="5242" spans="3:14" x14ac:dyDescent="0.35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  <c r="I5242">
        <f>IFERROR(shipments[[#This Row],[Sales]]/shipments[[#This Row],[Boxes]], 0)</f>
        <v>84.463235294117652</v>
      </c>
      <c r="J5242">
        <f>_xlfn.XLOOKUP(shipments[[#This Row],[Product]],'Dimension Data'!B:B,'Dimension Data'!D:D)</f>
        <v>5.26</v>
      </c>
      <c r="K5242">
        <f>shipments[[#This Row],[Total cost]]*shipments[[#This Row],[Boxes]]</f>
        <v>536.52</v>
      </c>
      <c r="L5242">
        <f>shipments[[#This Row],[Sale for 1 box]]-shipments[[#This Row],[Total cost]]</f>
        <v>79.203235294117647</v>
      </c>
      <c r="M5242">
        <f>shipments[[#This Row],[Profit]]*5%</f>
        <v>3.9601617647058824</v>
      </c>
      <c r="N5242">
        <f>shipments[[#This Row],[Profit]]-shipments[[#This Row],[Tax]]</f>
        <v>75.24307352941176</v>
      </c>
    </row>
    <row r="5243" spans="3:14" x14ac:dyDescent="0.35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  <c r="I5243">
        <f>IFERROR(shipments[[#This Row],[Sales]]/shipments[[#This Row],[Boxes]], 0)</f>
        <v>8.0756369426751586</v>
      </c>
      <c r="J5243">
        <f>_xlfn.XLOOKUP(shipments[[#This Row],[Product]],'Dimension Data'!B:B,'Dimension Data'!D:D)</f>
        <v>7.73</v>
      </c>
      <c r="K5243">
        <f>shipments[[#This Row],[Total cost]]*shipments[[#This Row],[Boxes]]</f>
        <v>2427.2200000000003</v>
      </c>
      <c r="L5243">
        <f>shipments[[#This Row],[Sale for 1 box]]-shipments[[#This Row],[Total cost]]</f>
        <v>0.34563694267515821</v>
      </c>
      <c r="M5243">
        <f>shipments[[#This Row],[Profit]]*5%</f>
        <v>1.728184713375791E-2</v>
      </c>
      <c r="N5243">
        <f>shipments[[#This Row],[Profit]]-shipments[[#This Row],[Tax]]</f>
        <v>0.3283550955414003</v>
      </c>
    </row>
    <row r="5244" spans="3:14" x14ac:dyDescent="0.35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  <c r="I5244">
        <f>IFERROR(shipments[[#This Row],[Sales]]/shipments[[#This Row],[Boxes]], 0)</f>
        <v>12.707253886010363</v>
      </c>
      <c r="J5244">
        <f>_xlfn.XLOOKUP(shipments[[#This Row],[Product]],'Dimension Data'!B:B,'Dimension Data'!D:D)</f>
        <v>6.8</v>
      </c>
      <c r="K5244">
        <f>shipments[[#This Row],[Total cost]]*shipments[[#This Row],[Boxes]]</f>
        <v>3937.2</v>
      </c>
      <c r="L5244">
        <f>shipments[[#This Row],[Sale for 1 box]]-shipments[[#This Row],[Total cost]]</f>
        <v>5.9072538860103636</v>
      </c>
      <c r="M5244">
        <f>shipments[[#This Row],[Profit]]*5%</f>
        <v>0.2953626943005182</v>
      </c>
      <c r="N5244">
        <f>shipments[[#This Row],[Profit]]-shipments[[#This Row],[Tax]]</f>
        <v>5.6118911917098453</v>
      </c>
    </row>
    <row r="5245" spans="3:14" x14ac:dyDescent="0.35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  <c r="I5245">
        <f>IFERROR(shipments[[#This Row],[Sales]]/shipments[[#This Row],[Boxes]], 0)</f>
        <v>41.253537735849058</v>
      </c>
      <c r="J5245">
        <f>_xlfn.XLOOKUP(shipments[[#This Row],[Product]],'Dimension Data'!B:B,'Dimension Data'!D:D)</f>
        <v>9.57</v>
      </c>
      <c r="K5245">
        <f>shipments[[#This Row],[Total cost]]*shipments[[#This Row],[Boxes]]</f>
        <v>2028.8400000000001</v>
      </c>
      <c r="L5245">
        <f>shipments[[#This Row],[Sale for 1 box]]-shipments[[#This Row],[Total cost]]</f>
        <v>31.683537735849058</v>
      </c>
      <c r="M5245">
        <f>shipments[[#This Row],[Profit]]*5%</f>
        <v>1.5841768867924531</v>
      </c>
      <c r="N5245">
        <f>shipments[[#This Row],[Profit]]-shipments[[#This Row],[Tax]]</f>
        <v>30.099360849056605</v>
      </c>
    </row>
    <row r="5246" spans="3:14" x14ac:dyDescent="0.35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  <c r="I5246">
        <f>IFERROR(shipments[[#This Row],[Sales]]/shipments[[#This Row],[Boxes]], 0)</f>
        <v>73.110759493670884</v>
      </c>
      <c r="J5246">
        <f>_xlfn.XLOOKUP(shipments[[#This Row],[Product]],'Dimension Data'!B:B,'Dimension Data'!D:D)</f>
        <v>8.43</v>
      </c>
      <c r="K5246">
        <f>shipments[[#This Row],[Total cost]]*shipments[[#This Row],[Boxes]]</f>
        <v>665.97</v>
      </c>
      <c r="L5246">
        <f>shipments[[#This Row],[Sale for 1 box]]-shipments[[#This Row],[Total cost]]</f>
        <v>64.680759493670877</v>
      </c>
      <c r="M5246">
        <f>shipments[[#This Row],[Profit]]*5%</f>
        <v>3.2340379746835439</v>
      </c>
      <c r="N5246">
        <f>shipments[[#This Row],[Profit]]-shipments[[#This Row],[Tax]]</f>
        <v>61.446721518987331</v>
      </c>
    </row>
    <row r="5247" spans="3:14" x14ac:dyDescent="0.35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  <c r="I5247">
        <f>IFERROR(shipments[[#This Row],[Sales]]/shipments[[#This Row],[Boxes]], 0)</f>
        <v>180.16071428571428</v>
      </c>
      <c r="J5247">
        <f>_xlfn.XLOOKUP(shipments[[#This Row],[Product]],'Dimension Data'!B:B,'Dimension Data'!D:D)</f>
        <v>9.57</v>
      </c>
      <c r="K5247">
        <f>shipments[[#This Row],[Total cost]]*shipments[[#This Row],[Boxes]]</f>
        <v>535.92000000000007</v>
      </c>
      <c r="L5247">
        <f>shipments[[#This Row],[Sale for 1 box]]-shipments[[#This Row],[Total cost]]</f>
        <v>170.59071428571428</v>
      </c>
      <c r="M5247">
        <f>shipments[[#This Row],[Profit]]*5%</f>
        <v>8.5295357142857142</v>
      </c>
      <c r="N5247">
        <f>shipments[[#This Row],[Profit]]-shipments[[#This Row],[Tax]]</f>
        <v>162.06117857142857</v>
      </c>
    </row>
    <row r="5248" spans="3:14" x14ac:dyDescent="0.35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  <c r="I5248">
        <f>IFERROR(shipments[[#This Row],[Sales]]/shipments[[#This Row],[Boxes]], 0)</f>
        <v>25.894396551724139</v>
      </c>
      <c r="J5248">
        <f>_xlfn.XLOOKUP(shipments[[#This Row],[Product]],'Dimension Data'!B:B,'Dimension Data'!D:D)</f>
        <v>5.72</v>
      </c>
      <c r="K5248">
        <f>shipments[[#This Row],[Total cost]]*shipments[[#This Row],[Boxes]]</f>
        <v>663.52</v>
      </c>
      <c r="L5248">
        <f>shipments[[#This Row],[Sale for 1 box]]-shipments[[#This Row],[Total cost]]</f>
        <v>20.17439655172414</v>
      </c>
      <c r="M5248">
        <f>shipments[[#This Row],[Profit]]*5%</f>
        <v>1.008719827586207</v>
      </c>
      <c r="N5248">
        <f>shipments[[#This Row],[Profit]]-shipments[[#This Row],[Tax]]</f>
        <v>19.165676724137931</v>
      </c>
    </row>
    <row r="5249" spans="3:14" x14ac:dyDescent="0.35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  <c r="I5249">
        <f>IFERROR(shipments[[#This Row],[Sales]]/shipments[[#This Row],[Boxes]], 0)</f>
        <v>82.5</v>
      </c>
      <c r="J5249">
        <f>_xlfn.XLOOKUP(shipments[[#This Row],[Product]],'Dimension Data'!B:B,'Dimension Data'!D:D)</f>
        <v>6.31</v>
      </c>
      <c r="K5249">
        <f>shipments[[#This Row],[Total cost]]*shipments[[#This Row],[Boxes]]</f>
        <v>397.53</v>
      </c>
      <c r="L5249">
        <f>shipments[[#This Row],[Sale for 1 box]]-shipments[[#This Row],[Total cost]]</f>
        <v>76.19</v>
      </c>
      <c r="M5249">
        <f>shipments[[#This Row],[Profit]]*5%</f>
        <v>3.8094999999999999</v>
      </c>
      <c r="N5249">
        <f>shipments[[#This Row],[Profit]]-shipments[[#This Row],[Tax]]</f>
        <v>72.380499999999998</v>
      </c>
    </row>
    <row r="5250" spans="3:14" x14ac:dyDescent="0.35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  <c r="I5250">
        <f>IFERROR(shipments[[#This Row],[Sales]]/shipments[[#This Row],[Boxes]], 0)</f>
        <v>19.34227467811159</v>
      </c>
      <c r="J5250">
        <f>_xlfn.XLOOKUP(shipments[[#This Row],[Product]],'Dimension Data'!B:B,'Dimension Data'!D:D)</f>
        <v>9.57</v>
      </c>
      <c r="K5250">
        <f>shipments[[#This Row],[Total cost]]*shipments[[#This Row],[Boxes]]</f>
        <v>2229.81</v>
      </c>
      <c r="L5250">
        <f>shipments[[#This Row],[Sale for 1 box]]-shipments[[#This Row],[Total cost]]</f>
        <v>9.7722746781115895</v>
      </c>
      <c r="M5250">
        <f>shipments[[#This Row],[Profit]]*5%</f>
        <v>0.48861373390557949</v>
      </c>
      <c r="N5250">
        <f>shipments[[#This Row],[Profit]]-shipments[[#This Row],[Tax]]</f>
        <v>9.2836609442060105</v>
      </c>
    </row>
    <row r="5251" spans="3:14" x14ac:dyDescent="0.35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  <c r="I5251">
        <f>IFERROR(shipments[[#This Row],[Sales]]/shipments[[#This Row],[Boxes]], 0)</f>
        <v>67.397727272727266</v>
      </c>
      <c r="J5251">
        <f>_xlfn.XLOOKUP(shipments[[#This Row],[Product]],'Dimension Data'!B:B,'Dimension Data'!D:D)</f>
        <v>7.48</v>
      </c>
      <c r="K5251">
        <f>shipments[[#This Row],[Total cost]]*shipments[[#This Row],[Boxes]]</f>
        <v>493.68</v>
      </c>
      <c r="L5251">
        <f>shipments[[#This Row],[Sale for 1 box]]-shipments[[#This Row],[Total cost]]</f>
        <v>59.917727272727262</v>
      </c>
      <c r="M5251">
        <f>shipments[[#This Row],[Profit]]*5%</f>
        <v>2.9958863636363633</v>
      </c>
      <c r="N5251">
        <f>shipments[[#This Row],[Profit]]-shipments[[#This Row],[Tax]]</f>
        <v>56.921840909090896</v>
      </c>
    </row>
    <row r="5252" spans="3:14" x14ac:dyDescent="0.35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  <c r="I5252">
        <f>IFERROR(shipments[[#This Row],[Sales]]/shipments[[#This Row],[Boxes]], 0)</f>
        <v>47.513736263736263</v>
      </c>
      <c r="J5252">
        <f>_xlfn.XLOOKUP(shipments[[#This Row],[Product]],'Dimension Data'!B:B,'Dimension Data'!D:D)</f>
        <v>2.76</v>
      </c>
      <c r="K5252">
        <f>shipments[[#This Row],[Total cost]]*shipments[[#This Row],[Boxes]]</f>
        <v>753.4799999999999</v>
      </c>
      <c r="L5252">
        <f>shipments[[#This Row],[Sale for 1 box]]-shipments[[#This Row],[Total cost]]</f>
        <v>44.753736263736265</v>
      </c>
      <c r="M5252">
        <f>shipments[[#This Row],[Profit]]*5%</f>
        <v>2.2376868131868135</v>
      </c>
      <c r="N5252">
        <f>shipments[[#This Row],[Profit]]-shipments[[#This Row],[Tax]]</f>
        <v>42.516049450549453</v>
      </c>
    </row>
    <row r="5253" spans="3:14" x14ac:dyDescent="0.35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  <c r="I5253">
        <f>IFERROR(shipments[[#This Row],[Sales]]/shipments[[#This Row],[Boxes]], 0)</f>
        <v>15.349390243902439</v>
      </c>
      <c r="J5253">
        <f>_xlfn.XLOOKUP(shipments[[#This Row],[Product]],'Dimension Data'!B:B,'Dimension Data'!D:D)</f>
        <v>9.94</v>
      </c>
      <c r="K5253">
        <f>shipments[[#This Row],[Total cost]]*shipments[[#This Row],[Boxes]]</f>
        <v>4075.3999999999996</v>
      </c>
      <c r="L5253">
        <f>shipments[[#This Row],[Sale for 1 box]]-shipments[[#This Row],[Total cost]]</f>
        <v>5.4093902439024397</v>
      </c>
      <c r="M5253">
        <f>shipments[[#This Row],[Profit]]*5%</f>
        <v>0.270469512195122</v>
      </c>
      <c r="N5253">
        <f>shipments[[#This Row],[Profit]]-shipments[[#This Row],[Tax]]</f>
        <v>5.1389207317073176</v>
      </c>
    </row>
    <row r="5254" spans="3:14" x14ac:dyDescent="0.35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  <c r="I5254">
        <f>IFERROR(shipments[[#This Row],[Sales]]/shipments[[#This Row],[Boxes]], 0)</f>
        <v>9.431769722814499</v>
      </c>
      <c r="J5254">
        <f>_xlfn.XLOOKUP(shipments[[#This Row],[Product]],'Dimension Data'!B:B,'Dimension Data'!D:D)</f>
        <v>5.04</v>
      </c>
      <c r="K5254">
        <f>shipments[[#This Row],[Total cost]]*shipments[[#This Row],[Boxes]]</f>
        <v>2363.7600000000002</v>
      </c>
      <c r="L5254">
        <f>shipments[[#This Row],[Sale for 1 box]]-shipments[[#This Row],[Total cost]]</f>
        <v>4.391769722814499</v>
      </c>
      <c r="M5254">
        <f>shipments[[#This Row],[Profit]]*5%</f>
        <v>0.21958848614072496</v>
      </c>
      <c r="N5254">
        <f>shipments[[#This Row],[Profit]]-shipments[[#This Row],[Tax]]</f>
        <v>4.1721812366737741</v>
      </c>
    </row>
    <row r="5255" spans="3:14" x14ac:dyDescent="0.35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  <c r="I5255">
        <f>IFERROR(shipments[[#This Row],[Sales]]/shipments[[#This Row],[Boxes]], 0)</f>
        <v>13.143939393939394</v>
      </c>
      <c r="J5255">
        <f>_xlfn.XLOOKUP(shipments[[#This Row],[Product]],'Dimension Data'!B:B,'Dimension Data'!D:D)</f>
        <v>10.23</v>
      </c>
      <c r="K5255">
        <f>shipments[[#This Row],[Total cost]]*shipments[[#This Row],[Boxes]]</f>
        <v>6076.62</v>
      </c>
      <c r="L5255">
        <f>shipments[[#This Row],[Sale for 1 box]]-shipments[[#This Row],[Total cost]]</f>
        <v>2.9139393939393941</v>
      </c>
      <c r="M5255">
        <f>shipments[[#This Row],[Profit]]*5%</f>
        <v>0.14569696969696971</v>
      </c>
      <c r="N5255">
        <f>shipments[[#This Row],[Profit]]-shipments[[#This Row],[Tax]]</f>
        <v>2.7682424242424242</v>
      </c>
    </row>
    <row r="5256" spans="3:14" x14ac:dyDescent="0.35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  <c r="I5256">
        <f>IFERROR(shipments[[#This Row],[Sales]]/shipments[[#This Row],[Boxes]], 0)</f>
        <v>52.332487309644669</v>
      </c>
      <c r="J5256">
        <f>_xlfn.XLOOKUP(shipments[[#This Row],[Product]],'Dimension Data'!B:B,'Dimension Data'!D:D)</f>
        <v>5.04</v>
      </c>
      <c r="K5256">
        <f>shipments[[#This Row],[Total cost]]*shipments[[#This Row],[Boxes]]</f>
        <v>992.88</v>
      </c>
      <c r="L5256">
        <f>shipments[[#This Row],[Sale for 1 box]]-shipments[[#This Row],[Total cost]]</f>
        <v>47.29248730964467</v>
      </c>
      <c r="M5256">
        <f>shipments[[#This Row],[Profit]]*5%</f>
        <v>2.3646243654822334</v>
      </c>
      <c r="N5256">
        <f>shipments[[#This Row],[Profit]]-shipments[[#This Row],[Tax]]</f>
        <v>44.927862944162435</v>
      </c>
    </row>
    <row r="5257" spans="3:14" x14ac:dyDescent="0.35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  <c r="I5257">
        <f>IFERROR(shipments[[#This Row],[Sales]]/shipments[[#This Row],[Boxes]], 0)</f>
        <v>19.284031413612567</v>
      </c>
      <c r="J5257">
        <f>_xlfn.XLOOKUP(shipments[[#This Row],[Product]],'Dimension Data'!B:B,'Dimension Data'!D:D)</f>
        <v>2.65</v>
      </c>
      <c r="K5257">
        <f>shipments[[#This Row],[Total cost]]*shipments[[#This Row],[Boxes]]</f>
        <v>1012.3</v>
      </c>
      <c r="L5257">
        <f>shipments[[#This Row],[Sale for 1 box]]-shipments[[#This Row],[Total cost]]</f>
        <v>16.634031413612568</v>
      </c>
      <c r="M5257">
        <f>shipments[[#This Row],[Profit]]*5%</f>
        <v>0.83170157068062844</v>
      </c>
      <c r="N5257">
        <f>shipments[[#This Row],[Profit]]-shipments[[#This Row],[Tax]]</f>
        <v>15.80232984293194</v>
      </c>
    </row>
    <row r="5258" spans="3:14" x14ac:dyDescent="0.35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  <c r="I5258">
        <f>IFERROR(shipments[[#This Row],[Sales]]/shipments[[#This Row],[Boxes]], 0)</f>
        <v>13.02554347826087</v>
      </c>
      <c r="J5258">
        <f>_xlfn.XLOOKUP(shipments[[#This Row],[Product]],'Dimension Data'!B:B,'Dimension Data'!D:D)</f>
        <v>2.65</v>
      </c>
      <c r="K5258">
        <f>shipments[[#This Row],[Total cost]]*shipments[[#This Row],[Boxes]]</f>
        <v>1219</v>
      </c>
      <c r="L5258">
        <f>shipments[[#This Row],[Sale for 1 box]]-shipments[[#This Row],[Total cost]]</f>
        <v>10.37554347826087</v>
      </c>
      <c r="M5258">
        <f>shipments[[#This Row],[Profit]]*5%</f>
        <v>0.51877717391304345</v>
      </c>
      <c r="N5258">
        <f>shipments[[#This Row],[Profit]]-shipments[[#This Row],[Tax]]</f>
        <v>9.8567663043478255</v>
      </c>
    </row>
    <row r="5259" spans="3:14" x14ac:dyDescent="0.35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  <c r="I5259">
        <f>IFERROR(shipments[[#This Row],[Sales]]/shipments[[#This Row],[Boxes]], 0)</f>
        <v>13.595744680851064</v>
      </c>
      <c r="J5259">
        <f>_xlfn.XLOOKUP(shipments[[#This Row],[Product]],'Dimension Data'!B:B,'Dimension Data'!D:D)</f>
        <v>9.57</v>
      </c>
      <c r="K5259">
        <f>shipments[[#This Row],[Total cost]]*shipments[[#This Row],[Boxes]]</f>
        <v>899.58</v>
      </c>
      <c r="L5259">
        <f>shipments[[#This Row],[Sale for 1 box]]-shipments[[#This Row],[Total cost]]</f>
        <v>4.025744680851064</v>
      </c>
      <c r="M5259">
        <f>shipments[[#This Row],[Profit]]*5%</f>
        <v>0.20128723404255322</v>
      </c>
      <c r="N5259">
        <f>shipments[[#This Row],[Profit]]-shipments[[#This Row],[Tax]]</f>
        <v>3.8244574468085109</v>
      </c>
    </row>
    <row r="5260" spans="3:14" x14ac:dyDescent="0.35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  <c r="I5260">
        <f>IFERROR(shipments[[#This Row],[Sales]]/shipments[[#This Row],[Boxes]], 0)</f>
        <v>129.26249999999999</v>
      </c>
      <c r="J5260">
        <f>_xlfn.XLOOKUP(shipments[[#This Row],[Product]],'Dimension Data'!B:B,'Dimension Data'!D:D)</f>
        <v>2.76</v>
      </c>
      <c r="K5260">
        <f>shipments[[#This Row],[Total cost]]*shipments[[#This Row],[Boxes]]</f>
        <v>220.79999999999998</v>
      </c>
      <c r="L5260">
        <f>shipments[[#This Row],[Sale for 1 box]]-shipments[[#This Row],[Total cost]]</f>
        <v>126.50249999999998</v>
      </c>
      <c r="M5260">
        <f>shipments[[#This Row],[Profit]]*5%</f>
        <v>6.3251249999999999</v>
      </c>
      <c r="N5260">
        <f>shipments[[#This Row],[Profit]]-shipments[[#This Row],[Tax]]</f>
        <v>120.17737499999998</v>
      </c>
    </row>
    <row r="5261" spans="3:14" x14ac:dyDescent="0.35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  <c r="I5261">
        <f>IFERROR(shipments[[#This Row],[Sales]]/shipments[[#This Row],[Boxes]], 0)</f>
        <v>35.702290076335878</v>
      </c>
      <c r="J5261">
        <f>_xlfn.XLOOKUP(shipments[[#This Row],[Product]],'Dimension Data'!B:B,'Dimension Data'!D:D)</f>
        <v>6.8</v>
      </c>
      <c r="K5261">
        <f>shipments[[#This Row],[Total cost]]*shipments[[#This Row],[Boxes]]</f>
        <v>2672.4</v>
      </c>
      <c r="L5261">
        <f>shipments[[#This Row],[Sale for 1 box]]-shipments[[#This Row],[Total cost]]</f>
        <v>28.902290076335877</v>
      </c>
      <c r="M5261">
        <f>shipments[[#This Row],[Profit]]*5%</f>
        <v>1.4451145038167938</v>
      </c>
      <c r="N5261">
        <f>shipments[[#This Row],[Profit]]-shipments[[#This Row],[Tax]]</f>
        <v>27.457175572519084</v>
      </c>
    </row>
    <row r="5262" spans="3:14" x14ac:dyDescent="0.35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  <c r="I5262">
        <f>IFERROR(shipments[[#This Row],[Sales]]/shipments[[#This Row],[Boxes]], 0)</f>
        <v>24.842615012106538</v>
      </c>
      <c r="J5262">
        <f>_xlfn.XLOOKUP(shipments[[#This Row],[Product]],'Dimension Data'!B:B,'Dimension Data'!D:D)</f>
        <v>4.74</v>
      </c>
      <c r="K5262">
        <f>shipments[[#This Row],[Total cost]]*shipments[[#This Row],[Boxes]]</f>
        <v>1957.6200000000001</v>
      </c>
      <c r="L5262">
        <f>shipments[[#This Row],[Sale for 1 box]]-shipments[[#This Row],[Total cost]]</f>
        <v>20.10261501210654</v>
      </c>
      <c r="M5262">
        <f>shipments[[#This Row],[Profit]]*5%</f>
        <v>1.0051307506053271</v>
      </c>
      <c r="N5262">
        <f>shipments[[#This Row],[Profit]]-shipments[[#This Row],[Tax]]</f>
        <v>19.097484261501211</v>
      </c>
    </row>
    <row r="5263" spans="3:14" x14ac:dyDescent="0.35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  <c r="I5263">
        <f>IFERROR(shipments[[#This Row],[Sales]]/shipments[[#This Row],[Boxes]], 0)</f>
        <v>4.6211790393013104</v>
      </c>
      <c r="J5263">
        <f>_xlfn.XLOOKUP(shipments[[#This Row],[Product]],'Dimension Data'!B:B,'Dimension Data'!D:D)</f>
        <v>3.85</v>
      </c>
      <c r="K5263">
        <f>shipments[[#This Row],[Total cost]]*shipments[[#This Row],[Boxes]]</f>
        <v>2644.9500000000003</v>
      </c>
      <c r="L5263">
        <f>shipments[[#This Row],[Sale for 1 box]]-shipments[[#This Row],[Total cost]]</f>
        <v>0.77117903930131027</v>
      </c>
      <c r="M5263">
        <f>shipments[[#This Row],[Profit]]*5%</f>
        <v>3.8558951965065515E-2</v>
      </c>
      <c r="N5263">
        <f>shipments[[#This Row],[Profit]]-shipments[[#This Row],[Tax]]</f>
        <v>0.73262008733624473</v>
      </c>
    </row>
    <row r="5264" spans="3:14" x14ac:dyDescent="0.35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  <c r="I5264">
        <f>IFERROR(shipments[[#This Row],[Sales]]/shipments[[#This Row],[Boxes]], 0)</f>
        <v>2.679509632224168</v>
      </c>
      <c r="J5264">
        <f>_xlfn.XLOOKUP(shipments[[#This Row],[Product]],'Dimension Data'!B:B,'Dimension Data'!D:D)</f>
        <v>10.51</v>
      </c>
      <c r="K5264">
        <f>shipments[[#This Row],[Total cost]]*shipments[[#This Row],[Boxes]]</f>
        <v>6001.21</v>
      </c>
      <c r="L5264">
        <f>shipments[[#This Row],[Sale for 1 box]]-shipments[[#This Row],[Total cost]]</f>
        <v>-7.8304903677758322</v>
      </c>
      <c r="M5264">
        <f>shipments[[#This Row],[Profit]]*5%</f>
        <v>-0.39152451838879165</v>
      </c>
      <c r="N5264">
        <f>shipments[[#This Row],[Profit]]-shipments[[#This Row],[Tax]]</f>
        <v>-7.4389658493870403</v>
      </c>
    </row>
    <row r="5265" spans="3:14" x14ac:dyDescent="0.35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  <c r="I5265">
        <f>IFERROR(shipments[[#This Row],[Sales]]/shipments[[#This Row],[Boxes]], 0)</f>
        <v>127.59466019417475</v>
      </c>
      <c r="J5265">
        <f>_xlfn.XLOOKUP(shipments[[#This Row],[Product]],'Dimension Data'!B:B,'Dimension Data'!D:D)</f>
        <v>6.8</v>
      </c>
      <c r="K5265">
        <f>shipments[[#This Row],[Total cost]]*shipments[[#This Row],[Boxes]]</f>
        <v>700.4</v>
      </c>
      <c r="L5265">
        <f>shipments[[#This Row],[Sale for 1 box]]-shipments[[#This Row],[Total cost]]</f>
        <v>120.79466019417475</v>
      </c>
      <c r="M5265">
        <f>shipments[[#This Row],[Profit]]*5%</f>
        <v>6.0397330097087378</v>
      </c>
      <c r="N5265">
        <f>shipments[[#This Row],[Profit]]-shipments[[#This Row],[Tax]]</f>
        <v>114.75492718446601</v>
      </c>
    </row>
    <row r="5266" spans="3:14" x14ac:dyDescent="0.35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  <c r="I5266">
        <f>IFERROR(shipments[[#This Row],[Sales]]/shipments[[#This Row],[Boxes]], 0)</f>
        <v>477.9140625</v>
      </c>
      <c r="J5266">
        <f>_xlfn.XLOOKUP(shipments[[#This Row],[Product]],'Dimension Data'!B:B,'Dimension Data'!D:D)</f>
        <v>8.43</v>
      </c>
      <c r="K5266">
        <f>shipments[[#This Row],[Total cost]]*shipments[[#This Row],[Boxes]]</f>
        <v>269.76</v>
      </c>
      <c r="L5266">
        <f>shipments[[#This Row],[Sale for 1 box]]-shipments[[#This Row],[Total cost]]</f>
        <v>469.48406249999999</v>
      </c>
      <c r="M5266">
        <f>shipments[[#This Row],[Profit]]*5%</f>
        <v>23.474203125000003</v>
      </c>
      <c r="N5266">
        <f>shipments[[#This Row],[Profit]]-shipments[[#This Row],[Tax]]</f>
        <v>446.00985937500002</v>
      </c>
    </row>
    <row r="5267" spans="3:14" x14ac:dyDescent="0.35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  <c r="I5267">
        <f>IFERROR(shipments[[#This Row],[Sales]]/shipments[[#This Row],[Boxes]], 0)</f>
        <v>173.07</v>
      </c>
      <c r="J5267">
        <f>_xlfn.XLOOKUP(shipments[[#This Row],[Product]],'Dimension Data'!B:B,'Dimension Data'!D:D)</f>
        <v>4.74</v>
      </c>
      <c r="K5267">
        <f>shipments[[#This Row],[Total cost]]*shipments[[#This Row],[Boxes]]</f>
        <v>118.5</v>
      </c>
      <c r="L5267">
        <f>shipments[[#This Row],[Sale for 1 box]]-shipments[[#This Row],[Total cost]]</f>
        <v>168.32999999999998</v>
      </c>
      <c r="M5267">
        <f>shipments[[#This Row],[Profit]]*5%</f>
        <v>8.4164999999999992</v>
      </c>
      <c r="N5267">
        <f>shipments[[#This Row],[Profit]]-shipments[[#This Row],[Tax]]</f>
        <v>159.9135</v>
      </c>
    </row>
    <row r="5268" spans="3:14" x14ac:dyDescent="0.35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  <c r="I5268">
        <f>IFERROR(shipments[[#This Row],[Sales]]/shipments[[#This Row],[Boxes]], 0)</f>
        <v>15.446629213483146</v>
      </c>
      <c r="J5268">
        <f>_xlfn.XLOOKUP(shipments[[#This Row],[Product]],'Dimension Data'!B:B,'Dimension Data'!D:D)</f>
        <v>5.15</v>
      </c>
      <c r="K5268">
        <f>shipments[[#This Row],[Total cost]]*shipments[[#This Row],[Boxes]]</f>
        <v>916.7</v>
      </c>
      <c r="L5268">
        <f>shipments[[#This Row],[Sale for 1 box]]-shipments[[#This Row],[Total cost]]</f>
        <v>10.296629213483145</v>
      </c>
      <c r="M5268">
        <f>shipments[[#This Row],[Profit]]*5%</f>
        <v>0.5148314606741573</v>
      </c>
      <c r="N5268">
        <f>shipments[[#This Row],[Profit]]-shipments[[#This Row],[Tax]]</f>
        <v>9.7817977528089877</v>
      </c>
    </row>
    <row r="5269" spans="3:14" x14ac:dyDescent="0.35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  <c r="I5269">
        <f>IFERROR(shipments[[#This Row],[Sales]]/shipments[[#This Row],[Boxes]], 0)</f>
        <v>1.0391949152542372</v>
      </c>
      <c r="J5269">
        <f>_xlfn.XLOOKUP(shipments[[#This Row],[Product]],'Dimension Data'!B:B,'Dimension Data'!D:D)</f>
        <v>6.31</v>
      </c>
      <c r="K5269">
        <f>shipments[[#This Row],[Total cost]]*shipments[[#This Row],[Boxes]]</f>
        <v>4467.4799999999996</v>
      </c>
      <c r="L5269">
        <f>shipments[[#This Row],[Sale for 1 box]]-shipments[[#This Row],[Total cost]]</f>
        <v>-5.2708050847457626</v>
      </c>
      <c r="M5269">
        <f>shipments[[#This Row],[Profit]]*5%</f>
        <v>-0.26354025423728816</v>
      </c>
      <c r="N5269">
        <f>shipments[[#This Row],[Profit]]-shipments[[#This Row],[Tax]]</f>
        <v>-5.0072648305084746</v>
      </c>
    </row>
    <row r="5270" spans="3:14" x14ac:dyDescent="0.35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  <c r="I5270">
        <f>IFERROR(shipments[[#This Row],[Sales]]/shipments[[#This Row],[Boxes]], 0)</f>
        <v>103.22058823529412</v>
      </c>
      <c r="J5270">
        <f>_xlfn.XLOOKUP(shipments[[#This Row],[Product]],'Dimension Data'!B:B,'Dimension Data'!D:D)</f>
        <v>6.8</v>
      </c>
      <c r="K5270">
        <f>shipments[[#This Row],[Total cost]]*shipments[[#This Row],[Boxes]]</f>
        <v>1040.3999999999999</v>
      </c>
      <c r="L5270">
        <f>shipments[[#This Row],[Sale for 1 box]]-shipments[[#This Row],[Total cost]]</f>
        <v>96.420588235294119</v>
      </c>
      <c r="M5270">
        <f>shipments[[#This Row],[Profit]]*5%</f>
        <v>4.8210294117647061</v>
      </c>
      <c r="N5270">
        <f>shipments[[#This Row],[Profit]]-shipments[[#This Row],[Tax]]</f>
        <v>91.599558823529406</v>
      </c>
    </row>
    <row r="5271" spans="3:14" x14ac:dyDescent="0.35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  <c r="I5271">
        <f>IFERROR(shipments[[#This Row],[Sales]]/shipments[[#This Row],[Boxes]], 0)</f>
        <v>30.348837209302324</v>
      </c>
      <c r="J5271">
        <f>_xlfn.XLOOKUP(shipments[[#This Row],[Product]],'Dimension Data'!B:B,'Dimension Data'!D:D)</f>
        <v>5.26</v>
      </c>
      <c r="K5271">
        <f>shipments[[#This Row],[Total cost]]*shipments[[#This Row],[Boxes]]</f>
        <v>904.71999999999991</v>
      </c>
      <c r="L5271">
        <f>shipments[[#This Row],[Sale for 1 box]]-shipments[[#This Row],[Total cost]]</f>
        <v>25.088837209302326</v>
      </c>
      <c r="M5271">
        <f>shipments[[#This Row],[Profit]]*5%</f>
        <v>1.2544418604651164</v>
      </c>
      <c r="N5271">
        <f>shipments[[#This Row],[Profit]]-shipments[[#This Row],[Tax]]</f>
        <v>23.834395348837209</v>
      </c>
    </row>
    <row r="5272" spans="3:14" x14ac:dyDescent="0.35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  <c r="I5272">
        <f>IFERROR(shipments[[#This Row],[Sales]]/shipments[[#This Row],[Boxes]], 0)</f>
        <v>18.104166666666668</v>
      </c>
      <c r="J5272">
        <f>_xlfn.XLOOKUP(shipments[[#This Row],[Product]],'Dimension Data'!B:B,'Dimension Data'!D:D)</f>
        <v>5.26</v>
      </c>
      <c r="K5272">
        <f>shipments[[#This Row],[Total cost]]*shipments[[#This Row],[Boxes]]</f>
        <v>568.07999999999993</v>
      </c>
      <c r="L5272">
        <f>shipments[[#This Row],[Sale for 1 box]]-shipments[[#This Row],[Total cost]]</f>
        <v>12.844166666666668</v>
      </c>
      <c r="M5272">
        <f>shipments[[#This Row],[Profit]]*5%</f>
        <v>0.64220833333333349</v>
      </c>
      <c r="N5272">
        <f>shipments[[#This Row],[Profit]]-shipments[[#This Row],[Tax]]</f>
        <v>12.201958333333334</v>
      </c>
    </row>
    <row r="5273" spans="3:14" x14ac:dyDescent="0.35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  <c r="I5273">
        <f>IFERROR(shipments[[#This Row],[Sales]]/shipments[[#This Row],[Boxes]], 0)</f>
        <v>8.2615830115830118</v>
      </c>
      <c r="J5273">
        <f>_xlfn.XLOOKUP(shipments[[#This Row],[Product]],'Dimension Data'!B:B,'Dimension Data'!D:D)</f>
        <v>8.43</v>
      </c>
      <c r="K5273">
        <f>shipments[[#This Row],[Total cost]]*shipments[[#This Row],[Boxes]]</f>
        <v>2183.37</v>
      </c>
      <c r="L5273">
        <f>shipments[[#This Row],[Sale for 1 box]]-shipments[[#This Row],[Total cost]]</f>
        <v>-0.16841698841698793</v>
      </c>
      <c r="M5273">
        <f>shipments[[#This Row],[Profit]]*5%</f>
        <v>-8.4208494208493963E-3</v>
      </c>
      <c r="N5273">
        <f>shipments[[#This Row],[Profit]]-shipments[[#This Row],[Tax]]</f>
        <v>-0.15999613899613854</v>
      </c>
    </row>
    <row r="5274" spans="3:14" x14ac:dyDescent="0.35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  <c r="I5274">
        <f>IFERROR(shipments[[#This Row],[Sales]]/shipments[[#This Row],[Boxes]], 0)</f>
        <v>10.033942558746736</v>
      </c>
      <c r="J5274">
        <f>_xlfn.XLOOKUP(shipments[[#This Row],[Product]],'Dimension Data'!B:B,'Dimension Data'!D:D)</f>
        <v>5.04</v>
      </c>
      <c r="K5274">
        <f>shipments[[#This Row],[Total cost]]*shipments[[#This Row],[Boxes]]</f>
        <v>1930.32</v>
      </c>
      <c r="L5274">
        <f>shipments[[#This Row],[Sale for 1 box]]-shipments[[#This Row],[Total cost]]</f>
        <v>4.9939425587467356</v>
      </c>
      <c r="M5274">
        <f>shipments[[#This Row],[Profit]]*5%</f>
        <v>0.24969712793733678</v>
      </c>
      <c r="N5274">
        <f>shipments[[#This Row],[Profit]]-shipments[[#This Row],[Tax]]</f>
        <v>4.7442454308093991</v>
      </c>
    </row>
    <row r="5275" spans="3:14" x14ac:dyDescent="0.35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  <c r="I5275">
        <f>IFERROR(shipments[[#This Row],[Sales]]/shipments[[#This Row],[Boxes]], 0)</f>
        <v>8.2835820895522385</v>
      </c>
      <c r="J5275">
        <f>_xlfn.XLOOKUP(shipments[[#This Row],[Product]],'Dimension Data'!B:B,'Dimension Data'!D:D)</f>
        <v>3.68</v>
      </c>
      <c r="K5275">
        <f>shipments[[#This Row],[Total cost]]*shipments[[#This Row],[Boxes]]</f>
        <v>1479.3600000000001</v>
      </c>
      <c r="L5275">
        <f>shipments[[#This Row],[Sale for 1 box]]-shipments[[#This Row],[Total cost]]</f>
        <v>4.6035820895522388</v>
      </c>
      <c r="M5275">
        <f>shipments[[#This Row],[Profit]]*5%</f>
        <v>0.23017910447761195</v>
      </c>
      <c r="N5275">
        <f>shipments[[#This Row],[Profit]]-shipments[[#This Row],[Tax]]</f>
        <v>4.3734029850746268</v>
      </c>
    </row>
    <row r="5276" spans="3:14" x14ac:dyDescent="0.35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  <c r="I5276">
        <f>IFERROR(shipments[[#This Row],[Sales]]/shipments[[#This Row],[Boxes]], 0)</f>
        <v>26.324999999999999</v>
      </c>
      <c r="J5276">
        <f>_xlfn.XLOOKUP(shipments[[#This Row],[Product]],'Dimension Data'!B:B,'Dimension Data'!D:D)</f>
        <v>5.72</v>
      </c>
      <c r="K5276">
        <f>shipments[[#This Row],[Total cost]]*shipments[[#This Row],[Boxes]]</f>
        <v>343.2</v>
      </c>
      <c r="L5276">
        <f>shipments[[#This Row],[Sale for 1 box]]-shipments[[#This Row],[Total cost]]</f>
        <v>20.605</v>
      </c>
      <c r="M5276">
        <f>shipments[[#This Row],[Profit]]*5%</f>
        <v>1.0302500000000001</v>
      </c>
      <c r="N5276">
        <f>shipments[[#This Row],[Profit]]-shipments[[#This Row],[Tax]]</f>
        <v>19.574750000000002</v>
      </c>
    </row>
    <row r="5277" spans="3:14" x14ac:dyDescent="0.35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  <c r="I5277">
        <f>IFERROR(shipments[[#This Row],[Sales]]/shipments[[#This Row],[Boxes]], 0)</f>
        <v>287.04545454545456</v>
      </c>
      <c r="J5277">
        <f>_xlfn.XLOOKUP(shipments[[#This Row],[Product]],'Dimension Data'!B:B,'Dimension Data'!D:D)</f>
        <v>8.43</v>
      </c>
      <c r="K5277">
        <f>shipments[[#This Row],[Total cost]]*shipments[[#This Row],[Boxes]]</f>
        <v>278.19</v>
      </c>
      <c r="L5277">
        <f>shipments[[#This Row],[Sale for 1 box]]-shipments[[#This Row],[Total cost]]</f>
        <v>278.61545454545455</v>
      </c>
      <c r="M5277">
        <f>shipments[[#This Row],[Profit]]*5%</f>
        <v>13.930772727272728</v>
      </c>
      <c r="N5277">
        <f>shipments[[#This Row],[Profit]]-shipments[[#This Row],[Tax]]</f>
        <v>264.68468181818184</v>
      </c>
    </row>
    <row r="5278" spans="3:14" x14ac:dyDescent="0.35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  <c r="I5278">
        <f>IFERROR(shipments[[#This Row],[Sales]]/shipments[[#This Row],[Boxes]], 0)</f>
        <v>23.595481049562682</v>
      </c>
      <c r="J5278">
        <f>_xlfn.XLOOKUP(shipments[[#This Row],[Product]],'Dimension Data'!B:B,'Dimension Data'!D:D)</f>
        <v>3.68</v>
      </c>
      <c r="K5278">
        <f>shipments[[#This Row],[Total cost]]*shipments[[#This Row],[Boxes]]</f>
        <v>1262.24</v>
      </c>
      <c r="L5278">
        <f>shipments[[#This Row],[Sale for 1 box]]-shipments[[#This Row],[Total cost]]</f>
        <v>19.915481049562683</v>
      </c>
      <c r="M5278">
        <f>shipments[[#This Row],[Profit]]*5%</f>
        <v>0.99577405247813422</v>
      </c>
      <c r="N5278">
        <f>shipments[[#This Row],[Profit]]-shipments[[#This Row],[Tax]]</f>
        <v>18.91970699708455</v>
      </c>
    </row>
    <row r="5279" spans="3:14" x14ac:dyDescent="0.35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  <c r="I5279">
        <f>IFERROR(shipments[[#This Row],[Sales]]/shipments[[#This Row],[Boxes]], 0)</f>
        <v>19.127378435517972</v>
      </c>
      <c r="J5279">
        <f>_xlfn.XLOOKUP(shipments[[#This Row],[Product]],'Dimension Data'!B:B,'Dimension Data'!D:D)</f>
        <v>10.23</v>
      </c>
      <c r="K5279">
        <f>shipments[[#This Row],[Total cost]]*shipments[[#This Row],[Boxes]]</f>
        <v>4838.79</v>
      </c>
      <c r="L5279">
        <f>shipments[[#This Row],[Sale for 1 box]]-shipments[[#This Row],[Total cost]]</f>
        <v>8.8973784355179717</v>
      </c>
      <c r="M5279">
        <f>shipments[[#This Row],[Profit]]*5%</f>
        <v>0.4448689217758986</v>
      </c>
      <c r="N5279">
        <f>shipments[[#This Row],[Profit]]-shipments[[#This Row],[Tax]]</f>
        <v>8.4525095137420738</v>
      </c>
    </row>
    <row r="5280" spans="3:14" x14ac:dyDescent="0.35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  <c r="I5280">
        <f>IFERROR(shipments[[#This Row],[Sales]]/shipments[[#This Row],[Boxes]], 0)</f>
        <v>34.266393442622949</v>
      </c>
      <c r="J5280">
        <f>_xlfn.XLOOKUP(shipments[[#This Row],[Product]],'Dimension Data'!B:B,'Dimension Data'!D:D)</f>
        <v>3.85</v>
      </c>
      <c r="K5280">
        <f>shipments[[#This Row],[Total cost]]*shipments[[#This Row],[Boxes]]</f>
        <v>704.55000000000007</v>
      </c>
      <c r="L5280">
        <f>shipments[[#This Row],[Sale for 1 box]]-shipments[[#This Row],[Total cost]]</f>
        <v>30.416393442622947</v>
      </c>
      <c r="M5280">
        <f>shipments[[#This Row],[Profit]]*5%</f>
        <v>1.5208196721311475</v>
      </c>
      <c r="N5280">
        <f>shipments[[#This Row],[Profit]]-shipments[[#This Row],[Tax]]</f>
        <v>28.895573770491801</v>
      </c>
    </row>
    <row r="5281" spans="3:14" x14ac:dyDescent="0.35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  <c r="I5281">
        <f>IFERROR(shipments[[#This Row],[Sales]]/shipments[[#This Row],[Boxes]], 0)</f>
        <v>13.004664179104477</v>
      </c>
      <c r="J5281">
        <f>_xlfn.XLOOKUP(shipments[[#This Row],[Product]],'Dimension Data'!B:B,'Dimension Data'!D:D)</f>
        <v>5.26</v>
      </c>
      <c r="K5281">
        <f>shipments[[#This Row],[Total cost]]*shipments[[#This Row],[Boxes]]</f>
        <v>1409.6799999999998</v>
      </c>
      <c r="L5281">
        <f>shipments[[#This Row],[Sale for 1 box]]-shipments[[#This Row],[Total cost]]</f>
        <v>7.7446641791044772</v>
      </c>
      <c r="M5281">
        <f>shipments[[#This Row],[Profit]]*5%</f>
        <v>0.3872332089552239</v>
      </c>
      <c r="N5281">
        <f>shipments[[#This Row],[Profit]]-shipments[[#This Row],[Tax]]</f>
        <v>7.3574309701492533</v>
      </c>
    </row>
    <row r="5282" spans="3:14" x14ac:dyDescent="0.35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  <c r="I5282">
        <f>IFERROR(shipments[[#This Row],[Sales]]/shipments[[#This Row],[Boxes]], 0)</f>
        <v>5.4933962264150944</v>
      </c>
      <c r="J5282">
        <f>_xlfn.XLOOKUP(shipments[[#This Row],[Product]],'Dimension Data'!B:B,'Dimension Data'!D:D)</f>
        <v>6.8</v>
      </c>
      <c r="K5282">
        <f>shipments[[#This Row],[Total cost]]*shipments[[#This Row],[Boxes]]</f>
        <v>3604</v>
      </c>
      <c r="L5282">
        <f>shipments[[#This Row],[Sale for 1 box]]-shipments[[#This Row],[Total cost]]</f>
        <v>-1.3066037735849054</v>
      </c>
      <c r="M5282">
        <f>shipments[[#This Row],[Profit]]*5%</f>
        <v>-6.5330188679245269E-2</v>
      </c>
      <c r="N5282">
        <f>shipments[[#This Row],[Profit]]-shipments[[#This Row],[Tax]]</f>
        <v>-1.2412735849056602</v>
      </c>
    </row>
    <row r="5283" spans="3:14" x14ac:dyDescent="0.35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  <c r="I5283">
        <f>IFERROR(shipments[[#This Row],[Sales]]/shipments[[#This Row],[Boxes]], 0)</f>
        <v>531.96428571428567</v>
      </c>
      <c r="J5283">
        <f>_xlfn.XLOOKUP(shipments[[#This Row],[Product]],'Dimension Data'!B:B,'Dimension Data'!D:D)</f>
        <v>12.41</v>
      </c>
      <c r="K5283">
        <f>shipments[[#This Row],[Total cost]]*shipments[[#This Row],[Boxes]]</f>
        <v>86.87</v>
      </c>
      <c r="L5283">
        <f>shipments[[#This Row],[Sale for 1 box]]-shipments[[#This Row],[Total cost]]</f>
        <v>519.5542857142857</v>
      </c>
      <c r="M5283">
        <f>shipments[[#This Row],[Profit]]*5%</f>
        <v>25.977714285714285</v>
      </c>
      <c r="N5283">
        <f>shipments[[#This Row],[Profit]]-shipments[[#This Row],[Tax]]</f>
        <v>493.57657142857141</v>
      </c>
    </row>
    <row r="5284" spans="3:14" x14ac:dyDescent="0.35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  <c r="I5284">
        <f>IFERROR(shipments[[#This Row],[Sales]]/shipments[[#This Row],[Boxes]], 0)</f>
        <v>1.1359223300970873</v>
      </c>
      <c r="J5284">
        <f>_xlfn.XLOOKUP(shipments[[#This Row],[Product]],'Dimension Data'!B:B,'Dimension Data'!D:D)</f>
        <v>8.2200000000000006</v>
      </c>
      <c r="K5284">
        <f>shipments[[#This Row],[Total cost]]*shipments[[#This Row],[Boxes]]</f>
        <v>846.66000000000008</v>
      </c>
      <c r="L5284">
        <f>shipments[[#This Row],[Sale for 1 box]]-shipments[[#This Row],[Total cost]]</f>
        <v>-7.0840776699029133</v>
      </c>
      <c r="M5284">
        <f>shipments[[#This Row],[Profit]]*5%</f>
        <v>-0.3542038834951457</v>
      </c>
      <c r="N5284">
        <f>shipments[[#This Row],[Profit]]-shipments[[#This Row],[Tax]]</f>
        <v>-6.7298737864077678</v>
      </c>
    </row>
    <row r="5285" spans="3:14" x14ac:dyDescent="0.35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  <c r="I5285">
        <f>IFERROR(shipments[[#This Row],[Sales]]/shipments[[#This Row],[Boxes]], 0)</f>
        <v>31.266666666666666</v>
      </c>
      <c r="J5285">
        <f>_xlfn.XLOOKUP(shipments[[#This Row],[Product]],'Dimension Data'!B:B,'Dimension Data'!D:D)</f>
        <v>2.76</v>
      </c>
      <c r="K5285">
        <f>shipments[[#This Row],[Total cost]]*shipments[[#This Row],[Boxes]]</f>
        <v>372.59999999999997</v>
      </c>
      <c r="L5285">
        <f>shipments[[#This Row],[Sale for 1 box]]-shipments[[#This Row],[Total cost]]</f>
        <v>28.506666666666668</v>
      </c>
      <c r="M5285">
        <f>shipments[[#This Row],[Profit]]*5%</f>
        <v>1.4253333333333336</v>
      </c>
      <c r="N5285">
        <f>shipments[[#This Row],[Profit]]-shipments[[#This Row],[Tax]]</f>
        <v>27.081333333333333</v>
      </c>
    </row>
    <row r="5286" spans="3:14" x14ac:dyDescent="0.35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  <c r="I5286">
        <f>IFERROR(shipments[[#This Row],[Sales]]/shipments[[#This Row],[Boxes]], 0)</f>
        <v>388.8</v>
      </c>
      <c r="J5286">
        <f>_xlfn.XLOOKUP(shipments[[#This Row],[Product]],'Dimension Data'!B:B,'Dimension Data'!D:D)</f>
        <v>7.73</v>
      </c>
      <c r="K5286">
        <f>shipments[[#This Row],[Total cost]]*shipments[[#This Row],[Boxes]]</f>
        <v>231.9</v>
      </c>
      <c r="L5286">
        <f>shipments[[#This Row],[Sale for 1 box]]-shipments[[#This Row],[Total cost]]</f>
        <v>381.07</v>
      </c>
      <c r="M5286">
        <f>shipments[[#This Row],[Profit]]*5%</f>
        <v>19.0535</v>
      </c>
      <c r="N5286">
        <f>shipments[[#This Row],[Profit]]-shipments[[#This Row],[Tax]]</f>
        <v>362.01650000000001</v>
      </c>
    </row>
    <row r="5287" spans="3:14" x14ac:dyDescent="0.35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  <c r="I5287">
        <f>IFERROR(shipments[[#This Row],[Sales]]/shipments[[#This Row],[Boxes]], 0)</f>
        <v>170.125</v>
      </c>
      <c r="J5287">
        <f>_xlfn.XLOOKUP(shipments[[#This Row],[Product]],'Dimension Data'!B:B,'Dimension Data'!D:D)</f>
        <v>3.32</v>
      </c>
      <c r="K5287">
        <f>shipments[[#This Row],[Total cost]]*shipments[[#This Row],[Boxes]]</f>
        <v>298.8</v>
      </c>
      <c r="L5287">
        <f>shipments[[#This Row],[Sale for 1 box]]-shipments[[#This Row],[Total cost]]</f>
        <v>166.80500000000001</v>
      </c>
      <c r="M5287">
        <f>shipments[[#This Row],[Profit]]*5%</f>
        <v>8.3402500000000011</v>
      </c>
      <c r="N5287">
        <f>shipments[[#This Row],[Profit]]-shipments[[#This Row],[Tax]]</f>
        <v>158.46475000000001</v>
      </c>
    </row>
    <row r="5288" spans="3:14" x14ac:dyDescent="0.35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  <c r="I5288">
        <f>IFERROR(shipments[[#This Row],[Sales]]/shipments[[#This Row],[Boxes]], 0)</f>
        <v>14.958</v>
      </c>
      <c r="J5288">
        <f>_xlfn.XLOOKUP(shipments[[#This Row],[Product]],'Dimension Data'!B:B,'Dimension Data'!D:D)</f>
        <v>5.15</v>
      </c>
      <c r="K5288">
        <f>shipments[[#This Row],[Total cost]]*shipments[[#This Row],[Boxes]]</f>
        <v>1931.2500000000002</v>
      </c>
      <c r="L5288">
        <f>shipments[[#This Row],[Sale for 1 box]]-shipments[[#This Row],[Total cost]]</f>
        <v>9.8079999999999998</v>
      </c>
      <c r="M5288">
        <f>shipments[[#This Row],[Profit]]*5%</f>
        <v>0.4904</v>
      </c>
      <c r="N5288">
        <f>shipments[[#This Row],[Profit]]-shipments[[#This Row],[Tax]]</f>
        <v>9.3176000000000005</v>
      </c>
    </row>
    <row r="5289" spans="3:14" x14ac:dyDescent="0.35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  <c r="I5289">
        <f>IFERROR(shipments[[#This Row],[Sales]]/shipments[[#This Row],[Boxes]], 0)</f>
        <v>1.3114285714285714</v>
      </c>
      <c r="J5289">
        <f>_xlfn.XLOOKUP(shipments[[#This Row],[Product]],'Dimension Data'!B:B,'Dimension Data'!D:D)</f>
        <v>3.85</v>
      </c>
      <c r="K5289">
        <f>shipments[[#This Row],[Total cost]]*shipments[[#This Row],[Boxes]]</f>
        <v>4042.5</v>
      </c>
      <c r="L5289">
        <f>shipments[[#This Row],[Sale for 1 box]]-shipments[[#This Row],[Total cost]]</f>
        <v>-2.5385714285714287</v>
      </c>
      <c r="M5289">
        <f>shipments[[#This Row],[Profit]]*5%</f>
        <v>-0.12692857142857145</v>
      </c>
      <c r="N5289">
        <f>shipments[[#This Row],[Profit]]-shipments[[#This Row],[Tax]]</f>
        <v>-2.4116428571428572</v>
      </c>
    </row>
    <row r="5290" spans="3:14" x14ac:dyDescent="0.35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  <c r="I5290">
        <f>IFERROR(shipments[[#This Row],[Sales]]/shipments[[#This Row],[Boxes]], 0)</f>
        <v>19.964139344262296</v>
      </c>
      <c r="J5290">
        <f>_xlfn.XLOOKUP(shipments[[#This Row],[Product]],'Dimension Data'!B:B,'Dimension Data'!D:D)</f>
        <v>7.73</v>
      </c>
      <c r="K5290">
        <f>shipments[[#This Row],[Total cost]]*shipments[[#This Row],[Boxes]]</f>
        <v>3772.2400000000002</v>
      </c>
      <c r="L5290">
        <f>shipments[[#This Row],[Sale for 1 box]]-shipments[[#This Row],[Total cost]]</f>
        <v>12.234139344262296</v>
      </c>
      <c r="M5290">
        <f>shipments[[#This Row],[Profit]]*5%</f>
        <v>0.61170696721311479</v>
      </c>
      <c r="N5290">
        <f>shipments[[#This Row],[Profit]]-shipments[[#This Row],[Tax]]</f>
        <v>11.622432377049181</v>
      </c>
    </row>
    <row r="5291" spans="3:14" x14ac:dyDescent="0.35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  <c r="I5291">
        <f>IFERROR(shipments[[#This Row],[Sales]]/shipments[[#This Row],[Boxes]], 0)</f>
        <v>4.2659395973154366</v>
      </c>
      <c r="J5291">
        <f>_xlfn.XLOOKUP(shipments[[#This Row],[Product]],'Dimension Data'!B:B,'Dimension Data'!D:D)</f>
        <v>10.23</v>
      </c>
      <c r="K5291">
        <f>shipments[[#This Row],[Total cost]]*shipments[[#This Row],[Boxes]]</f>
        <v>6097.08</v>
      </c>
      <c r="L5291">
        <f>shipments[[#This Row],[Sale for 1 box]]-shipments[[#This Row],[Total cost]]</f>
        <v>-5.9640604026845638</v>
      </c>
      <c r="M5291">
        <f>shipments[[#This Row],[Profit]]*5%</f>
        <v>-0.29820302013422822</v>
      </c>
      <c r="N5291">
        <f>shipments[[#This Row],[Profit]]-shipments[[#This Row],[Tax]]</f>
        <v>-5.6658573825503353</v>
      </c>
    </row>
    <row r="5292" spans="3:14" x14ac:dyDescent="0.35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  <c r="I5292">
        <f>IFERROR(shipments[[#This Row],[Sales]]/shipments[[#This Row],[Boxes]], 0)</f>
        <v>123.66666666666667</v>
      </c>
      <c r="J5292">
        <f>_xlfn.XLOOKUP(shipments[[#This Row],[Product]],'Dimension Data'!B:B,'Dimension Data'!D:D)</f>
        <v>5.04</v>
      </c>
      <c r="K5292">
        <f>shipments[[#This Row],[Total cost]]*shipments[[#This Row],[Boxes]]</f>
        <v>136.08000000000001</v>
      </c>
      <c r="L5292">
        <f>shipments[[#This Row],[Sale for 1 box]]-shipments[[#This Row],[Total cost]]</f>
        <v>118.62666666666667</v>
      </c>
      <c r="M5292">
        <f>shipments[[#This Row],[Profit]]*5%</f>
        <v>5.9313333333333338</v>
      </c>
      <c r="N5292">
        <f>shipments[[#This Row],[Profit]]-shipments[[#This Row],[Tax]]</f>
        <v>112.69533333333334</v>
      </c>
    </row>
    <row r="5293" spans="3:14" x14ac:dyDescent="0.35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  <c r="I5293">
        <f>IFERROR(shipments[[#This Row],[Sales]]/shipments[[#This Row],[Boxes]], 0)</f>
        <v>19.6875</v>
      </c>
      <c r="J5293">
        <f>_xlfn.XLOOKUP(shipments[[#This Row],[Product]],'Dimension Data'!B:B,'Dimension Data'!D:D)</f>
        <v>6.31</v>
      </c>
      <c r="K5293">
        <f>shipments[[#This Row],[Total cost]]*shipments[[#This Row],[Boxes]]</f>
        <v>1615.36</v>
      </c>
      <c r="L5293">
        <f>shipments[[#This Row],[Sale for 1 box]]-shipments[[#This Row],[Total cost]]</f>
        <v>13.377500000000001</v>
      </c>
      <c r="M5293">
        <f>shipments[[#This Row],[Profit]]*5%</f>
        <v>0.66887500000000011</v>
      </c>
      <c r="N5293">
        <f>shipments[[#This Row],[Profit]]-shipments[[#This Row],[Tax]]</f>
        <v>12.708625000000001</v>
      </c>
    </row>
    <row r="5294" spans="3:14" x14ac:dyDescent="0.35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  <c r="I5294">
        <f>IFERROR(shipments[[#This Row],[Sales]]/shipments[[#This Row],[Boxes]], 0)</f>
        <v>54.594642857142858</v>
      </c>
      <c r="J5294">
        <f>_xlfn.XLOOKUP(shipments[[#This Row],[Product]],'Dimension Data'!B:B,'Dimension Data'!D:D)</f>
        <v>3.68</v>
      </c>
      <c r="K5294">
        <f>shipments[[#This Row],[Total cost]]*shipments[[#This Row],[Boxes]]</f>
        <v>515.20000000000005</v>
      </c>
      <c r="L5294">
        <f>shipments[[#This Row],[Sale for 1 box]]-shipments[[#This Row],[Total cost]]</f>
        <v>50.914642857142859</v>
      </c>
      <c r="M5294">
        <f>shipments[[#This Row],[Profit]]*5%</f>
        <v>2.5457321428571431</v>
      </c>
      <c r="N5294">
        <f>shipments[[#This Row],[Profit]]-shipments[[#This Row],[Tax]]</f>
        <v>48.368910714285718</v>
      </c>
    </row>
    <row r="5295" spans="3:14" x14ac:dyDescent="0.35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  <c r="I5295">
        <f>IFERROR(shipments[[#This Row],[Sales]]/shipments[[#This Row],[Boxes]], 0)</f>
        <v>13.669314381270903</v>
      </c>
      <c r="J5295">
        <f>_xlfn.XLOOKUP(shipments[[#This Row],[Product]],'Dimension Data'!B:B,'Dimension Data'!D:D)</f>
        <v>6.8</v>
      </c>
      <c r="K5295">
        <f>shipments[[#This Row],[Total cost]]*shipments[[#This Row],[Boxes]]</f>
        <v>4066.4</v>
      </c>
      <c r="L5295">
        <f>shipments[[#This Row],[Sale for 1 box]]-shipments[[#This Row],[Total cost]]</f>
        <v>6.869314381270903</v>
      </c>
      <c r="M5295">
        <f>shipments[[#This Row],[Profit]]*5%</f>
        <v>0.34346571906354517</v>
      </c>
      <c r="N5295">
        <f>shipments[[#This Row],[Profit]]-shipments[[#This Row],[Tax]]</f>
        <v>6.5258486622073582</v>
      </c>
    </row>
    <row r="5296" spans="3:14" x14ac:dyDescent="0.35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  <c r="I5296">
        <f>IFERROR(shipments[[#This Row],[Sales]]/shipments[[#This Row],[Boxes]], 0)</f>
        <v>1382.85</v>
      </c>
      <c r="J5296">
        <f>_xlfn.XLOOKUP(shipments[[#This Row],[Product]],'Dimension Data'!B:B,'Dimension Data'!D:D)</f>
        <v>2.76</v>
      </c>
      <c r="K5296">
        <f>shipments[[#This Row],[Total cost]]*shipments[[#This Row],[Boxes]]</f>
        <v>13.799999999999999</v>
      </c>
      <c r="L5296">
        <f>shipments[[#This Row],[Sale for 1 box]]-shipments[[#This Row],[Total cost]]</f>
        <v>1380.09</v>
      </c>
      <c r="M5296">
        <f>shipments[[#This Row],[Profit]]*5%</f>
        <v>69.004499999999993</v>
      </c>
      <c r="N5296">
        <f>shipments[[#This Row],[Profit]]-shipments[[#This Row],[Tax]]</f>
        <v>1311.0854999999999</v>
      </c>
    </row>
    <row r="5297" spans="3:14" x14ac:dyDescent="0.35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  <c r="I5297">
        <f>IFERROR(shipments[[#This Row],[Sales]]/shipments[[#This Row],[Boxes]], 0)</f>
        <v>301.27499999999998</v>
      </c>
      <c r="J5297">
        <f>_xlfn.XLOOKUP(shipments[[#This Row],[Product]],'Dimension Data'!B:B,'Dimension Data'!D:D)</f>
        <v>3.68</v>
      </c>
      <c r="K5297">
        <f>shipments[[#This Row],[Total cost]]*shipments[[#This Row],[Boxes]]</f>
        <v>73.600000000000009</v>
      </c>
      <c r="L5297">
        <f>shipments[[#This Row],[Sale for 1 box]]-shipments[[#This Row],[Total cost]]</f>
        <v>297.59499999999997</v>
      </c>
      <c r="M5297">
        <f>shipments[[#This Row],[Profit]]*5%</f>
        <v>14.87975</v>
      </c>
      <c r="N5297">
        <f>shipments[[#This Row],[Profit]]-shipments[[#This Row],[Tax]]</f>
        <v>282.71524999999997</v>
      </c>
    </row>
    <row r="5298" spans="3:14" x14ac:dyDescent="0.35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  <c r="I5298">
        <f>IFERROR(shipments[[#This Row],[Sales]]/shipments[[#This Row],[Boxes]], 0)</f>
        <v>7.7504690431519698</v>
      </c>
      <c r="J5298">
        <f>_xlfn.XLOOKUP(shipments[[#This Row],[Product]],'Dimension Data'!B:B,'Dimension Data'!D:D)</f>
        <v>6.8</v>
      </c>
      <c r="K5298">
        <f>shipments[[#This Row],[Total cost]]*shipments[[#This Row],[Boxes]]</f>
        <v>3624.4</v>
      </c>
      <c r="L5298">
        <f>shipments[[#This Row],[Sale for 1 box]]-shipments[[#This Row],[Total cost]]</f>
        <v>0.95046904315197001</v>
      </c>
      <c r="M5298">
        <f>shipments[[#This Row],[Profit]]*5%</f>
        <v>4.7523452157598504E-2</v>
      </c>
      <c r="N5298">
        <f>shipments[[#This Row],[Profit]]-shipments[[#This Row],[Tax]]</f>
        <v>0.90294559099437155</v>
      </c>
    </row>
    <row r="5299" spans="3:14" x14ac:dyDescent="0.35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  <c r="I5299">
        <f>IFERROR(shipments[[#This Row],[Sales]]/shipments[[#This Row],[Boxes]], 0)</f>
        <v>49.258536585365853</v>
      </c>
      <c r="J5299">
        <f>_xlfn.XLOOKUP(shipments[[#This Row],[Product]],'Dimension Data'!B:B,'Dimension Data'!D:D)</f>
        <v>9.57</v>
      </c>
      <c r="K5299">
        <f>shipments[[#This Row],[Total cost]]*shipments[[#This Row],[Boxes]]</f>
        <v>1961.8500000000001</v>
      </c>
      <c r="L5299">
        <f>shipments[[#This Row],[Sale for 1 box]]-shipments[[#This Row],[Total cost]]</f>
        <v>39.688536585365853</v>
      </c>
      <c r="M5299">
        <f>shipments[[#This Row],[Profit]]*5%</f>
        <v>1.9844268292682927</v>
      </c>
      <c r="N5299">
        <f>shipments[[#This Row],[Profit]]-shipments[[#This Row],[Tax]]</f>
        <v>37.704109756097559</v>
      </c>
    </row>
    <row r="5300" spans="3:14" x14ac:dyDescent="0.35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  <c r="I5300">
        <f>IFERROR(shipments[[#This Row],[Sales]]/shipments[[#This Row],[Boxes]], 0)</f>
        <v>6.5475326560232219</v>
      </c>
      <c r="J5300">
        <f>_xlfn.XLOOKUP(shipments[[#This Row],[Product]],'Dimension Data'!B:B,'Dimension Data'!D:D)</f>
        <v>6.31</v>
      </c>
      <c r="K5300">
        <f>shipments[[#This Row],[Total cost]]*shipments[[#This Row],[Boxes]]</f>
        <v>4347.59</v>
      </c>
      <c r="L5300">
        <f>shipments[[#This Row],[Sale for 1 box]]-shipments[[#This Row],[Total cost]]</f>
        <v>0.23753265602322227</v>
      </c>
      <c r="M5300">
        <f>shipments[[#This Row],[Profit]]*5%</f>
        <v>1.1876632801161115E-2</v>
      </c>
      <c r="N5300">
        <f>shipments[[#This Row],[Profit]]-shipments[[#This Row],[Tax]]</f>
        <v>0.22565602322206116</v>
      </c>
    </row>
    <row r="5301" spans="3:14" x14ac:dyDescent="0.35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  <c r="I5301">
        <f>IFERROR(shipments[[#This Row],[Sales]]/shipments[[#This Row],[Boxes]], 0)</f>
        <v>14.732273838630807</v>
      </c>
      <c r="J5301">
        <f>_xlfn.XLOOKUP(shipments[[#This Row],[Product]],'Dimension Data'!B:B,'Dimension Data'!D:D)</f>
        <v>6.31</v>
      </c>
      <c r="K5301">
        <f>shipments[[#This Row],[Total cost]]*shipments[[#This Row],[Boxes]]</f>
        <v>2580.79</v>
      </c>
      <c r="L5301">
        <f>shipments[[#This Row],[Sale for 1 box]]-shipments[[#This Row],[Total cost]]</f>
        <v>8.422273838630808</v>
      </c>
      <c r="M5301">
        <f>shipments[[#This Row],[Profit]]*5%</f>
        <v>0.42111369193154041</v>
      </c>
      <c r="N5301">
        <f>shipments[[#This Row],[Profit]]-shipments[[#This Row],[Tax]]</f>
        <v>8.0011601466992683</v>
      </c>
    </row>
    <row r="5302" spans="3:14" x14ac:dyDescent="0.35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  <c r="I5302">
        <f>IFERROR(shipments[[#This Row],[Sales]]/shipments[[#This Row],[Boxes]], 0)</f>
        <v>24.76771653543307</v>
      </c>
      <c r="J5302">
        <f>_xlfn.XLOOKUP(shipments[[#This Row],[Product]],'Dimension Data'!B:B,'Dimension Data'!D:D)</f>
        <v>6.43</v>
      </c>
      <c r="K5302">
        <f>shipments[[#This Row],[Total cost]]*shipments[[#This Row],[Boxes]]</f>
        <v>816.61</v>
      </c>
      <c r="L5302">
        <f>shipments[[#This Row],[Sale for 1 box]]-shipments[[#This Row],[Total cost]]</f>
        <v>18.337716535433071</v>
      </c>
      <c r="M5302">
        <f>shipments[[#This Row],[Profit]]*5%</f>
        <v>0.91688582677165353</v>
      </c>
      <c r="N5302">
        <f>shipments[[#This Row],[Profit]]-shipments[[#This Row],[Tax]]</f>
        <v>17.420830708661416</v>
      </c>
    </row>
    <row r="5303" spans="3:14" x14ac:dyDescent="0.35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  <c r="I5303">
        <f>IFERROR(shipments[[#This Row],[Sales]]/shipments[[#This Row],[Boxes]], 0)</f>
        <v>25.15909090909091</v>
      </c>
      <c r="J5303">
        <f>_xlfn.XLOOKUP(shipments[[#This Row],[Product]],'Dimension Data'!B:B,'Dimension Data'!D:D)</f>
        <v>2.76</v>
      </c>
      <c r="K5303">
        <f>shipments[[#This Row],[Total cost]]*shipments[[#This Row],[Boxes]]</f>
        <v>880.43999999999994</v>
      </c>
      <c r="L5303">
        <f>shipments[[#This Row],[Sale for 1 box]]-shipments[[#This Row],[Total cost]]</f>
        <v>22.399090909090908</v>
      </c>
      <c r="M5303">
        <f>shipments[[#This Row],[Profit]]*5%</f>
        <v>1.1199545454545454</v>
      </c>
      <c r="N5303">
        <f>shipments[[#This Row],[Profit]]-shipments[[#This Row],[Tax]]</f>
        <v>21.279136363636361</v>
      </c>
    </row>
    <row r="5304" spans="3:14" x14ac:dyDescent="0.35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  <c r="I5304">
        <f>IFERROR(shipments[[#This Row],[Sales]]/shipments[[#This Row],[Boxes]], 0)</f>
        <v>1.1964285714285714</v>
      </c>
      <c r="J5304">
        <f>_xlfn.XLOOKUP(shipments[[#This Row],[Product]],'Dimension Data'!B:B,'Dimension Data'!D:D)</f>
        <v>7.48</v>
      </c>
      <c r="K5304">
        <f>shipments[[#This Row],[Total cost]]*shipments[[#This Row],[Boxes]]</f>
        <v>942.48</v>
      </c>
      <c r="L5304">
        <f>shipments[[#This Row],[Sale for 1 box]]-shipments[[#This Row],[Total cost]]</f>
        <v>-6.2835714285714293</v>
      </c>
      <c r="M5304">
        <f>shipments[[#This Row],[Profit]]*5%</f>
        <v>-0.31417857142857147</v>
      </c>
      <c r="N5304">
        <f>shipments[[#This Row],[Profit]]-shipments[[#This Row],[Tax]]</f>
        <v>-5.9693928571428581</v>
      </c>
    </row>
    <row r="5305" spans="3:14" x14ac:dyDescent="0.35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  <c r="I5305">
        <f>IFERROR(shipments[[#This Row],[Sales]]/shipments[[#This Row],[Boxes]], 0)</f>
        <v>30.521739130434781</v>
      </c>
      <c r="J5305">
        <f>_xlfn.XLOOKUP(shipments[[#This Row],[Product]],'Dimension Data'!B:B,'Dimension Data'!D:D)</f>
        <v>3.68</v>
      </c>
      <c r="K5305">
        <f>shipments[[#This Row],[Total cost]]*shipments[[#This Row],[Boxes]]</f>
        <v>1608.16</v>
      </c>
      <c r="L5305">
        <f>shipments[[#This Row],[Sale for 1 box]]-shipments[[#This Row],[Total cost]]</f>
        <v>26.841739130434782</v>
      </c>
      <c r="M5305">
        <f>shipments[[#This Row],[Profit]]*5%</f>
        <v>1.3420869565217393</v>
      </c>
      <c r="N5305">
        <f>shipments[[#This Row],[Profit]]-shipments[[#This Row],[Tax]]</f>
        <v>25.499652173913042</v>
      </c>
    </row>
    <row r="5306" spans="3:14" x14ac:dyDescent="0.35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  <c r="I5306">
        <f>IFERROR(shipments[[#This Row],[Sales]]/shipments[[#This Row],[Boxes]], 0)</f>
        <v>17.578530259365994</v>
      </c>
      <c r="J5306">
        <f>_xlfn.XLOOKUP(shipments[[#This Row],[Product]],'Dimension Data'!B:B,'Dimension Data'!D:D)</f>
        <v>12.41</v>
      </c>
      <c r="K5306">
        <f>shipments[[#This Row],[Total cost]]*shipments[[#This Row],[Boxes]]</f>
        <v>4306.2700000000004</v>
      </c>
      <c r="L5306">
        <f>shipments[[#This Row],[Sale for 1 box]]-shipments[[#This Row],[Total cost]]</f>
        <v>5.1685302593659941</v>
      </c>
      <c r="M5306">
        <f>shipments[[#This Row],[Profit]]*5%</f>
        <v>0.25842651296829972</v>
      </c>
      <c r="N5306">
        <f>shipments[[#This Row],[Profit]]-shipments[[#This Row],[Tax]]</f>
        <v>4.9101037463976942</v>
      </c>
    </row>
    <row r="5307" spans="3:14" x14ac:dyDescent="0.35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  <c r="I5307">
        <f>IFERROR(shipments[[#This Row],[Sales]]/shipments[[#This Row],[Boxes]], 0)</f>
        <v>7.208333333333333</v>
      </c>
      <c r="J5307">
        <f>_xlfn.XLOOKUP(shipments[[#This Row],[Product]],'Dimension Data'!B:B,'Dimension Data'!D:D)</f>
        <v>5.72</v>
      </c>
      <c r="K5307">
        <f>shipments[[#This Row],[Total cost]]*shipments[[#This Row],[Boxes]]</f>
        <v>1853.28</v>
      </c>
      <c r="L5307">
        <f>shipments[[#This Row],[Sale for 1 box]]-shipments[[#This Row],[Total cost]]</f>
        <v>1.4883333333333333</v>
      </c>
      <c r="M5307">
        <f>shipments[[#This Row],[Profit]]*5%</f>
        <v>7.4416666666666673E-2</v>
      </c>
      <c r="N5307">
        <f>shipments[[#This Row],[Profit]]-shipments[[#This Row],[Tax]]</f>
        <v>1.4139166666666667</v>
      </c>
    </row>
    <row r="5308" spans="3:14" x14ac:dyDescent="0.35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  <c r="I5308">
        <f>IFERROR(shipments[[#This Row],[Sales]]/shipments[[#This Row],[Boxes]], 0)</f>
        <v>11.149253731343284</v>
      </c>
      <c r="J5308">
        <f>_xlfn.XLOOKUP(shipments[[#This Row],[Product]],'Dimension Data'!B:B,'Dimension Data'!D:D)</f>
        <v>8.2200000000000006</v>
      </c>
      <c r="K5308">
        <f>shipments[[#This Row],[Total cost]]*shipments[[#This Row],[Boxes]]</f>
        <v>2753.7000000000003</v>
      </c>
      <c r="L5308">
        <f>shipments[[#This Row],[Sale for 1 box]]-shipments[[#This Row],[Total cost]]</f>
        <v>2.9292537313432838</v>
      </c>
      <c r="M5308">
        <f>shipments[[#This Row],[Profit]]*5%</f>
        <v>0.14646268656716419</v>
      </c>
      <c r="N5308">
        <f>shipments[[#This Row],[Profit]]-shipments[[#This Row],[Tax]]</f>
        <v>2.7827910447761197</v>
      </c>
    </row>
    <row r="5309" spans="3:14" x14ac:dyDescent="0.35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  <c r="I5309">
        <f>IFERROR(shipments[[#This Row],[Sales]]/shipments[[#This Row],[Boxes]], 0)</f>
        <v>23.972727272727273</v>
      </c>
      <c r="J5309">
        <f>_xlfn.XLOOKUP(shipments[[#This Row],[Product]],'Dimension Data'!B:B,'Dimension Data'!D:D)</f>
        <v>10.23</v>
      </c>
      <c r="K5309">
        <f>shipments[[#This Row],[Total cost]]*shipments[[#This Row],[Boxes]]</f>
        <v>2813.25</v>
      </c>
      <c r="L5309">
        <f>shipments[[#This Row],[Sale for 1 box]]-shipments[[#This Row],[Total cost]]</f>
        <v>13.742727272727272</v>
      </c>
      <c r="M5309">
        <f>shipments[[#This Row],[Profit]]*5%</f>
        <v>0.68713636363636366</v>
      </c>
      <c r="N5309">
        <f>shipments[[#This Row],[Profit]]-shipments[[#This Row],[Tax]]</f>
        <v>13.055590909090908</v>
      </c>
    </row>
    <row r="5310" spans="3:14" x14ac:dyDescent="0.35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  <c r="I5310">
        <f>IFERROR(shipments[[#This Row],[Sales]]/shipments[[#This Row],[Boxes]], 0)</f>
        <v>16.765243902439025</v>
      </c>
      <c r="J5310">
        <f>_xlfn.XLOOKUP(shipments[[#This Row],[Product]],'Dimension Data'!B:B,'Dimension Data'!D:D)</f>
        <v>12.41</v>
      </c>
      <c r="K5310">
        <f>shipments[[#This Row],[Total cost]]*shipments[[#This Row],[Boxes]]</f>
        <v>4070.48</v>
      </c>
      <c r="L5310">
        <f>shipments[[#This Row],[Sale for 1 box]]-shipments[[#This Row],[Total cost]]</f>
        <v>4.3552439024390246</v>
      </c>
      <c r="M5310">
        <f>shipments[[#This Row],[Profit]]*5%</f>
        <v>0.21776219512195125</v>
      </c>
      <c r="N5310">
        <f>shipments[[#This Row],[Profit]]-shipments[[#This Row],[Tax]]</f>
        <v>4.1374817073170735</v>
      </c>
    </row>
    <row r="5311" spans="3:14" x14ac:dyDescent="0.35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  <c r="I5311">
        <f>IFERROR(shipments[[#This Row],[Sales]]/shipments[[#This Row],[Boxes]], 0)</f>
        <v>0.97361477572559363</v>
      </c>
      <c r="J5311">
        <f>_xlfn.XLOOKUP(shipments[[#This Row],[Product]],'Dimension Data'!B:B,'Dimension Data'!D:D)</f>
        <v>3.68</v>
      </c>
      <c r="K5311">
        <f>shipments[[#This Row],[Total cost]]*shipments[[#This Row],[Boxes]]</f>
        <v>1394.72</v>
      </c>
      <c r="L5311">
        <f>shipments[[#This Row],[Sale for 1 box]]-shipments[[#This Row],[Total cost]]</f>
        <v>-2.7063852242744066</v>
      </c>
      <c r="M5311">
        <f>shipments[[#This Row],[Profit]]*5%</f>
        <v>-0.13531926121372034</v>
      </c>
      <c r="N5311">
        <f>shipments[[#This Row],[Profit]]-shipments[[#This Row],[Tax]]</f>
        <v>-2.5710659630606862</v>
      </c>
    </row>
    <row r="5312" spans="3:14" x14ac:dyDescent="0.35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  <c r="I5312">
        <f>IFERROR(shipments[[#This Row],[Sales]]/shipments[[#This Row],[Boxes]], 0)</f>
        <v>44.25</v>
      </c>
      <c r="J5312">
        <f>_xlfn.XLOOKUP(shipments[[#This Row],[Product]],'Dimension Data'!B:B,'Dimension Data'!D:D)</f>
        <v>3.32</v>
      </c>
      <c r="K5312">
        <f>shipments[[#This Row],[Total cost]]*shipments[[#This Row],[Boxes]]</f>
        <v>59.76</v>
      </c>
      <c r="L5312">
        <f>shipments[[#This Row],[Sale for 1 box]]-shipments[[#This Row],[Total cost]]</f>
        <v>40.93</v>
      </c>
      <c r="M5312">
        <f>shipments[[#This Row],[Profit]]*5%</f>
        <v>2.0465</v>
      </c>
      <c r="N5312">
        <f>shipments[[#This Row],[Profit]]-shipments[[#This Row],[Tax]]</f>
        <v>38.883499999999998</v>
      </c>
    </row>
    <row r="5313" spans="3:14" x14ac:dyDescent="0.35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  <c r="I5313">
        <f>IFERROR(shipments[[#This Row],[Sales]]/shipments[[#This Row],[Boxes]], 0)</f>
        <v>6.0016629711751666</v>
      </c>
      <c r="J5313">
        <f>_xlfn.XLOOKUP(shipments[[#This Row],[Product]],'Dimension Data'!B:B,'Dimension Data'!D:D)</f>
        <v>5.26</v>
      </c>
      <c r="K5313">
        <f>shipments[[#This Row],[Total cost]]*shipments[[#This Row],[Boxes]]</f>
        <v>2372.2599999999998</v>
      </c>
      <c r="L5313">
        <f>shipments[[#This Row],[Sale for 1 box]]-shipments[[#This Row],[Total cost]]</f>
        <v>0.74166297117516677</v>
      </c>
      <c r="M5313">
        <f>shipments[[#This Row],[Profit]]*5%</f>
        <v>3.7083148558758341E-2</v>
      </c>
      <c r="N5313">
        <f>shipments[[#This Row],[Profit]]-shipments[[#This Row],[Tax]]</f>
        <v>0.70457982261640839</v>
      </c>
    </row>
    <row r="5314" spans="3:14" x14ac:dyDescent="0.35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  <c r="I5314">
        <f>IFERROR(shipments[[#This Row],[Sales]]/shipments[[#This Row],[Boxes]], 0)</f>
        <v>682.97727272727275</v>
      </c>
      <c r="J5314">
        <f>_xlfn.XLOOKUP(shipments[[#This Row],[Product]],'Dimension Data'!B:B,'Dimension Data'!D:D)</f>
        <v>7.73</v>
      </c>
      <c r="K5314">
        <f>shipments[[#This Row],[Total cost]]*shipments[[#This Row],[Boxes]]</f>
        <v>85.03</v>
      </c>
      <c r="L5314">
        <f>shipments[[#This Row],[Sale for 1 box]]-shipments[[#This Row],[Total cost]]</f>
        <v>675.24727272727273</v>
      </c>
      <c r="M5314">
        <f>shipments[[#This Row],[Profit]]*5%</f>
        <v>33.762363636363638</v>
      </c>
      <c r="N5314">
        <f>shipments[[#This Row],[Profit]]-shipments[[#This Row],[Tax]]</f>
        <v>641.48490909090913</v>
      </c>
    </row>
    <row r="5315" spans="3:14" x14ac:dyDescent="0.35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  <c r="I5315">
        <f>IFERROR(shipments[[#This Row],[Sales]]/shipments[[#This Row],[Boxes]], 0)</f>
        <v>83.286885245901644</v>
      </c>
      <c r="J5315">
        <f>_xlfn.XLOOKUP(shipments[[#This Row],[Product]],'Dimension Data'!B:B,'Dimension Data'!D:D)</f>
        <v>9.94</v>
      </c>
      <c r="K5315">
        <f>shipments[[#This Row],[Total cost]]*shipments[[#This Row],[Boxes]]</f>
        <v>606.33999999999992</v>
      </c>
      <c r="L5315">
        <f>shipments[[#This Row],[Sale for 1 box]]-shipments[[#This Row],[Total cost]]</f>
        <v>73.346885245901646</v>
      </c>
      <c r="M5315">
        <f>shipments[[#This Row],[Profit]]*5%</f>
        <v>3.6673442622950825</v>
      </c>
      <c r="N5315">
        <f>shipments[[#This Row],[Profit]]-shipments[[#This Row],[Tax]]</f>
        <v>69.679540983606557</v>
      </c>
    </row>
    <row r="5316" spans="3:14" x14ac:dyDescent="0.35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  <c r="I5316">
        <f>IFERROR(shipments[[#This Row],[Sales]]/shipments[[#This Row],[Boxes]], 0)</f>
        <v>27.245192307692307</v>
      </c>
      <c r="J5316">
        <f>_xlfn.XLOOKUP(shipments[[#This Row],[Product]],'Dimension Data'!B:B,'Dimension Data'!D:D)</f>
        <v>9.94</v>
      </c>
      <c r="K5316">
        <f>shipments[[#This Row],[Total cost]]*shipments[[#This Row],[Boxes]]</f>
        <v>1550.6399999999999</v>
      </c>
      <c r="L5316">
        <f>shipments[[#This Row],[Sale for 1 box]]-shipments[[#This Row],[Total cost]]</f>
        <v>17.305192307692309</v>
      </c>
      <c r="M5316">
        <f>shipments[[#This Row],[Profit]]*5%</f>
        <v>0.86525961538461549</v>
      </c>
      <c r="N5316">
        <f>shipments[[#This Row],[Profit]]-shipments[[#This Row],[Tax]]</f>
        <v>16.439932692307693</v>
      </c>
    </row>
    <row r="5317" spans="3:14" x14ac:dyDescent="0.35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  <c r="I5317">
        <f>IFERROR(shipments[[#This Row],[Sales]]/shipments[[#This Row],[Boxes]], 0)</f>
        <v>10.662895927601809</v>
      </c>
      <c r="J5317">
        <f>_xlfn.XLOOKUP(shipments[[#This Row],[Product]],'Dimension Data'!B:B,'Dimension Data'!D:D)</f>
        <v>12.41</v>
      </c>
      <c r="K5317">
        <f>shipments[[#This Row],[Total cost]]*shipments[[#This Row],[Boxes]]</f>
        <v>8227.83</v>
      </c>
      <c r="L5317">
        <f>shipments[[#This Row],[Sale for 1 box]]-shipments[[#This Row],[Total cost]]</f>
        <v>-1.7471040723981908</v>
      </c>
      <c r="M5317">
        <f>shipments[[#This Row],[Profit]]*5%</f>
        <v>-8.7355203619909547E-2</v>
      </c>
      <c r="N5317">
        <f>shipments[[#This Row],[Profit]]-shipments[[#This Row],[Tax]]</f>
        <v>-1.6597488687782813</v>
      </c>
    </row>
    <row r="5318" spans="3:14" x14ac:dyDescent="0.35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  <c r="I5318">
        <f>IFERROR(shipments[[#This Row],[Sales]]/shipments[[#This Row],[Boxes]], 0)</f>
        <v>58.149082568807337</v>
      </c>
      <c r="J5318">
        <f>_xlfn.XLOOKUP(shipments[[#This Row],[Product]],'Dimension Data'!B:B,'Dimension Data'!D:D)</f>
        <v>5.26</v>
      </c>
      <c r="K5318">
        <f>shipments[[#This Row],[Total cost]]*shipments[[#This Row],[Boxes]]</f>
        <v>573.34</v>
      </c>
      <c r="L5318">
        <f>shipments[[#This Row],[Sale for 1 box]]-shipments[[#This Row],[Total cost]]</f>
        <v>52.889082568807339</v>
      </c>
      <c r="M5318">
        <f>shipments[[#This Row],[Profit]]*5%</f>
        <v>2.6444541284403673</v>
      </c>
      <c r="N5318">
        <f>shipments[[#This Row],[Profit]]-shipments[[#This Row],[Tax]]</f>
        <v>50.244628440366974</v>
      </c>
    </row>
    <row r="5319" spans="3:14" x14ac:dyDescent="0.35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  <c r="I5319">
        <f>IFERROR(shipments[[#This Row],[Sales]]/shipments[[#This Row],[Boxes]], 0)</f>
        <v>2.2430981595092025</v>
      </c>
      <c r="J5319">
        <f>_xlfn.XLOOKUP(shipments[[#This Row],[Product]],'Dimension Data'!B:B,'Dimension Data'!D:D)</f>
        <v>3.85</v>
      </c>
      <c r="K5319">
        <f>shipments[[#This Row],[Total cost]]*shipments[[#This Row],[Boxes]]</f>
        <v>2510.2000000000003</v>
      </c>
      <c r="L5319">
        <f>shipments[[#This Row],[Sale for 1 box]]-shipments[[#This Row],[Total cost]]</f>
        <v>-1.6069018404907975</v>
      </c>
      <c r="M5319">
        <f>shipments[[#This Row],[Profit]]*5%</f>
        <v>-8.0345092024539877E-2</v>
      </c>
      <c r="N5319">
        <f>shipments[[#This Row],[Profit]]-shipments[[#This Row],[Tax]]</f>
        <v>-1.5265567484662577</v>
      </c>
    </row>
    <row r="5320" spans="3:14" x14ac:dyDescent="0.35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  <c r="I5320">
        <f>IFERROR(shipments[[#This Row],[Sales]]/shipments[[#This Row],[Boxes]], 0)</f>
        <v>10.148275862068965</v>
      </c>
      <c r="J5320">
        <f>_xlfn.XLOOKUP(shipments[[#This Row],[Product]],'Dimension Data'!B:B,'Dimension Data'!D:D)</f>
        <v>6.31</v>
      </c>
      <c r="K5320">
        <f>shipments[[#This Row],[Total cost]]*shipments[[#This Row],[Boxes]]</f>
        <v>2744.85</v>
      </c>
      <c r="L5320">
        <f>shipments[[#This Row],[Sale for 1 box]]-shipments[[#This Row],[Total cost]]</f>
        <v>3.8382758620689659</v>
      </c>
      <c r="M5320">
        <f>shipments[[#This Row],[Profit]]*5%</f>
        <v>0.1919137931034483</v>
      </c>
      <c r="N5320">
        <f>shipments[[#This Row],[Profit]]-shipments[[#This Row],[Tax]]</f>
        <v>3.6463620689655176</v>
      </c>
    </row>
    <row r="5321" spans="3:14" x14ac:dyDescent="0.35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  <c r="I5321">
        <f>IFERROR(shipments[[#This Row],[Sales]]/shipments[[#This Row],[Boxes]], 0)</f>
        <v>38.521551724137929</v>
      </c>
      <c r="J5321">
        <f>_xlfn.XLOOKUP(shipments[[#This Row],[Product]],'Dimension Data'!B:B,'Dimension Data'!D:D)</f>
        <v>12.41</v>
      </c>
      <c r="K5321">
        <f>shipments[[#This Row],[Total cost]]*shipments[[#This Row],[Boxes]]</f>
        <v>719.78</v>
      </c>
      <c r="L5321">
        <f>shipments[[#This Row],[Sale for 1 box]]-shipments[[#This Row],[Total cost]]</f>
        <v>26.111551724137929</v>
      </c>
      <c r="M5321">
        <f>shipments[[#This Row],[Profit]]*5%</f>
        <v>1.3055775862068966</v>
      </c>
      <c r="N5321">
        <f>shipments[[#This Row],[Profit]]-shipments[[#This Row],[Tax]]</f>
        <v>24.805974137931031</v>
      </c>
    </row>
    <row r="5322" spans="3:14" x14ac:dyDescent="0.35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  <c r="I5322">
        <f>IFERROR(shipments[[#This Row],[Sales]]/shipments[[#This Row],[Boxes]], 0)</f>
        <v>6.57861328125</v>
      </c>
      <c r="J5322">
        <f>_xlfn.XLOOKUP(shipments[[#This Row],[Product]],'Dimension Data'!B:B,'Dimension Data'!D:D)</f>
        <v>6.31</v>
      </c>
      <c r="K5322">
        <f>shipments[[#This Row],[Total cost]]*shipments[[#This Row],[Boxes]]</f>
        <v>6461.44</v>
      </c>
      <c r="L5322">
        <f>shipments[[#This Row],[Sale for 1 box]]-shipments[[#This Row],[Total cost]]</f>
        <v>0.26861328125000039</v>
      </c>
      <c r="M5322">
        <f>shipments[[#This Row],[Profit]]*5%</f>
        <v>1.3430664062500021E-2</v>
      </c>
      <c r="N5322">
        <f>shipments[[#This Row],[Profit]]-shipments[[#This Row],[Tax]]</f>
        <v>0.25518261718750035</v>
      </c>
    </row>
    <row r="5323" spans="3:14" x14ac:dyDescent="0.35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  <c r="I5323">
        <f>IFERROR(shipments[[#This Row],[Sales]]/shipments[[#This Row],[Boxes]], 0)</f>
        <v>38.240425531914894</v>
      </c>
      <c r="J5323">
        <f>_xlfn.XLOOKUP(shipments[[#This Row],[Product]],'Dimension Data'!B:B,'Dimension Data'!D:D)</f>
        <v>7.73</v>
      </c>
      <c r="K5323">
        <f>shipments[[#This Row],[Total cost]]*shipments[[#This Row],[Boxes]]</f>
        <v>1816.5500000000002</v>
      </c>
      <c r="L5323">
        <f>shipments[[#This Row],[Sale for 1 box]]-shipments[[#This Row],[Total cost]]</f>
        <v>30.510425531914894</v>
      </c>
      <c r="M5323">
        <f>shipments[[#This Row],[Profit]]*5%</f>
        <v>1.5255212765957449</v>
      </c>
      <c r="N5323">
        <f>shipments[[#This Row],[Profit]]-shipments[[#This Row],[Tax]]</f>
        <v>28.984904255319151</v>
      </c>
    </row>
    <row r="5324" spans="3:14" x14ac:dyDescent="0.35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  <c r="I5324">
        <f>IFERROR(shipments[[#This Row],[Sales]]/shipments[[#This Row],[Boxes]], 0)</f>
        <v>6.3700527704485488</v>
      </c>
      <c r="J5324">
        <f>_xlfn.XLOOKUP(shipments[[#This Row],[Product]],'Dimension Data'!B:B,'Dimension Data'!D:D)</f>
        <v>3.68</v>
      </c>
      <c r="K5324">
        <f>shipments[[#This Row],[Total cost]]*shipments[[#This Row],[Boxes]]</f>
        <v>2789.44</v>
      </c>
      <c r="L5324">
        <f>shipments[[#This Row],[Sale for 1 box]]-shipments[[#This Row],[Total cost]]</f>
        <v>2.6900527704485486</v>
      </c>
      <c r="M5324">
        <f>shipments[[#This Row],[Profit]]*5%</f>
        <v>0.13450263852242744</v>
      </c>
      <c r="N5324">
        <f>shipments[[#This Row],[Profit]]-shipments[[#This Row],[Tax]]</f>
        <v>2.5555501319261213</v>
      </c>
    </row>
    <row r="5325" spans="3:14" x14ac:dyDescent="0.35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  <c r="I5325">
        <f>IFERROR(shipments[[#This Row],[Sales]]/shipments[[#This Row],[Boxes]], 0)</f>
        <v>318.28846153846155</v>
      </c>
      <c r="J5325">
        <f>_xlfn.XLOOKUP(shipments[[#This Row],[Product]],'Dimension Data'!B:B,'Dimension Data'!D:D)</f>
        <v>10.51</v>
      </c>
      <c r="K5325">
        <f>shipments[[#This Row],[Total cost]]*shipments[[#This Row],[Boxes]]</f>
        <v>273.26</v>
      </c>
      <c r="L5325">
        <f>shipments[[#This Row],[Sale for 1 box]]-shipments[[#This Row],[Total cost]]</f>
        <v>307.77846153846156</v>
      </c>
      <c r="M5325">
        <f>shipments[[#This Row],[Profit]]*5%</f>
        <v>15.388923076923078</v>
      </c>
      <c r="N5325">
        <f>shipments[[#This Row],[Profit]]-shipments[[#This Row],[Tax]]</f>
        <v>292.38953846153845</v>
      </c>
    </row>
    <row r="5326" spans="3:14" x14ac:dyDescent="0.35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  <c r="I5326">
        <f>IFERROR(shipments[[#This Row],[Sales]]/shipments[[#This Row],[Boxes]], 0)</f>
        <v>8.4628378378378386</v>
      </c>
      <c r="J5326">
        <f>_xlfn.XLOOKUP(shipments[[#This Row],[Product]],'Dimension Data'!B:B,'Dimension Data'!D:D)</f>
        <v>9.57</v>
      </c>
      <c r="K5326">
        <f>shipments[[#This Row],[Total cost]]*shipments[[#This Row],[Boxes]]</f>
        <v>6373.62</v>
      </c>
      <c r="L5326">
        <f>shipments[[#This Row],[Sale for 1 box]]-shipments[[#This Row],[Total cost]]</f>
        <v>-1.1071621621621617</v>
      </c>
      <c r="M5326">
        <f>shipments[[#This Row],[Profit]]*5%</f>
        <v>-5.5358108108108088E-2</v>
      </c>
      <c r="N5326">
        <f>shipments[[#This Row],[Profit]]-shipments[[#This Row],[Tax]]</f>
        <v>-1.0518040540540536</v>
      </c>
    </row>
    <row r="5327" spans="3:14" x14ac:dyDescent="0.35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  <c r="I5327">
        <f>IFERROR(shipments[[#This Row],[Sales]]/shipments[[#This Row],[Boxes]], 0)</f>
        <v>80.432242990654203</v>
      </c>
      <c r="J5327">
        <f>_xlfn.XLOOKUP(shipments[[#This Row],[Product]],'Dimension Data'!B:B,'Dimension Data'!D:D)</f>
        <v>7.73</v>
      </c>
      <c r="K5327">
        <f>shipments[[#This Row],[Total cost]]*shipments[[#This Row],[Boxes]]</f>
        <v>827.11</v>
      </c>
      <c r="L5327">
        <f>shipments[[#This Row],[Sale for 1 box]]-shipments[[#This Row],[Total cost]]</f>
        <v>72.702242990654199</v>
      </c>
      <c r="M5327">
        <f>shipments[[#This Row],[Profit]]*5%</f>
        <v>3.6351121495327101</v>
      </c>
      <c r="N5327">
        <f>shipments[[#This Row],[Profit]]-shipments[[#This Row],[Tax]]</f>
        <v>69.067130841121482</v>
      </c>
    </row>
    <row r="5328" spans="3:14" x14ac:dyDescent="0.35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  <c r="I5328">
        <f>IFERROR(shipments[[#This Row],[Sales]]/shipments[[#This Row],[Boxes]], 0)</f>
        <v>11.319935691318328</v>
      </c>
      <c r="J5328">
        <f>_xlfn.XLOOKUP(shipments[[#This Row],[Product]],'Dimension Data'!B:B,'Dimension Data'!D:D)</f>
        <v>4.74</v>
      </c>
      <c r="K5328">
        <f>shipments[[#This Row],[Total cost]]*shipments[[#This Row],[Boxes]]</f>
        <v>4422.42</v>
      </c>
      <c r="L5328">
        <f>shipments[[#This Row],[Sale for 1 box]]-shipments[[#This Row],[Total cost]]</f>
        <v>6.5799356913183278</v>
      </c>
      <c r="M5328">
        <f>shipments[[#This Row],[Profit]]*5%</f>
        <v>0.32899678456591641</v>
      </c>
      <c r="N5328">
        <f>shipments[[#This Row],[Profit]]-shipments[[#This Row],[Tax]]</f>
        <v>6.2509389067524115</v>
      </c>
    </row>
    <row r="5329" spans="3:14" x14ac:dyDescent="0.35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  <c r="I5329">
        <f>IFERROR(shipments[[#This Row],[Sales]]/shipments[[#This Row],[Boxes]], 0)</f>
        <v>26.366596638655462</v>
      </c>
      <c r="J5329">
        <f>_xlfn.XLOOKUP(shipments[[#This Row],[Product]],'Dimension Data'!B:B,'Dimension Data'!D:D)</f>
        <v>9.94</v>
      </c>
      <c r="K5329">
        <f>shipments[[#This Row],[Total cost]]*shipments[[#This Row],[Boxes]]</f>
        <v>2365.7199999999998</v>
      </c>
      <c r="L5329">
        <f>shipments[[#This Row],[Sale for 1 box]]-shipments[[#This Row],[Total cost]]</f>
        <v>16.426596638655461</v>
      </c>
      <c r="M5329">
        <f>shipments[[#This Row],[Profit]]*5%</f>
        <v>0.82132983193277309</v>
      </c>
      <c r="N5329">
        <f>shipments[[#This Row],[Profit]]-shipments[[#This Row],[Tax]]</f>
        <v>15.605266806722687</v>
      </c>
    </row>
    <row r="5330" spans="3:14" x14ac:dyDescent="0.35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  <c r="I5330">
        <f>IFERROR(shipments[[#This Row],[Sales]]/shipments[[#This Row],[Boxes]], 0)</f>
        <v>46.08</v>
      </c>
      <c r="J5330">
        <f>_xlfn.XLOOKUP(shipments[[#This Row],[Product]],'Dimension Data'!B:B,'Dimension Data'!D:D)</f>
        <v>5.15</v>
      </c>
      <c r="K5330">
        <f>shipments[[#This Row],[Total cost]]*shipments[[#This Row],[Boxes]]</f>
        <v>643.75</v>
      </c>
      <c r="L5330">
        <f>shipments[[#This Row],[Sale for 1 box]]-shipments[[#This Row],[Total cost]]</f>
        <v>40.93</v>
      </c>
      <c r="M5330">
        <f>shipments[[#This Row],[Profit]]*5%</f>
        <v>2.0465</v>
      </c>
      <c r="N5330">
        <f>shipments[[#This Row],[Profit]]-shipments[[#This Row],[Tax]]</f>
        <v>38.883499999999998</v>
      </c>
    </row>
    <row r="5331" spans="3:14" x14ac:dyDescent="0.35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  <c r="I5331">
        <f>IFERROR(shipments[[#This Row],[Sales]]/shipments[[#This Row],[Boxes]], 0)</f>
        <v>62.305851063829785</v>
      </c>
      <c r="J5331">
        <f>_xlfn.XLOOKUP(shipments[[#This Row],[Product]],'Dimension Data'!B:B,'Dimension Data'!D:D)</f>
        <v>9.57</v>
      </c>
      <c r="K5331">
        <f>shipments[[#This Row],[Total cost]]*shipments[[#This Row],[Boxes]]</f>
        <v>899.58</v>
      </c>
      <c r="L5331">
        <f>shipments[[#This Row],[Sale for 1 box]]-shipments[[#This Row],[Total cost]]</f>
        <v>52.735851063829784</v>
      </c>
      <c r="M5331">
        <f>shipments[[#This Row],[Profit]]*5%</f>
        <v>2.6367925531914893</v>
      </c>
      <c r="N5331">
        <f>shipments[[#This Row],[Profit]]-shipments[[#This Row],[Tax]]</f>
        <v>50.099058510638294</v>
      </c>
    </row>
    <row r="5332" spans="3:14" x14ac:dyDescent="0.35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  <c r="I5332">
        <f>IFERROR(shipments[[#This Row],[Sales]]/shipments[[#This Row],[Boxes]], 0)</f>
        <v>13.998795180722892</v>
      </c>
      <c r="J5332">
        <f>_xlfn.XLOOKUP(shipments[[#This Row],[Product]],'Dimension Data'!B:B,'Dimension Data'!D:D)</f>
        <v>6.43</v>
      </c>
      <c r="K5332">
        <f>shipments[[#This Row],[Total cost]]*shipments[[#This Row],[Boxes]]</f>
        <v>2668.45</v>
      </c>
      <c r="L5332">
        <f>shipments[[#This Row],[Sale for 1 box]]-shipments[[#This Row],[Total cost]]</f>
        <v>7.5687951807228924</v>
      </c>
      <c r="M5332">
        <f>shipments[[#This Row],[Profit]]*5%</f>
        <v>0.37843975903614463</v>
      </c>
      <c r="N5332">
        <f>shipments[[#This Row],[Profit]]-shipments[[#This Row],[Tax]]</f>
        <v>7.190355421686748</v>
      </c>
    </row>
    <row r="5333" spans="3:14" x14ac:dyDescent="0.35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  <c r="I5333">
        <f>IFERROR(shipments[[#This Row],[Sales]]/shipments[[#This Row],[Boxes]], 0)</f>
        <v>582.05769230769226</v>
      </c>
      <c r="J5333">
        <f>_xlfn.XLOOKUP(shipments[[#This Row],[Product]],'Dimension Data'!B:B,'Dimension Data'!D:D)</f>
        <v>10.51</v>
      </c>
      <c r="K5333">
        <f>shipments[[#This Row],[Total cost]]*shipments[[#This Row],[Boxes]]</f>
        <v>136.63</v>
      </c>
      <c r="L5333">
        <f>shipments[[#This Row],[Sale for 1 box]]-shipments[[#This Row],[Total cost]]</f>
        <v>571.54769230769227</v>
      </c>
      <c r="M5333">
        <f>shipments[[#This Row],[Profit]]*5%</f>
        <v>28.577384615384616</v>
      </c>
      <c r="N5333">
        <f>shipments[[#This Row],[Profit]]-shipments[[#This Row],[Tax]]</f>
        <v>542.97030769230764</v>
      </c>
    </row>
    <row r="5334" spans="3:14" x14ac:dyDescent="0.35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  <c r="I5334">
        <f>IFERROR(shipments[[#This Row],[Sales]]/shipments[[#This Row],[Boxes]], 0)</f>
        <v>4.7625000000000002</v>
      </c>
      <c r="J5334">
        <f>_xlfn.XLOOKUP(shipments[[#This Row],[Product]],'Dimension Data'!B:B,'Dimension Data'!D:D)</f>
        <v>3.32</v>
      </c>
      <c r="K5334">
        <f>shipments[[#This Row],[Total cost]]*shipments[[#This Row],[Boxes]]</f>
        <v>398.4</v>
      </c>
      <c r="L5334">
        <f>shipments[[#This Row],[Sale for 1 box]]-shipments[[#This Row],[Total cost]]</f>
        <v>1.4425000000000003</v>
      </c>
      <c r="M5334">
        <f>shipments[[#This Row],[Profit]]*5%</f>
        <v>7.2125000000000022E-2</v>
      </c>
      <c r="N5334">
        <f>shipments[[#This Row],[Profit]]-shipments[[#This Row],[Tax]]</f>
        <v>1.3703750000000003</v>
      </c>
    </row>
    <row r="5335" spans="3:14" x14ac:dyDescent="0.35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  <c r="I5335">
        <f>IFERROR(shipments[[#This Row],[Sales]]/shipments[[#This Row],[Boxes]], 0)</f>
        <v>8.6439393939393945</v>
      </c>
      <c r="J5335">
        <f>_xlfn.XLOOKUP(shipments[[#This Row],[Product]],'Dimension Data'!B:B,'Dimension Data'!D:D)</f>
        <v>5.04</v>
      </c>
      <c r="K5335">
        <f>shipments[[#This Row],[Total cost]]*shipments[[#This Row],[Boxes]]</f>
        <v>2993.76</v>
      </c>
      <c r="L5335">
        <f>shipments[[#This Row],[Sale for 1 box]]-shipments[[#This Row],[Total cost]]</f>
        <v>3.6039393939393944</v>
      </c>
      <c r="M5335">
        <f>shipments[[#This Row],[Profit]]*5%</f>
        <v>0.18019696969696974</v>
      </c>
      <c r="N5335">
        <f>shipments[[#This Row],[Profit]]-shipments[[#This Row],[Tax]]</f>
        <v>3.4237424242424246</v>
      </c>
    </row>
    <row r="5336" spans="3:14" x14ac:dyDescent="0.35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  <c r="I5336">
        <f>IFERROR(shipments[[#This Row],[Sales]]/shipments[[#This Row],[Boxes]], 0)</f>
        <v>155.11304347826086</v>
      </c>
      <c r="J5336">
        <f>_xlfn.XLOOKUP(shipments[[#This Row],[Product]],'Dimension Data'!B:B,'Dimension Data'!D:D)</f>
        <v>8.2200000000000006</v>
      </c>
      <c r="K5336">
        <f>shipments[[#This Row],[Total cost]]*shipments[[#This Row],[Boxes]]</f>
        <v>945.30000000000007</v>
      </c>
      <c r="L5336">
        <f>shipments[[#This Row],[Sale for 1 box]]-shipments[[#This Row],[Total cost]]</f>
        <v>146.89304347826086</v>
      </c>
      <c r="M5336">
        <f>shipments[[#This Row],[Profit]]*5%</f>
        <v>7.3446521739130439</v>
      </c>
      <c r="N5336">
        <f>shipments[[#This Row],[Profit]]-shipments[[#This Row],[Tax]]</f>
        <v>139.54839130434783</v>
      </c>
    </row>
    <row r="5337" spans="3:14" x14ac:dyDescent="0.35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  <c r="I5337">
        <f>IFERROR(shipments[[#This Row],[Sales]]/shipments[[#This Row],[Boxes]], 0)</f>
        <v>0.84139972144846797</v>
      </c>
      <c r="J5337">
        <f>_xlfn.XLOOKUP(shipments[[#This Row],[Product]],'Dimension Data'!B:B,'Dimension Data'!D:D)</f>
        <v>3.85</v>
      </c>
      <c r="K5337">
        <f>shipments[[#This Row],[Total cost]]*shipments[[#This Row],[Boxes]]</f>
        <v>5528.6</v>
      </c>
      <c r="L5337">
        <f>shipments[[#This Row],[Sale for 1 box]]-shipments[[#This Row],[Total cost]]</f>
        <v>-3.008600278551532</v>
      </c>
      <c r="M5337">
        <f>shipments[[#This Row],[Profit]]*5%</f>
        <v>-0.1504300139275766</v>
      </c>
      <c r="N5337">
        <f>shipments[[#This Row],[Profit]]-shipments[[#This Row],[Tax]]</f>
        <v>-2.8581702646239555</v>
      </c>
    </row>
    <row r="5338" spans="3:14" x14ac:dyDescent="0.35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  <c r="I5338">
        <f>IFERROR(shipments[[#This Row],[Sales]]/shipments[[#This Row],[Boxes]], 0)</f>
        <v>15.136363636363637</v>
      </c>
      <c r="J5338">
        <f>_xlfn.XLOOKUP(shipments[[#This Row],[Product]],'Dimension Data'!B:B,'Dimension Data'!D:D)</f>
        <v>3.32</v>
      </c>
      <c r="K5338">
        <f>shipments[[#This Row],[Total cost]]*shipments[[#This Row],[Boxes]]</f>
        <v>1205.1599999999999</v>
      </c>
      <c r="L5338">
        <f>shipments[[#This Row],[Sale for 1 box]]-shipments[[#This Row],[Total cost]]</f>
        <v>11.816363636363636</v>
      </c>
      <c r="M5338">
        <f>shipments[[#This Row],[Profit]]*5%</f>
        <v>0.5908181818181818</v>
      </c>
      <c r="N5338">
        <f>shipments[[#This Row],[Profit]]-shipments[[#This Row],[Tax]]</f>
        <v>11.225545454545454</v>
      </c>
    </row>
    <row r="5339" spans="3:14" x14ac:dyDescent="0.35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  <c r="I5339">
        <f>IFERROR(shipments[[#This Row],[Sales]]/shipments[[#This Row],[Boxes]], 0)</f>
        <v>37.158251231527096</v>
      </c>
      <c r="J5339">
        <f>_xlfn.XLOOKUP(shipments[[#This Row],[Product]],'Dimension Data'!B:B,'Dimension Data'!D:D)</f>
        <v>4.74</v>
      </c>
      <c r="K5339">
        <f>shipments[[#This Row],[Total cost]]*shipments[[#This Row],[Boxes]]</f>
        <v>1924.44</v>
      </c>
      <c r="L5339">
        <f>shipments[[#This Row],[Sale for 1 box]]-shipments[[#This Row],[Total cost]]</f>
        <v>32.418251231527094</v>
      </c>
      <c r="M5339">
        <f>shipments[[#This Row],[Profit]]*5%</f>
        <v>1.6209125615763549</v>
      </c>
      <c r="N5339">
        <f>shipments[[#This Row],[Profit]]-shipments[[#This Row],[Tax]]</f>
        <v>30.79733866995074</v>
      </c>
    </row>
    <row r="5340" spans="3:14" x14ac:dyDescent="0.35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  <c r="I5340">
        <f>IFERROR(shipments[[#This Row],[Sales]]/shipments[[#This Row],[Boxes]], 0)</f>
        <v>47.525265957446805</v>
      </c>
      <c r="J5340">
        <f>_xlfn.XLOOKUP(shipments[[#This Row],[Product]],'Dimension Data'!B:B,'Dimension Data'!D:D)</f>
        <v>7.48</v>
      </c>
      <c r="K5340">
        <f>shipments[[#This Row],[Total cost]]*shipments[[#This Row],[Boxes]]</f>
        <v>1406.24</v>
      </c>
      <c r="L5340">
        <f>shipments[[#This Row],[Sale for 1 box]]-shipments[[#This Row],[Total cost]]</f>
        <v>40.045265957446802</v>
      </c>
      <c r="M5340">
        <f>shipments[[#This Row],[Profit]]*5%</f>
        <v>2.0022632978723403</v>
      </c>
      <c r="N5340">
        <f>shipments[[#This Row],[Profit]]-shipments[[#This Row],[Tax]]</f>
        <v>38.043002659574462</v>
      </c>
    </row>
    <row r="5341" spans="3:14" x14ac:dyDescent="0.35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  <c r="I5341">
        <f>IFERROR(shipments[[#This Row],[Sales]]/shipments[[#This Row],[Boxes]], 0)</f>
        <v>4.1865671641791042</v>
      </c>
      <c r="J5341">
        <f>_xlfn.XLOOKUP(shipments[[#This Row],[Product]],'Dimension Data'!B:B,'Dimension Data'!D:D)</f>
        <v>5.04</v>
      </c>
      <c r="K5341">
        <f>shipments[[#This Row],[Total cost]]*shipments[[#This Row],[Boxes]]</f>
        <v>3039.12</v>
      </c>
      <c r="L5341">
        <f>shipments[[#This Row],[Sale for 1 box]]-shipments[[#This Row],[Total cost]]</f>
        <v>-0.8534328358208958</v>
      </c>
      <c r="M5341">
        <f>shipments[[#This Row],[Profit]]*5%</f>
        <v>-4.2671641791044795E-2</v>
      </c>
      <c r="N5341">
        <f>shipments[[#This Row],[Profit]]-shipments[[#This Row],[Tax]]</f>
        <v>-0.81076119402985103</v>
      </c>
    </row>
    <row r="5342" spans="3:14" x14ac:dyDescent="0.35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  <c r="I5342">
        <f>IFERROR(shipments[[#This Row],[Sales]]/shipments[[#This Row],[Boxes]], 0)</f>
        <v>2.0491071428571428</v>
      </c>
      <c r="J5342">
        <f>_xlfn.XLOOKUP(shipments[[#This Row],[Product]],'Dimension Data'!B:B,'Dimension Data'!D:D)</f>
        <v>12.41</v>
      </c>
      <c r="K5342">
        <f>shipments[[#This Row],[Total cost]]*shipments[[#This Row],[Boxes]]</f>
        <v>6949.6</v>
      </c>
      <c r="L5342">
        <f>shipments[[#This Row],[Sale for 1 box]]-shipments[[#This Row],[Total cost]]</f>
        <v>-10.360892857142858</v>
      </c>
      <c r="M5342">
        <f>shipments[[#This Row],[Profit]]*5%</f>
        <v>-0.51804464285714291</v>
      </c>
      <c r="N5342">
        <f>shipments[[#This Row],[Profit]]-shipments[[#This Row],[Tax]]</f>
        <v>-9.8428482142857145</v>
      </c>
    </row>
    <row r="5343" spans="3:14" x14ac:dyDescent="0.35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  <c r="I5343">
        <f>IFERROR(shipments[[#This Row],[Sales]]/shipments[[#This Row],[Boxes]], 0)</f>
        <v>89.724489795918373</v>
      </c>
      <c r="J5343">
        <f>_xlfn.XLOOKUP(shipments[[#This Row],[Product]],'Dimension Data'!B:B,'Dimension Data'!D:D)</f>
        <v>5.26</v>
      </c>
      <c r="K5343">
        <f>shipments[[#This Row],[Total cost]]*shipments[[#This Row],[Boxes]]</f>
        <v>515.48</v>
      </c>
      <c r="L5343">
        <f>shipments[[#This Row],[Sale for 1 box]]-shipments[[#This Row],[Total cost]]</f>
        <v>84.464489795918368</v>
      </c>
      <c r="M5343">
        <f>shipments[[#This Row],[Profit]]*5%</f>
        <v>4.2232244897959186</v>
      </c>
      <c r="N5343">
        <f>shipments[[#This Row],[Profit]]-shipments[[#This Row],[Tax]]</f>
        <v>80.241265306122443</v>
      </c>
    </row>
    <row r="5344" spans="3:14" x14ac:dyDescent="0.35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  <c r="I5344">
        <f>IFERROR(shipments[[#This Row],[Sales]]/shipments[[#This Row],[Boxes]], 0)</f>
        <v>32.834888059701491</v>
      </c>
      <c r="J5344">
        <f>_xlfn.XLOOKUP(shipments[[#This Row],[Product]],'Dimension Data'!B:B,'Dimension Data'!D:D)</f>
        <v>8.2200000000000006</v>
      </c>
      <c r="K5344">
        <f>shipments[[#This Row],[Total cost]]*shipments[[#This Row],[Boxes]]</f>
        <v>2202.96</v>
      </c>
      <c r="L5344">
        <f>shipments[[#This Row],[Sale for 1 box]]-shipments[[#This Row],[Total cost]]</f>
        <v>24.614888059701492</v>
      </c>
      <c r="M5344">
        <f>shipments[[#This Row],[Profit]]*5%</f>
        <v>1.2307444029850747</v>
      </c>
      <c r="N5344">
        <f>shipments[[#This Row],[Profit]]-shipments[[#This Row],[Tax]]</f>
        <v>23.384143656716418</v>
      </c>
    </row>
    <row r="5345" spans="3:14" x14ac:dyDescent="0.35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  <c r="I5345">
        <f>IFERROR(shipments[[#This Row],[Sales]]/shipments[[#This Row],[Boxes]], 0)</f>
        <v>43.996621621621621</v>
      </c>
      <c r="J5345">
        <f>_xlfn.XLOOKUP(shipments[[#This Row],[Product]],'Dimension Data'!B:B,'Dimension Data'!D:D)</f>
        <v>5.72</v>
      </c>
      <c r="K5345">
        <f>shipments[[#This Row],[Total cost]]*shipments[[#This Row],[Boxes]]</f>
        <v>423.28</v>
      </c>
      <c r="L5345">
        <f>shipments[[#This Row],[Sale for 1 box]]-shipments[[#This Row],[Total cost]]</f>
        <v>38.276621621621622</v>
      </c>
      <c r="M5345">
        <f>shipments[[#This Row],[Profit]]*5%</f>
        <v>1.9138310810810812</v>
      </c>
      <c r="N5345">
        <f>shipments[[#This Row],[Profit]]-shipments[[#This Row],[Tax]]</f>
        <v>36.362790540540544</v>
      </c>
    </row>
    <row r="5346" spans="3:14" x14ac:dyDescent="0.35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  <c r="I5346">
        <f>IFERROR(shipments[[#This Row],[Sales]]/shipments[[#This Row],[Boxes]], 0)</f>
        <v>1.9813432835820894</v>
      </c>
      <c r="J5346">
        <f>_xlfn.XLOOKUP(shipments[[#This Row],[Product]],'Dimension Data'!B:B,'Dimension Data'!D:D)</f>
        <v>9.57</v>
      </c>
      <c r="K5346">
        <f>shipments[[#This Row],[Total cost]]*shipments[[#This Row],[Boxes]]</f>
        <v>1282.3800000000001</v>
      </c>
      <c r="L5346">
        <f>shipments[[#This Row],[Sale for 1 box]]-shipments[[#This Row],[Total cost]]</f>
        <v>-7.5886567164179111</v>
      </c>
      <c r="M5346">
        <f>shipments[[#This Row],[Profit]]*5%</f>
        <v>-0.3794328358208956</v>
      </c>
      <c r="N5346">
        <f>shipments[[#This Row],[Profit]]-shipments[[#This Row],[Tax]]</f>
        <v>-7.2092238805970155</v>
      </c>
    </row>
    <row r="5347" spans="3:14" x14ac:dyDescent="0.35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  <c r="I5347">
        <f>IFERROR(shipments[[#This Row],[Sales]]/shipments[[#This Row],[Boxes]], 0)</f>
        <v>15.80565371024735</v>
      </c>
      <c r="J5347">
        <f>_xlfn.XLOOKUP(shipments[[#This Row],[Product]],'Dimension Data'!B:B,'Dimension Data'!D:D)</f>
        <v>6.31</v>
      </c>
      <c r="K5347">
        <f>shipments[[#This Row],[Total cost]]*shipments[[#This Row],[Boxes]]</f>
        <v>1785.7299999999998</v>
      </c>
      <c r="L5347">
        <f>shipments[[#This Row],[Sale for 1 box]]-shipments[[#This Row],[Total cost]]</f>
        <v>9.4956537102473497</v>
      </c>
      <c r="M5347">
        <f>shipments[[#This Row],[Profit]]*5%</f>
        <v>0.47478268551236752</v>
      </c>
      <c r="N5347">
        <f>shipments[[#This Row],[Profit]]-shipments[[#This Row],[Tax]]</f>
        <v>9.0208710247349817</v>
      </c>
    </row>
    <row r="5348" spans="3:14" x14ac:dyDescent="0.35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  <c r="I5348">
        <f>IFERROR(shipments[[#This Row],[Sales]]/shipments[[#This Row],[Boxes]], 0)</f>
        <v>36.752988047808763</v>
      </c>
      <c r="J5348">
        <f>_xlfn.XLOOKUP(shipments[[#This Row],[Product]],'Dimension Data'!B:B,'Dimension Data'!D:D)</f>
        <v>5.04</v>
      </c>
      <c r="K5348">
        <f>shipments[[#This Row],[Total cost]]*shipments[[#This Row],[Boxes]]</f>
        <v>1265.04</v>
      </c>
      <c r="L5348">
        <f>shipments[[#This Row],[Sale for 1 box]]-shipments[[#This Row],[Total cost]]</f>
        <v>31.712988047808764</v>
      </c>
      <c r="M5348">
        <f>shipments[[#This Row],[Profit]]*5%</f>
        <v>1.5856494023904384</v>
      </c>
      <c r="N5348">
        <f>shipments[[#This Row],[Profit]]-shipments[[#This Row],[Tax]]</f>
        <v>30.127338645418327</v>
      </c>
    </row>
    <row r="5349" spans="3:14" x14ac:dyDescent="0.35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  <c r="I5349">
        <f>IFERROR(shipments[[#This Row],[Sales]]/shipments[[#This Row],[Boxes]], 0)</f>
        <v>77.441860465116278</v>
      </c>
      <c r="J5349">
        <f>_xlfn.XLOOKUP(shipments[[#This Row],[Product]],'Dimension Data'!B:B,'Dimension Data'!D:D)</f>
        <v>10.23</v>
      </c>
      <c r="K5349">
        <f>shipments[[#This Row],[Total cost]]*shipments[[#This Row],[Boxes]]</f>
        <v>879.78000000000009</v>
      </c>
      <c r="L5349">
        <f>shipments[[#This Row],[Sale for 1 box]]-shipments[[#This Row],[Total cost]]</f>
        <v>67.211860465116274</v>
      </c>
      <c r="M5349">
        <f>shipments[[#This Row],[Profit]]*5%</f>
        <v>3.3605930232558139</v>
      </c>
      <c r="N5349">
        <f>shipments[[#This Row],[Profit]]-shipments[[#This Row],[Tax]]</f>
        <v>63.851267441860458</v>
      </c>
    </row>
    <row r="5350" spans="3:14" x14ac:dyDescent="0.35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  <c r="I5350">
        <f>IFERROR(shipments[[#This Row],[Sales]]/shipments[[#This Row],[Boxes]], 0)</f>
        <v>60.585129310344826</v>
      </c>
      <c r="J5350">
        <f>_xlfn.XLOOKUP(shipments[[#This Row],[Product]],'Dimension Data'!B:B,'Dimension Data'!D:D)</f>
        <v>6.8</v>
      </c>
      <c r="K5350">
        <f>shipments[[#This Row],[Total cost]]*shipments[[#This Row],[Boxes]]</f>
        <v>1577.6</v>
      </c>
      <c r="L5350">
        <f>shipments[[#This Row],[Sale for 1 box]]-shipments[[#This Row],[Total cost]]</f>
        <v>53.785129310344828</v>
      </c>
      <c r="M5350">
        <f>shipments[[#This Row],[Profit]]*5%</f>
        <v>2.6892564655172415</v>
      </c>
      <c r="N5350">
        <f>shipments[[#This Row],[Profit]]-shipments[[#This Row],[Tax]]</f>
        <v>51.095872844827589</v>
      </c>
    </row>
    <row r="5351" spans="3:14" x14ac:dyDescent="0.35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  <c r="I5351">
        <f>IFERROR(shipments[[#This Row],[Sales]]/shipments[[#This Row],[Boxes]], 0)</f>
        <v>504.5625</v>
      </c>
      <c r="J5351">
        <f>_xlfn.XLOOKUP(shipments[[#This Row],[Product]],'Dimension Data'!B:B,'Dimension Data'!D:D)</f>
        <v>2.76</v>
      </c>
      <c r="K5351">
        <f>shipments[[#This Row],[Total cost]]*shipments[[#This Row],[Boxes]]</f>
        <v>55.199999999999996</v>
      </c>
      <c r="L5351">
        <f>shipments[[#This Row],[Sale for 1 box]]-shipments[[#This Row],[Total cost]]</f>
        <v>501.80250000000001</v>
      </c>
      <c r="M5351">
        <f>shipments[[#This Row],[Profit]]*5%</f>
        <v>25.090125</v>
      </c>
      <c r="N5351">
        <f>shipments[[#This Row],[Profit]]-shipments[[#This Row],[Tax]]</f>
        <v>476.71237500000001</v>
      </c>
    </row>
    <row r="5352" spans="3:14" x14ac:dyDescent="0.35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  <c r="I5352">
        <f>IFERROR(shipments[[#This Row],[Sales]]/shipments[[#This Row],[Boxes]], 0)</f>
        <v>3.9492044063647489</v>
      </c>
      <c r="J5352">
        <f>_xlfn.XLOOKUP(shipments[[#This Row],[Product]],'Dimension Data'!B:B,'Dimension Data'!D:D)</f>
        <v>2.76</v>
      </c>
      <c r="K5352">
        <f>shipments[[#This Row],[Total cost]]*shipments[[#This Row],[Boxes]]</f>
        <v>2254.9199999999996</v>
      </c>
      <c r="L5352">
        <f>shipments[[#This Row],[Sale for 1 box]]-shipments[[#This Row],[Total cost]]</f>
        <v>1.1892044063647491</v>
      </c>
      <c r="M5352">
        <f>shipments[[#This Row],[Profit]]*5%</f>
        <v>5.9460220318237458E-2</v>
      </c>
      <c r="N5352">
        <f>shipments[[#This Row],[Profit]]-shipments[[#This Row],[Tax]]</f>
        <v>1.1297441860465116</v>
      </c>
    </row>
    <row r="5353" spans="3:14" x14ac:dyDescent="0.35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  <c r="I5353">
        <f>IFERROR(shipments[[#This Row],[Sales]]/shipments[[#This Row],[Boxes]], 0)</f>
        <v>144</v>
      </c>
      <c r="J5353">
        <f>_xlfn.XLOOKUP(shipments[[#This Row],[Product]],'Dimension Data'!B:B,'Dimension Data'!D:D)</f>
        <v>12.41</v>
      </c>
      <c r="K5353">
        <f>shipments[[#This Row],[Total cost]]*shipments[[#This Row],[Boxes]]</f>
        <v>508.81</v>
      </c>
      <c r="L5353">
        <f>shipments[[#This Row],[Sale for 1 box]]-shipments[[#This Row],[Total cost]]</f>
        <v>131.59</v>
      </c>
      <c r="M5353">
        <f>shipments[[#This Row],[Profit]]*5%</f>
        <v>6.5795000000000003</v>
      </c>
      <c r="N5353">
        <f>shipments[[#This Row],[Profit]]-shipments[[#This Row],[Tax]]</f>
        <v>125.01050000000001</v>
      </c>
    </row>
    <row r="5354" spans="3:14" x14ac:dyDescent="0.35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  <c r="I5354">
        <f>IFERROR(shipments[[#This Row],[Sales]]/shipments[[#This Row],[Boxes]], 0)</f>
        <v>2.0578291814946619</v>
      </c>
      <c r="J5354">
        <f>_xlfn.XLOOKUP(shipments[[#This Row],[Product]],'Dimension Data'!B:B,'Dimension Data'!D:D)</f>
        <v>6.8</v>
      </c>
      <c r="K5354">
        <f>shipments[[#This Row],[Total cost]]*shipments[[#This Row],[Boxes]]</f>
        <v>1910.8</v>
      </c>
      <c r="L5354">
        <f>shipments[[#This Row],[Sale for 1 box]]-shipments[[#This Row],[Total cost]]</f>
        <v>-4.7421708185053379</v>
      </c>
      <c r="M5354">
        <f>shipments[[#This Row],[Profit]]*5%</f>
        <v>-0.2371085409252669</v>
      </c>
      <c r="N5354">
        <f>shipments[[#This Row],[Profit]]-shipments[[#This Row],[Tax]]</f>
        <v>-4.5050622775800715</v>
      </c>
    </row>
    <row r="5355" spans="3:14" x14ac:dyDescent="0.35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  <c r="I5355">
        <f>IFERROR(shipments[[#This Row],[Sales]]/shipments[[#This Row],[Boxes]], 0)</f>
        <v>15.168539325842696</v>
      </c>
      <c r="J5355">
        <f>_xlfn.XLOOKUP(shipments[[#This Row],[Product]],'Dimension Data'!B:B,'Dimension Data'!D:D)</f>
        <v>8.2200000000000006</v>
      </c>
      <c r="K5355">
        <f>shipments[[#This Row],[Total cost]]*shipments[[#This Row],[Boxes]]</f>
        <v>2194.7400000000002</v>
      </c>
      <c r="L5355">
        <f>shipments[[#This Row],[Sale for 1 box]]-shipments[[#This Row],[Total cost]]</f>
        <v>6.9485393258426953</v>
      </c>
      <c r="M5355">
        <f>shipments[[#This Row],[Profit]]*5%</f>
        <v>0.34742696629213476</v>
      </c>
      <c r="N5355">
        <f>shipments[[#This Row],[Profit]]-shipments[[#This Row],[Tax]]</f>
        <v>6.6011123595505605</v>
      </c>
    </row>
    <row r="5356" spans="3:14" x14ac:dyDescent="0.35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  <c r="I5356">
        <f>IFERROR(shipments[[#This Row],[Sales]]/shipments[[#This Row],[Boxes]], 0)</f>
        <v>80.19101123595506</v>
      </c>
      <c r="J5356">
        <f>_xlfn.XLOOKUP(shipments[[#This Row],[Product]],'Dimension Data'!B:B,'Dimension Data'!D:D)</f>
        <v>3.68</v>
      </c>
      <c r="K5356">
        <f>shipments[[#This Row],[Total cost]]*shipments[[#This Row],[Boxes]]</f>
        <v>327.52000000000004</v>
      </c>
      <c r="L5356">
        <f>shipments[[#This Row],[Sale for 1 box]]-shipments[[#This Row],[Total cost]]</f>
        <v>76.511011235955053</v>
      </c>
      <c r="M5356">
        <f>shipments[[#This Row],[Profit]]*5%</f>
        <v>3.825550561797753</v>
      </c>
      <c r="N5356">
        <f>shipments[[#This Row],[Profit]]-shipments[[#This Row],[Tax]]</f>
        <v>72.685460674157298</v>
      </c>
    </row>
    <row r="5357" spans="3:14" x14ac:dyDescent="0.35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  <c r="I5357">
        <f>IFERROR(shipments[[#This Row],[Sales]]/shipments[[#This Row],[Boxes]], 0)</f>
        <v>1.9844262295081967</v>
      </c>
      <c r="J5357">
        <f>_xlfn.XLOOKUP(shipments[[#This Row],[Product]],'Dimension Data'!B:B,'Dimension Data'!D:D)</f>
        <v>4.74</v>
      </c>
      <c r="K5357">
        <f>shipments[[#This Row],[Total cost]]*shipments[[#This Row],[Boxes]]</f>
        <v>5782.8</v>
      </c>
      <c r="L5357">
        <f>shipments[[#This Row],[Sale for 1 box]]-shipments[[#This Row],[Total cost]]</f>
        <v>-2.7555737704918037</v>
      </c>
      <c r="M5357">
        <f>shipments[[#This Row],[Profit]]*5%</f>
        <v>-0.13777868852459019</v>
      </c>
      <c r="N5357">
        <f>shipments[[#This Row],[Profit]]-shipments[[#This Row],[Tax]]</f>
        <v>-2.6177950819672136</v>
      </c>
    </row>
    <row r="5358" spans="3:14" x14ac:dyDescent="0.35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  <c r="I5358">
        <f>IFERROR(shipments[[#This Row],[Sales]]/shipments[[#This Row],[Boxes]], 0)</f>
        <v>14.708426966292135</v>
      </c>
      <c r="J5358">
        <f>_xlfn.XLOOKUP(shipments[[#This Row],[Product]],'Dimension Data'!B:B,'Dimension Data'!D:D)</f>
        <v>6.8</v>
      </c>
      <c r="K5358">
        <f>shipments[[#This Row],[Total cost]]*shipments[[#This Row],[Boxes]]</f>
        <v>3026</v>
      </c>
      <c r="L5358">
        <f>shipments[[#This Row],[Sale for 1 box]]-shipments[[#This Row],[Total cost]]</f>
        <v>7.9084269662921356</v>
      </c>
      <c r="M5358">
        <f>shipments[[#This Row],[Profit]]*5%</f>
        <v>0.39542134831460679</v>
      </c>
      <c r="N5358">
        <f>shipments[[#This Row],[Profit]]-shipments[[#This Row],[Tax]]</f>
        <v>7.5130056179775284</v>
      </c>
    </row>
    <row r="5359" spans="3:14" x14ac:dyDescent="0.35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  <c r="I5359">
        <f>IFERROR(shipments[[#This Row],[Sales]]/shipments[[#This Row],[Boxes]], 0)</f>
        <v>20.949579831932773</v>
      </c>
      <c r="J5359">
        <f>_xlfn.XLOOKUP(shipments[[#This Row],[Product]],'Dimension Data'!B:B,'Dimension Data'!D:D)</f>
        <v>9.94</v>
      </c>
      <c r="K5359">
        <f>shipments[[#This Row],[Total cost]]*shipments[[#This Row],[Boxes]]</f>
        <v>2365.7199999999998</v>
      </c>
      <c r="L5359">
        <f>shipments[[#This Row],[Sale for 1 box]]-shipments[[#This Row],[Total cost]]</f>
        <v>11.009579831932774</v>
      </c>
      <c r="M5359">
        <f>shipments[[#This Row],[Profit]]*5%</f>
        <v>0.55047899159663871</v>
      </c>
      <c r="N5359">
        <f>shipments[[#This Row],[Profit]]-shipments[[#This Row],[Tax]]</f>
        <v>10.459100840336134</v>
      </c>
    </row>
    <row r="5360" spans="3:14" x14ac:dyDescent="0.35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  <c r="I5360">
        <f>IFERROR(shipments[[#This Row],[Sales]]/shipments[[#This Row],[Boxes]], 0)</f>
        <v>6.8175675675675675</v>
      </c>
      <c r="J5360">
        <f>_xlfn.XLOOKUP(shipments[[#This Row],[Product]],'Dimension Data'!B:B,'Dimension Data'!D:D)</f>
        <v>6.31</v>
      </c>
      <c r="K5360">
        <f>shipments[[#This Row],[Total cost]]*shipments[[#This Row],[Boxes]]</f>
        <v>2101.23</v>
      </c>
      <c r="L5360">
        <f>shipments[[#This Row],[Sale for 1 box]]-shipments[[#This Row],[Total cost]]</f>
        <v>0.50756756756756793</v>
      </c>
      <c r="M5360">
        <f>shipments[[#This Row],[Profit]]*5%</f>
        <v>2.5378378378378398E-2</v>
      </c>
      <c r="N5360">
        <f>shipments[[#This Row],[Profit]]-shipments[[#This Row],[Tax]]</f>
        <v>0.48218918918918952</v>
      </c>
    </row>
    <row r="5361" spans="3:14" x14ac:dyDescent="0.35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  <c r="I5361">
        <f>IFERROR(shipments[[#This Row],[Sales]]/shipments[[#This Row],[Boxes]], 0)</f>
        <v>13.433333333333334</v>
      </c>
      <c r="J5361">
        <f>_xlfn.XLOOKUP(shipments[[#This Row],[Product]],'Dimension Data'!B:B,'Dimension Data'!D:D)</f>
        <v>7.48</v>
      </c>
      <c r="K5361">
        <f>shipments[[#This Row],[Total cost]]*shipments[[#This Row],[Boxes]]</f>
        <v>1009.8000000000001</v>
      </c>
      <c r="L5361">
        <f>shipments[[#This Row],[Sale for 1 box]]-shipments[[#This Row],[Total cost]]</f>
        <v>5.9533333333333331</v>
      </c>
      <c r="M5361">
        <f>shipments[[#This Row],[Profit]]*5%</f>
        <v>0.29766666666666669</v>
      </c>
      <c r="N5361">
        <f>shipments[[#This Row],[Profit]]-shipments[[#This Row],[Tax]]</f>
        <v>5.6556666666666668</v>
      </c>
    </row>
    <row r="5362" spans="3:14" x14ac:dyDescent="0.35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  <c r="I5362">
        <f>IFERROR(shipments[[#This Row],[Sales]]/shipments[[#This Row],[Boxes]], 0)</f>
        <v>27.338082901554404</v>
      </c>
      <c r="J5362">
        <f>_xlfn.XLOOKUP(shipments[[#This Row],[Product]],'Dimension Data'!B:B,'Dimension Data'!D:D)</f>
        <v>2.76</v>
      </c>
      <c r="K5362">
        <f>shipments[[#This Row],[Total cost]]*shipments[[#This Row],[Boxes]]</f>
        <v>1065.3599999999999</v>
      </c>
      <c r="L5362">
        <f>shipments[[#This Row],[Sale for 1 box]]-shipments[[#This Row],[Total cost]]</f>
        <v>24.578082901554403</v>
      </c>
      <c r="M5362">
        <f>shipments[[#This Row],[Profit]]*5%</f>
        <v>1.2289041450777203</v>
      </c>
      <c r="N5362">
        <f>shipments[[#This Row],[Profit]]-shipments[[#This Row],[Tax]]</f>
        <v>23.349178756476682</v>
      </c>
    </row>
    <row r="5363" spans="3:14" x14ac:dyDescent="0.35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  <c r="I5363">
        <f>IFERROR(shipments[[#This Row],[Sales]]/shipments[[#This Row],[Boxes]], 0)</f>
        <v>1.1103896103896105</v>
      </c>
      <c r="J5363">
        <f>_xlfn.XLOOKUP(shipments[[#This Row],[Product]],'Dimension Data'!B:B,'Dimension Data'!D:D)</f>
        <v>8.2200000000000006</v>
      </c>
      <c r="K5363">
        <f>shipments[[#This Row],[Total cost]]*shipments[[#This Row],[Boxes]]</f>
        <v>3797.6400000000003</v>
      </c>
      <c r="L5363">
        <f>shipments[[#This Row],[Sale for 1 box]]-shipments[[#This Row],[Total cost]]</f>
        <v>-7.1096103896103902</v>
      </c>
      <c r="M5363">
        <f>shipments[[#This Row],[Profit]]*5%</f>
        <v>-0.35548051948051951</v>
      </c>
      <c r="N5363">
        <f>shipments[[#This Row],[Profit]]-shipments[[#This Row],[Tax]]</f>
        <v>-6.7541298701298711</v>
      </c>
    </row>
    <row r="5364" spans="3:14" x14ac:dyDescent="0.35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  <c r="I5364">
        <f>IFERROR(shipments[[#This Row],[Sales]]/shipments[[#This Row],[Boxes]], 0)</f>
        <v>14.803278688524591</v>
      </c>
      <c r="J5364">
        <f>_xlfn.XLOOKUP(shipments[[#This Row],[Product]],'Dimension Data'!B:B,'Dimension Data'!D:D)</f>
        <v>8.43</v>
      </c>
      <c r="K5364">
        <f>shipments[[#This Row],[Total cost]]*shipments[[#This Row],[Boxes]]</f>
        <v>3085.38</v>
      </c>
      <c r="L5364">
        <f>shipments[[#This Row],[Sale for 1 box]]-shipments[[#This Row],[Total cost]]</f>
        <v>6.3732786885245911</v>
      </c>
      <c r="M5364">
        <f>shipments[[#This Row],[Profit]]*5%</f>
        <v>0.31866393442622959</v>
      </c>
      <c r="N5364">
        <f>shipments[[#This Row],[Profit]]-shipments[[#This Row],[Tax]]</f>
        <v>6.0546147540983615</v>
      </c>
    </row>
    <row r="5365" spans="3:14" x14ac:dyDescent="0.35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  <c r="I5365">
        <f>IFERROR(shipments[[#This Row],[Sales]]/shipments[[#This Row],[Boxes]], 0)</f>
        <v>11.792307692307693</v>
      </c>
      <c r="J5365">
        <f>_xlfn.XLOOKUP(shipments[[#This Row],[Product]],'Dimension Data'!B:B,'Dimension Data'!D:D)</f>
        <v>6.43</v>
      </c>
      <c r="K5365">
        <f>shipments[[#This Row],[Total cost]]*shipments[[#This Row],[Boxes]]</f>
        <v>1253.8499999999999</v>
      </c>
      <c r="L5365">
        <f>shipments[[#This Row],[Sale for 1 box]]-shipments[[#This Row],[Total cost]]</f>
        <v>5.3623076923076933</v>
      </c>
      <c r="M5365">
        <f>shipments[[#This Row],[Profit]]*5%</f>
        <v>0.2681153846153847</v>
      </c>
      <c r="N5365">
        <f>shipments[[#This Row],[Profit]]-shipments[[#This Row],[Tax]]</f>
        <v>5.0941923076923086</v>
      </c>
    </row>
    <row r="5366" spans="3:14" x14ac:dyDescent="0.35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  <c r="I5366">
        <f>IFERROR(shipments[[#This Row],[Sales]]/shipments[[#This Row],[Boxes]], 0)</f>
        <v>16.982142857142858</v>
      </c>
      <c r="J5366">
        <f>_xlfn.XLOOKUP(shipments[[#This Row],[Product]],'Dimension Data'!B:B,'Dimension Data'!D:D)</f>
        <v>2.76</v>
      </c>
      <c r="K5366">
        <f>shipments[[#This Row],[Total cost]]*shipments[[#This Row],[Boxes]]</f>
        <v>927.3599999999999</v>
      </c>
      <c r="L5366">
        <f>shipments[[#This Row],[Sale for 1 box]]-shipments[[#This Row],[Total cost]]</f>
        <v>14.222142857142858</v>
      </c>
      <c r="M5366">
        <f>shipments[[#This Row],[Profit]]*5%</f>
        <v>0.71110714285714294</v>
      </c>
      <c r="N5366">
        <f>shipments[[#This Row],[Profit]]-shipments[[#This Row],[Tax]]</f>
        <v>13.511035714285715</v>
      </c>
    </row>
    <row r="5367" spans="3:14" x14ac:dyDescent="0.35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  <c r="I5367">
        <f>IFERROR(shipments[[#This Row],[Sales]]/shipments[[#This Row],[Boxes]], 0)</f>
        <v>2.6024096385542168</v>
      </c>
      <c r="J5367">
        <f>_xlfn.XLOOKUP(shipments[[#This Row],[Product]],'Dimension Data'!B:B,'Dimension Data'!D:D)</f>
        <v>3.32</v>
      </c>
      <c r="K5367">
        <f>shipments[[#This Row],[Total cost]]*shipments[[#This Row],[Boxes]]</f>
        <v>1377.8</v>
      </c>
      <c r="L5367">
        <f>shipments[[#This Row],[Sale for 1 box]]-shipments[[#This Row],[Total cost]]</f>
        <v>-0.71759036144578303</v>
      </c>
      <c r="M5367">
        <f>shipments[[#This Row],[Profit]]*5%</f>
        <v>-3.5879518072289153E-2</v>
      </c>
      <c r="N5367">
        <f>shipments[[#This Row],[Profit]]-shipments[[#This Row],[Tax]]</f>
        <v>-0.68171084337349386</v>
      </c>
    </row>
    <row r="5368" spans="3:14" x14ac:dyDescent="0.35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  <c r="I5368">
        <f>IFERROR(shipments[[#This Row],[Sales]]/shipments[[#This Row],[Boxes]], 0)</f>
        <v>17.005681818181817</v>
      </c>
      <c r="J5368">
        <f>_xlfn.XLOOKUP(shipments[[#This Row],[Product]],'Dimension Data'!B:B,'Dimension Data'!D:D)</f>
        <v>10.23</v>
      </c>
      <c r="K5368">
        <f>shipments[[#This Row],[Total cost]]*shipments[[#This Row],[Boxes]]</f>
        <v>4051.0800000000004</v>
      </c>
      <c r="L5368">
        <f>shipments[[#This Row],[Sale for 1 box]]-shipments[[#This Row],[Total cost]]</f>
        <v>6.7756818181818161</v>
      </c>
      <c r="M5368">
        <f>shipments[[#This Row],[Profit]]*5%</f>
        <v>0.33878409090909084</v>
      </c>
      <c r="N5368">
        <f>shipments[[#This Row],[Profit]]-shipments[[#This Row],[Tax]]</f>
        <v>6.4368977272727257</v>
      </c>
    </row>
    <row r="5369" spans="3:14" x14ac:dyDescent="0.35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  <c r="I5369">
        <f>IFERROR(shipments[[#This Row],[Sales]]/shipments[[#This Row],[Boxes]], 0)</f>
        <v>29.25</v>
      </c>
      <c r="J5369">
        <f>_xlfn.XLOOKUP(shipments[[#This Row],[Product]],'Dimension Data'!B:B,'Dimension Data'!D:D)</f>
        <v>6.8</v>
      </c>
      <c r="K5369">
        <f>shipments[[#This Row],[Total cost]]*shipments[[#This Row],[Boxes]]</f>
        <v>1863.2</v>
      </c>
      <c r="L5369">
        <f>shipments[[#This Row],[Sale for 1 box]]-shipments[[#This Row],[Total cost]]</f>
        <v>22.45</v>
      </c>
      <c r="M5369">
        <f>shipments[[#This Row],[Profit]]*5%</f>
        <v>1.1225000000000001</v>
      </c>
      <c r="N5369">
        <f>shipments[[#This Row],[Profit]]-shipments[[#This Row],[Tax]]</f>
        <v>21.327500000000001</v>
      </c>
    </row>
    <row r="5370" spans="3:14" x14ac:dyDescent="0.35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  <c r="I5370">
        <f>IFERROR(shipments[[#This Row],[Sales]]/shipments[[#This Row],[Boxes]], 0)</f>
        <v>5.661290322580645</v>
      </c>
      <c r="J5370">
        <f>_xlfn.XLOOKUP(shipments[[#This Row],[Product]],'Dimension Data'!B:B,'Dimension Data'!D:D)</f>
        <v>5.72</v>
      </c>
      <c r="K5370">
        <f>shipments[[#This Row],[Total cost]]*shipments[[#This Row],[Boxes]]</f>
        <v>1950.52</v>
      </c>
      <c r="L5370">
        <f>shipments[[#This Row],[Sale for 1 box]]-shipments[[#This Row],[Total cost]]</f>
        <v>-5.8709677419354733E-2</v>
      </c>
      <c r="M5370">
        <f>shipments[[#This Row],[Profit]]*5%</f>
        <v>-2.9354838709677368E-3</v>
      </c>
      <c r="N5370">
        <f>shipments[[#This Row],[Profit]]-shipments[[#This Row],[Tax]]</f>
        <v>-5.5774193548386995E-2</v>
      </c>
    </row>
    <row r="5371" spans="3:14" x14ac:dyDescent="0.35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  <c r="I5371">
        <f>IFERROR(shipments[[#This Row],[Sales]]/shipments[[#This Row],[Boxes]], 0)</f>
        <v>9.9116883116883123</v>
      </c>
      <c r="J5371">
        <f>_xlfn.XLOOKUP(shipments[[#This Row],[Product]],'Dimension Data'!B:B,'Dimension Data'!D:D)</f>
        <v>10.23</v>
      </c>
      <c r="K5371">
        <f>shipments[[#This Row],[Total cost]]*shipments[[#This Row],[Boxes]]</f>
        <v>3938.55</v>
      </c>
      <c r="L5371">
        <f>shipments[[#This Row],[Sale for 1 box]]-shipments[[#This Row],[Total cost]]</f>
        <v>-0.3183116883116881</v>
      </c>
      <c r="M5371">
        <f>shipments[[#This Row],[Profit]]*5%</f>
        <v>-1.5915584415584407E-2</v>
      </c>
      <c r="N5371">
        <f>shipments[[#This Row],[Profit]]-shipments[[#This Row],[Tax]]</f>
        <v>-0.30239610389610372</v>
      </c>
    </row>
    <row r="5372" spans="3:14" x14ac:dyDescent="0.35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  <c r="I5372">
        <f>IFERROR(shipments[[#This Row],[Sales]]/shipments[[#This Row],[Boxes]], 0)</f>
        <v>36.039940828402365</v>
      </c>
      <c r="J5372">
        <f>_xlfn.XLOOKUP(shipments[[#This Row],[Product]],'Dimension Data'!B:B,'Dimension Data'!D:D)</f>
        <v>6.43</v>
      </c>
      <c r="K5372">
        <f>shipments[[#This Row],[Total cost]]*shipments[[#This Row],[Boxes]]</f>
        <v>1086.6699999999998</v>
      </c>
      <c r="L5372">
        <f>shipments[[#This Row],[Sale for 1 box]]-shipments[[#This Row],[Total cost]]</f>
        <v>29.609940828402365</v>
      </c>
      <c r="M5372">
        <f>shipments[[#This Row],[Profit]]*5%</f>
        <v>1.4804970414201184</v>
      </c>
      <c r="N5372">
        <f>shipments[[#This Row],[Profit]]-shipments[[#This Row],[Tax]]</f>
        <v>28.129443786982247</v>
      </c>
    </row>
    <row r="5373" spans="3:14" x14ac:dyDescent="0.35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  <c r="I5373">
        <f>IFERROR(shipments[[#This Row],[Sales]]/shipments[[#This Row],[Boxes]], 0)</f>
        <v>34.417431192660551</v>
      </c>
      <c r="J5373">
        <f>_xlfn.XLOOKUP(shipments[[#This Row],[Product]],'Dimension Data'!B:B,'Dimension Data'!D:D)</f>
        <v>5.04</v>
      </c>
      <c r="K5373">
        <f>shipments[[#This Row],[Total cost]]*shipments[[#This Row],[Boxes]]</f>
        <v>1648.08</v>
      </c>
      <c r="L5373">
        <f>shipments[[#This Row],[Sale for 1 box]]-shipments[[#This Row],[Total cost]]</f>
        <v>29.377431192660552</v>
      </c>
      <c r="M5373">
        <f>shipments[[#This Row],[Profit]]*5%</f>
        <v>1.4688715596330277</v>
      </c>
      <c r="N5373">
        <f>shipments[[#This Row],[Profit]]-shipments[[#This Row],[Tax]]</f>
        <v>27.908559633027526</v>
      </c>
    </row>
    <row r="5374" spans="3:14" x14ac:dyDescent="0.35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  <c r="I5374">
        <f>IFERROR(shipments[[#This Row],[Sales]]/shipments[[#This Row],[Boxes]], 0)</f>
        <v>9.6114649681528661</v>
      </c>
      <c r="J5374">
        <f>_xlfn.XLOOKUP(shipments[[#This Row],[Product]],'Dimension Data'!B:B,'Dimension Data'!D:D)</f>
        <v>6.43</v>
      </c>
      <c r="K5374">
        <f>shipments[[#This Row],[Total cost]]*shipments[[#This Row],[Boxes]]</f>
        <v>3028.5299999999997</v>
      </c>
      <c r="L5374">
        <f>shipments[[#This Row],[Sale for 1 box]]-shipments[[#This Row],[Total cost]]</f>
        <v>3.1814649681528664</v>
      </c>
      <c r="M5374">
        <f>shipments[[#This Row],[Profit]]*5%</f>
        <v>0.15907324840764334</v>
      </c>
      <c r="N5374">
        <f>shipments[[#This Row],[Profit]]-shipments[[#This Row],[Tax]]</f>
        <v>3.0223917197452232</v>
      </c>
    </row>
    <row r="5375" spans="3:14" x14ac:dyDescent="0.35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  <c r="I5375">
        <f>IFERROR(shipments[[#This Row],[Sales]]/shipments[[#This Row],[Boxes]], 0)</f>
        <v>12.59421841541756</v>
      </c>
      <c r="J5375">
        <f>_xlfn.XLOOKUP(shipments[[#This Row],[Product]],'Dimension Data'!B:B,'Dimension Data'!D:D)</f>
        <v>3.85</v>
      </c>
      <c r="K5375">
        <f>shipments[[#This Row],[Total cost]]*shipments[[#This Row],[Boxes]]</f>
        <v>1797.95</v>
      </c>
      <c r="L5375">
        <f>shipments[[#This Row],[Sale for 1 box]]-shipments[[#This Row],[Total cost]]</f>
        <v>8.74421841541756</v>
      </c>
      <c r="M5375">
        <f>shipments[[#This Row],[Profit]]*5%</f>
        <v>0.43721092077087803</v>
      </c>
      <c r="N5375">
        <f>shipments[[#This Row],[Profit]]-shipments[[#This Row],[Tax]]</f>
        <v>8.3070074946466814</v>
      </c>
    </row>
    <row r="5376" spans="3:14" x14ac:dyDescent="0.35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  <c r="I5376">
        <f>IFERROR(shipments[[#This Row],[Sales]]/shipments[[#This Row],[Boxes]], 0)</f>
        <v>6.001459143968872</v>
      </c>
      <c r="J5376">
        <f>_xlfn.XLOOKUP(shipments[[#This Row],[Product]],'Dimension Data'!B:B,'Dimension Data'!D:D)</f>
        <v>9.94</v>
      </c>
      <c r="K5376">
        <f>shipments[[#This Row],[Total cost]]*shipments[[#This Row],[Boxes]]</f>
        <v>10218.32</v>
      </c>
      <c r="L5376">
        <f>shipments[[#This Row],[Sale for 1 box]]-shipments[[#This Row],[Total cost]]</f>
        <v>-3.9385408560311275</v>
      </c>
      <c r="M5376">
        <f>shipments[[#This Row],[Profit]]*5%</f>
        <v>-0.19692704280155637</v>
      </c>
      <c r="N5376">
        <f>shipments[[#This Row],[Profit]]-shipments[[#This Row],[Tax]]</f>
        <v>-3.7416138132295709</v>
      </c>
    </row>
    <row r="5377" spans="3:14" x14ac:dyDescent="0.35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  <c r="I5377">
        <f>IFERROR(shipments[[#This Row],[Sales]]/shipments[[#This Row],[Boxes]], 0)</f>
        <v>95.525316455696199</v>
      </c>
      <c r="J5377">
        <f>_xlfn.XLOOKUP(shipments[[#This Row],[Product]],'Dimension Data'!B:B,'Dimension Data'!D:D)</f>
        <v>2.65</v>
      </c>
      <c r="K5377">
        <f>shipments[[#This Row],[Total cost]]*shipments[[#This Row],[Boxes]]</f>
        <v>209.35</v>
      </c>
      <c r="L5377">
        <f>shipments[[#This Row],[Sale for 1 box]]-shipments[[#This Row],[Total cost]]</f>
        <v>92.875316455696193</v>
      </c>
      <c r="M5377">
        <f>shipments[[#This Row],[Profit]]*5%</f>
        <v>4.6437658227848102</v>
      </c>
      <c r="N5377">
        <f>shipments[[#This Row],[Profit]]-shipments[[#This Row],[Tax]]</f>
        <v>88.231550632911379</v>
      </c>
    </row>
    <row r="5378" spans="3:14" x14ac:dyDescent="0.35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  <c r="I5378">
        <f>IFERROR(shipments[[#This Row],[Sales]]/shipments[[#This Row],[Boxes]], 0)</f>
        <v>19.659375000000001</v>
      </c>
      <c r="J5378">
        <f>_xlfn.XLOOKUP(shipments[[#This Row],[Product]],'Dimension Data'!B:B,'Dimension Data'!D:D)</f>
        <v>2.65</v>
      </c>
      <c r="K5378">
        <f>shipments[[#This Row],[Total cost]]*shipments[[#This Row],[Boxes]]</f>
        <v>848</v>
      </c>
      <c r="L5378">
        <f>shipments[[#This Row],[Sale for 1 box]]-shipments[[#This Row],[Total cost]]</f>
        <v>17.009375000000002</v>
      </c>
      <c r="M5378">
        <f>shipments[[#This Row],[Profit]]*5%</f>
        <v>0.85046875000000011</v>
      </c>
      <c r="N5378">
        <f>shipments[[#This Row],[Profit]]-shipments[[#This Row],[Tax]]</f>
        <v>16.158906250000001</v>
      </c>
    </row>
    <row r="5379" spans="3:14" x14ac:dyDescent="0.35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  <c r="I5379">
        <f>IFERROR(shipments[[#This Row],[Sales]]/shipments[[#This Row],[Boxes]], 0)</f>
        <v>11.625</v>
      </c>
      <c r="J5379">
        <f>_xlfn.XLOOKUP(shipments[[#This Row],[Product]],'Dimension Data'!B:B,'Dimension Data'!D:D)</f>
        <v>5.72</v>
      </c>
      <c r="K5379">
        <f>shipments[[#This Row],[Total cost]]*shipments[[#This Row],[Boxes]]</f>
        <v>1647.36</v>
      </c>
      <c r="L5379">
        <f>shipments[[#This Row],[Sale for 1 box]]-shipments[[#This Row],[Total cost]]</f>
        <v>5.9050000000000002</v>
      </c>
      <c r="M5379">
        <f>shipments[[#This Row],[Profit]]*5%</f>
        <v>0.29525000000000001</v>
      </c>
      <c r="N5379">
        <f>shipments[[#This Row],[Profit]]-shipments[[#This Row],[Tax]]</f>
        <v>5.60975</v>
      </c>
    </row>
    <row r="5380" spans="3:14" x14ac:dyDescent="0.35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  <c r="I5380">
        <f>IFERROR(shipments[[#This Row],[Sales]]/shipments[[#This Row],[Boxes]], 0)</f>
        <v>21.425675675675677</v>
      </c>
      <c r="J5380">
        <f>_xlfn.XLOOKUP(shipments[[#This Row],[Product]],'Dimension Data'!B:B,'Dimension Data'!D:D)</f>
        <v>9.57</v>
      </c>
      <c r="K5380">
        <f>shipments[[#This Row],[Total cost]]*shipments[[#This Row],[Boxes]]</f>
        <v>3186.81</v>
      </c>
      <c r="L5380">
        <f>shipments[[#This Row],[Sale for 1 box]]-shipments[[#This Row],[Total cost]]</f>
        <v>11.855675675675677</v>
      </c>
      <c r="M5380">
        <f>shipments[[#This Row],[Profit]]*5%</f>
        <v>0.59278378378378382</v>
      </c>
      <c r="N5380">
        <f>shipments[[#This Row],[Profit]]-shipments[[#This Row],[Tax]]</f>
        <v>11.262891891891893</v>
      </c>
    </row>
    <row r="5381" spans="3:14" x14ac:dyDescent="0.35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  <c r="I5381">
        <f>IFERROR(shipments[[#This Row],[Sales]]/shipments[[#This Row],[Boxes]], 0)</f>
        <v>21.282728706624606</v>
      </c>
      <c r="J5381">
        <f>_xlfn.XLOOKUP(shipments[[#This Row],[Product]],'Dimension Data'!B:B,'Dimension Data'!D:D)</f>
        <v>4.74</v>
      </c>
      <c r="K5381">
        <f>shipments[[#This Row],[Total cost]]*shipments[[#This Row],[Boxes]]</f>
        <v>3005.1600000000003</v>
      </c>
      <c r="L5381">
        <f>shipments[[#This Row],[Sale for 1 box]]-shipments[[#This Row],[Total cost]]</f>
        <v>16.542728706624608</v>
      </c>
      <c r="M5381">
        <f>shipments[[#This Row],[Profit]]*5%</f>
        <v>0.82713643533123049</v>
      </c>
      <c r="N5381">
        <f>shipments[[#This Row],[Profit]]-shipments[[#This Row],[Tax]]</f>
        <v>15.715592271293378</v>
      </c>
    </row>
    <row r="5382" spans="3:14" x14ac:dyDescent="0.35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  <c r="I5382">
        <f>IFERROR(shipments[[#This Row],[Sales]]/shipments[[#This Row],[Boxes]], 0)</f>
        <v>1.5613117870722433</v>
      </c>
      <c r="J5382">
        <f>_xlfn.XLOOKUP(shipments[[#This Row],[Product]],'Dimension Data'!B:B,'Dimension Data'!D:D)</f>
        <v>3.68</v>
      </c>
      <c r="K5382">
        <f>shipments[[#This Row],[Total cost]]*shipments[[#This Row],[Boxes]]</f>
        <v>1935.68</v>
      </c>
      <c r="L5382">
        <f>shipments[[#This Row],[Sale for 1 box]]-shipments[[#This Row],[Total cost]]</f>
        <v>-2.1186882129277569</v>
      </c>
      <c r="M5382">
        <f>shipments[[#This Row],[Profit]]*5%</f>
        <v>-0.10593441064638785</v>
      </c>
      <c r="N5382">
        <f>shipments[[#This Row],[Profit]]-shipments[[#This Row],[Tax]]</f>
        <v>-2.0127538022813689</v>
      </c>
    </row>
    <row r="5383" spans="3:14" x14ac:dyDescent="0.35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  <c r="I5383">
        <f>IFERROR(shipments[[#This Row],[Sales]]/shipments[[#This Row],[Boxes]], 0)</f>
        <v>5.545304777594728</v>
      </c>
      <c r="J5383">
        <f>_xlfn.XLOOKUP(shipments[[#This Row],[Product]],'Dimension Data'!B:B,'Dimension Data'!D:D)</f>
        <v>6.31</v>
      </c>
      <c r="K5383">
        <f>shipments[[#This Row],[Total cost]]*shipments[[#This Row],[Boxes]]</f>
        <v>3830.1699999999996</v>
      </c>
      <c r="L5383">
        <f>shipments[[#This Row],[Sale for 1 box]]-shipments[[#This Row],[Total cost]]</f>
        <v>-0.76469522240527166</v>
      </c>
      <c r="M5383">
        <f>shipments[[#This Row],[Profit]]*5%</f>
        <v>-3.8234761120263583E-2</v>
      </c>
      <c r="N5383">
        <f>shipments[[#This Row],[Profit]]-shipments[[#This Row],[Tax]]</f>
        <v>-0.72646046128500807</v>
      </c>
    </row>
    <row r="5384" spans="3:14" x14ac:dyDescent="0.35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  <c r="I5384">
        <f>IFERROR(shipments[[#This Row],[Sales]]/shipments[[#This Row],[Boxes]], 0)</f>
        <v>29.596153846153847</v>
      </c>
      <c r="J5384">
        <f>_xlfn.XLOOKUP(shipments[[#This Row],[Product]],'Dimension Data'!B:B,'Dimension Data'!D:D)</f>
        <v>5.26</v>
      </c>
      <c r="K5384">
        <f>shipments[[#This Row],[Total cost]]*shipments[[#This Row],[Boxes]]</f>
        <v>752.18</v>
      </c>
      <c r="L5384">
        <f>shipments[[#This Row],[Sale for 1 box]]-shipments[[#This Row],[Total cost]]</f>
        <v>24.336153846153849</v>
      </c>
      <c r="M5384">
        <f>shipments[[#This Row],[Profit]]*5%</f>
        <v>1.2168076923076925</v>
      </c>
      <c r="N5384">
        <f>shipments[[#This Row],[Profit]]-shipments[[#This Row],[Tax]]</f>
        <v>23.119346153846156</v>
      </c>
    </row>
    <row r="5385" spans="3:14" x14ac:dyDescent="0.35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  <c r="I5385">
        <f>IFERROR(shipments[[#This Row],[Sales]]/shipments[[#This Row],[Boxes]], 0)</f>
        <v>26.218619246861923</v>
      </c>
      <c r="J5385">
        <f>_xlfn.XLOOKUP(shipments[[#This Row],[Product]],'Dimension Data'!B:B,'Dimension Data'!D:D)</f>
        <v>3.85</v>
      </c>
      <c r="K5385">
        <f>shipments[[#This Row],[Total cost]]*shipments[[#This Row],[Boxes]]</f>
        <v>920.15</v>
      </c>
      <c r="L5385">
        <f>shipments[[#This Row],[Sale for 1 box]]-shipments[[#This Row],[Total cost]]</f>
        <v>22.368619246861922</v>
      </c>
      <c r="M5385">
        <f>shipments[[#This Row],[Profit]]*5%</f>
        <v>1.1184309623430961</v>
      </c>
      <c r="N5385">
        <f>shipments[[#This Row],[Profit]]-shipments[[#This Row],[Tax]]</f>
        <v>21.250188284518824</v>
      </c>
    </row>
    <row r="5386" spans="3:14" x14ac:dyDescent="0.35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  <c r="I5386">
        <f>IFERROR(shipments[[#This Row],[Sales]]/shipments[[#This Row],[Boxes]], 0)</f>
        <v>27.31547619047619</v>
      </c>
      <c r="J5386">
        <f>_xlfn.XLOOKUP(shipments[[#This Row],[Product]],'Dimension Data'!B:B,'Dimension Data'!D:D)</f>
        <v>5.04</v>
      </c>
      <c r="K5386">
        <f>shipments[[#This Row],[Total cost]]*shipments[[#This Row],[Boxes]]</f>
        <v>1905.1200000000001</v>
      </c>
      <c r="L5386">
        <f>shipments[[#This Row],[Sale for 1 box]]-shipments[[#This Row],[Total cost]]</f>
        <v>22.275476190476191</v>
      </c>
      <c r="M5386">
        <f>shipments[[#This Row],[Profit]]*5%</f>
        <v>1.1137738095238097</v>
      </c>
      <c r="N5386">
        <f>shipments[[#This Row],[Profit]]-shipments[[#This Row],[Tax]]</f>
        <v>21.161702380952381</v>
      </c>
    </row>
    <row r="5387" spans="3:14" x14ac:dyDescent="0.35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  <c r="I5387">
        <f>IFERROR(shipments[[#This Row],[Sales]]/shipments[[#This Row],[Boxes]], 0)</f>
        <v>64.390909090909091</v>
      </c>
      <c r="J5387">
        <f>_xlfn.XLOOKUP(shipments[[#This Row],[Product]],'Dimension Data'!B:B,'Dimension Data'!D:D)</f>
        <v>10.23</v>
      </c>
      <c r="K5387">
        <f>shipments[[#This Row],[Total cost]]*shipments[[#This Row],[Boxes]]</f>
        <v>562.65</v>
      </c>
      <c r="L5387">
        <f>shipments[[#This Row],[Sale for 1 box]]-shipments[[#This Row],[Total cost]]</f>
        <v>54.160909090909087</v>
      </c>
      <c r="M5387">
        <f>shipments[[#This Row],[Profit]]*5%</f>
        <v>2.7080454545454544</v>
      </c>
      <c r="N5387">
        <f>shipments[[#This Row],[Profit]]-shipments[[#This Row],[Tax]]</f>
        <v>51.452863636363631</v>
      </c>
    </row>
    <row r="5388" spans="3:14" x14ac:dyDescent="0.35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  <c r="I5388">
        <f>IFERROR(shipments[[#This Row],[Sales]]/shipments[[#This Row],[Boxes]], 0)</f>
        <v>8.401812688821753</v>
      </c>
      <c r="J5388">
        <f>_xlfn.XLOOKUP(shipments[[#This Row],[Product]],'Dimension Data'!B:B,'Dimension Data'!D:D)</f>
        <v>10.51</v>
      </c>
      <c r="K5388">
        <f>shipments[[#This Row],[Total cost]]*shipments[[#This Row],[Boxes]]</f>
        <v>3478.81</v>
      </c>
      <c r="L5388">
        <f>shipments[[#This Row],[Sale for 1 box]]-shipments[[#This Row],[Total cost]]</f>
        <v>-2.1081873111782468</v>
      </c>
      <c r="M5388">
        <f>shipments[[#This Row],[Profit]]*5%</f>
        <v>-0.10540936555891234</v>
      </c>
      <c r="N5388">
        <f>shipments[[#This Row],[Profit]]-shipments[[#This Row],[Tax]]</f>
        <v>-2.0027779456193344</v>
      </c>
    </row>
    <row r="5389" spans="3:14" x14ac:dyDescent="0.35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  <c r="I5389">
        <f>IFERROR(shipments[[#This Row],[Sales]]/shipments[[#This Row],[Boxes]], 0)</f>
        <v>57.198913043478264</v>
      </c>
      <c r="J5389">
        <f>_xlfn.XLOOKUP(shipments[[#This Row],[Product]],'Dimension Data'!B:B,'Dimension Data'!D:D)</f>
        <v>5.72</v>
      </c>
      <c r="K5389">
        <f>shipments[[#This Row],[Total cost]]*shipments[[#This Row],[Boxes]]</f>
        <v>1315.6</v>
      </c>
      <c r="L5389">
        <f>shipments[[#This Row],[Sale for 1 box]]-shipments[[#This Row],[Total cost]]</f>
        <v>51.478913043478265</v>
      </c>
      <c r="M5389">
        <f>shipments[[#This Row],[Profit]]*5%</f>
        <v>2.5739456521739132</v>
      </c>
      <c r="N5389">
        <f>shipments[[#This Row],[Profit]]-shipments[[#This Row],[Tax]]</f>
        <v>48.904967391304353</v>
      </c>
    </row>
    <row r="5390" spans="3:14" x14ac:dyDescent="0.35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  <c r="I5390">
        <f>IFERROR(shipments[[#This Row],[Sales]]/shipments[[#This Row],[Boxes]], 0)</f>
        <v>44.902173913043477</v>
      </c>
      <c r="J5390">
        <f>_xlfn.XLOOKUP(shipments[[#This Row],[Product]],'Dimension Data'!B:B,'Dimension Data'!D:D)</f>
        <v>10.23</v>
      </c>
      <c r="K5390">
        <f>shipments[[#This Row],[Total cost]]*shipments[[#This Row],[Boxes]]</f>
        <v>1411.74</v>
      </c>
      <c r="L5390">
        <f>shipments[[#This Row],[Sale for 1 box]]-shipments[[#This Row],[Total cost]]</f>
        <v>34.67217391304348</v>
      </c>
      <c r="M5390">
        <f>shipments[[#This Row],[Profit]]*5%</f>
        <v>1.7336086956521741</v>
      </c>
      <c r="N5390">
        <f>shipments[[#This Row],[Profit]]-shipments[[#This Row],[Tax]]</f>
        <v>32.938565217391307</v>
      </c>
    </row>
    <row r="5391" spans="3:14" x14ac:dyDescent="0.35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  <c r="I5391">
        <f>IFERROR(shipments[[#This Row],[Sales]]/shipments[[#This Row],[Boxes]], 0)</f>
        <v>9.5232558139534884</v>
      </c>
      <c r="J5391">
        <f>_xlfn.XLOOKUP(shipments[[#This Row],[Product]],'Dimension Data'!B:B,'Dimension Data'!D:D)</f>
        <v>10.23</v>
      </c>
      <c r="K5391">
        <f>shipments[[#This Row],[Total cost]]*shipments[[#This Row],[Boxes]]</f>
        <v>879.78000000000009</v>
      </c>
      <c r="L5391">
        <f>shipments[[#This Row],[Sale for 1 box]]-shipments[[#This Row],[Total cost]]</f>
        <v>-0.70674418604651201</v>
      </c>
      <c r="M5391">
        <f>shipments[[#This Row],[Profit]]*5%</f>
        <v>-3.5337209302325603E-2</v>
      </c>
      <c r="N5391">
        <f>shipments[[#This Row],[Profit]]-shipments[[#This Row],[Tax]]</f>
        <v>-0.67140697674418637</v>
      </c>
    </row>
    <row r="5392" spans="3:14" x14ac:dyDescent="0.35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  <c r="I5392">
        <f>IFERROR(shipments[[#This Row],[Sales]]/shipments[[#This Row],[Boxes]], 0)</f>
        <v>711.75</v>
      </c>
      <c r="J5392">
        <f>_xlfn.XLOOKUP(shipments[[#This Row],[Product]],'Dimension Data'!B:B,'Dimension Data'!D:D)</f>
        <v>6.8</v>
      </c>
      <c r="K5392">
        <f>shipments[[#This Row],[Total cost]]*shipments[[#This Row],[Boxes]]</f>
        <v>20.399999999999999</v>
      </c>
      <c r="L5392">
        <f>shipments[[#This Row],[Sale for 1 box]]-shipments[[#This Row],[Total cost]]</f>
        <v>704.95</v>
      </c>
      <c r="M5392">
        <f>shipments[[#This Row],[Profit]]*5%</f>
        <v>35.247500000000002</v>
      </c>
      <c r="N5392">
        <f>shipments[[#This Row],[Profit]]-shipments[[#This Row],[Tax]]</f>
        <v>669.7025000000001</v>
      </c>
    </row>
    <row r="5393" spans="3:14" x14ac:dyDescent="0.35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  <c r="I5393">
        <f>IFERROR(shipments[[#This Row],[Sales]]/shipments[[#This Row],[Boxes]], 0)</f>
        <v>155.93478260869566</v>
      </c>
      <c r="J5393">
        <f>_xlfn.XLOOKUP(shipments[[#This Row],[Product]],'Dimension Data'!B:B,'Dimension Data'!D:D)</f>
        <v>8.2200000000000006</v>
      </c>
      <c r="K5393">
        <f>shipments[[#This Row],[Total cost]]*shipments[[#This Row],[Boxes]]</f>
        <v>378.12</v>
      </c>
      <c r="L5393">
        <f>shipments[[#This Row],[Sale for 1 box]]-shipments[[#This Row],[Total cost]]</f>
        <v>147.71478260869566</v>
      </c>
      <c r="M5393">
        <f>shipments[[#This Row],[Profit]]*5%</f>
        <v>7.385739130434783</v>
      </c>
      <c r="N5393">
        <f>shipments[[#This Row],[Profit]]-shipments[[#This Row],[Tax]]</f>
        <v>140.32904347826087</v>
      </c>
    </row>
    <row r="5394" spans="3:14" x14ac:dyDescent="0.35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  <c r="I5394">
        <f>IFERROR(shipments[[#This Row],[Sales]]/shipments[[#This Row],[Boxes]], 0)</f>
        <v>22.581325301204821</v>
      </c>
      <c r="J5394">
        <f>_xlfn.XLOOKUP(shipments[[#This Row],[Product]],'Dimension Data'!B:B,'Dimension Data'!D:D)</f>
        <v>7.48</v>
      </c>
      <c r="K5394">
        <f>shipments[[#This Row],[Total cost]]*shipments[[#This Row],[Boxes]]</f>
        <v>620.84</v>
      </c>
      <c r="L5394">
        <f>shipments[[#This Row],[Sale for 1 box]]-shipments[[#This Row],[Total cost]]</f>
        <v>15.10132530120482</v>
      </c>
      <c r="M5394">
        <f>shipments[[#This Row],[Profit]]*5%</f>
        <v>0.7550662650602411</v>
      </c>
      <c r="N5394">
        <f>shipments[[#This Row],[Profit]]-shipments[[#This Row],[Tax]]</f>
        <v>14.346259036144579</v>
      </c>
    </row>
    <row r="5395" spans="3:14" x14ac:dyDescent="0.35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  <c r="I5395">
        <f>IFERROR(shipments[[#This Row],[Sales]]/shipments[[#This Row],[Boxes]], 0)</f>
        <v>72</v>
      </c>
      <c r="J5395">
        <f>_xlfn.XLOOKUP(shipments[[#This Row],[Product]],'Dimension Data'!B:B,'Dimension Data'!D:D)</f>
        <v>7.73</v>
      </c>
      <c r="K5395">
        <f>shipments[[#This Row],[Total cost]]*shipments[[#This Row],[Boxes]]</f>
        <v>293.74</v>
      </c>
      <c r="L5395">
        <f>shipments[[#This Row],[Sale for 1 box]]-shipments[[#This Row],[Total cost]]</f>
        <v>64.27</v>
      </c>
      <c r="M5395">
        <f>shipments[[#This Row],[Profit]]*5%</f>
        <v>3.2134999999999998</v>
      </c>
      <c r="N5395">
        <f>shipments[[#This Row],[Profit]]-shipments[[#This Row],[Tax]]</f>
        <v>61.0565</v>
      </c>
    </row>
    <row r="5396" spans="3:14" x14ac:dyDescent="0.35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  <c r="I5396">
        <f>IFERROR(shipments[[#This Row],[Sales]]/shipments[[#This Row],[Boxes]], 0)</f>
        <v>5.757352941176471</v>
      </c>
      <c r="J5396">
        <f>_xlfn.XLOOKUP(shipments[[#This Row],[Product]],'Dimension Data'!B:B,'Dimension Data'!D:D)</f>
        <v>5.26</v>
      </c>
      <c r="K5396">
        <f>shipments[[#This Row],[Total cost]]*shipments[[#This Row],[Boxes]]</f>
        <v>1430.72</v>
      </c>
      <c r="L5396">
        <f>shipments[[#This Row],[Sale for 1 box]]-shipments[[#This Row],[Total cost]]</f>
        <v>0.49735294117647122</v>
      </c>
      <c r="M5396">
        <f>shipments[[#This Row],[Profit]]*5%</f>
        <v>2.4867647058823564E-2</v>
      </c>
      <c r="N5396">
        <f>shipments[[#This Row],[Profit]]-shipments[[#This Row],[Tax]]</f>
        <v>0.47248529411764767</v>
      </c>
    </row>
    <row r="5397" spans="3:14" x14ac:dyDescent="0.35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  <c r="I5397">
        <f>IFERROR(shipments[[#This Row],[Sales]]/shipments[[#This Row],[Boxes]], 0)</f>
        <v>33.41362126245847</v>
      </c>
      <c r="J5397">
        <f>_xlfn.XLOOKUP(shipments[[#This Row],[Product]],'Dimension Data'!B:B,'Dimension Data'!D:D)</f>
        <v>7.48</v>
      </c>
      <c r="K5397">
        <f>shipments[[#This Row],[Total cost]]*shipments[[#This Row],[Boxes]]</f>
        <v>2251.48</v>
      </c>
      <c r="L5397">
        <f>shipments[[#This Row],[Sale for 1 box]]-shipments[[#This Row],[Total cost]]</f>
        <v>25.93362126245847</v>
      </c>
      <c r="M5397">
        <f>shipments[[#This Row],[Profit]]*5%</f>
        <v>1.2966810631229235</v>
      </c>
      <c r="N5397">
        <f>shipments[[#This Row],[Profit]]-shipments[[#This Row],[Tax]]</f>
        <v>24.636940199335545</v>
      </c>
    </row>
    <row r="5398" spans="3:14" x14ac:dyDescent="0.35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  <c r="I5398">
        <f>IFERROR(shipments[[#This Row],[Sales]]/shipments[[#This Row],[Boxes]], 0)</f>
        <v>214.26428571428571</v>
      </c>
      <c r="J5398">
        <f>_xlfn.XLOOKUP(shipments[[#This Row],[Product]],'Dimension Data'!B:B,'Dimension Data'!D:D)</f>
        <v>10.23</v>
      </c>
      <c r="K5398">
        <f>shipments[[#This Row],[Total cost]]*shipments[[#This Row],[Boxes]]</f>
        <v>358.05</v>
      </c>
      <c r="L5398">
        <f>shipments[[#This Row],[Sale for 1 box]]-shipments[[#This Row],[Total cost]]</f>
        <v>204.03428571428572</v>
      </c>
      <c r="M5398">
        <f>shipments[[#This Row],[Profit]]*5%</f>
        <v>10.201714285714287</v>
      </c>
      <c r="N5398">
        <f>shipments[[#This Row],[Profit]]-shipments[[#This Row],[Tax]]</f>
        <v>193.83257142857144</v>
      </c>
    </row>
    <row r="5399" spans="3:14" x14ac:dyDescent="0.35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  <c r="I5399">
        <f>IFERROR(shipments[[#This Row],[Sales]]/shipments[[#This Row],[Boxes]], 0)</f>
        <v>12.097645429362881</v>
      </c>
      <c r="J5399">
        <f>_xlfn.XLOOKUP(shipments[[#This Row],[Product]],'Dimension Data'!B:B,'Dimension Data'!D:D)</f>
        <v>9.57</v>
      </c>
      <c r="K5399">
        <f>shipments[[#This Row],[Total cost]]*shipments[[#This Row],[Boxes]]</f>
        <v>3454.77</v>
      </c>
      <c r="L5399">
        <f>shipments[[#This Row],[Sale for 1 box]]-shipments[[#This Row],[Total cost]]</f>
        <v>2.5276454293628809</v>
      </c>
      <c r="M5399">
        <f>shipments[[#This Row],[Profit]]*5%</f>
        <v>0.12638227146814404</v>
      </c>
      <c r="N5399">
        <f>shipments[[#This Row],[Profit]]-shipments[[#This Row],[Tax]]</f>
        <v>2.401263157894737</v>
      </c>
    </row>
    <row r="5400" spans="3:14" x14ac:dyDescent="0.35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  <c r="I5400">
        <f>IFERROR(shipments[[#This Row],[Sales]]/shipments[[#This Row],[Boxes]], 0)</f>
        <v>8.9423076923076916</v>
      </c>
      <c r="J5400">
        <f>_xlfn.XLOOKUP(shipments[[#This Row],[Product]],'Dimension Data'!B:B,'Dimension Data'!D:D)</f>
        <v>3.68</v>
      </c>
      <c r="K5400">
        <f>shipments[[#This Row],[Total cost]]*shipments[[#This Row],[Boxes]]</f>
        <v>1291.68</v>
      </c>
      <c r="L5400">
        <f>shipments[[#This Row],[Sale for 1 box]]-shipments[[#This Row],[Total cost]]</f>
        <v>5.2623076923076919</v>
      </c>
      <c r="M5400">
        <f>shipments[[#This Row],[Profit]]*5%</f>
        <v>0.26311538461538458</v>
      </c>
      <c r="N5400">
        <f>shipments[[#This Row],[Profit]]-shipments[[#This Row],[Tax]]</f>
        <v>4.999192307692307</v>
      </c>
    </row>
    <row r="5401" spans="3:14" x14ac:dyDescent="0.35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  <c r="I5401">
        <f>IFERROR(shipments[[#This Row],[Sales]]/shipments[[#This Row],[Boxes]], 0)</f>
        <v>26.18804347826087</v>
      </c>
      <c r="J5401">
        <f>_xlfn.XLOOKUP(shipments[[#This Row],[Product]],'Dimension Data'!B:B,'Dimension Data'!D:D)</f>
        <v>5.72</v>
      </c>
      <c r="K5401">
        <f>shipments[[#This Row],[Total cost]]*shipments[[#This Row],[Boxes]]</f>
        <v>1315.6</v>
      </c>
      <c r="L5401">
        <f>shipments[[#This Row],[Sale for 1 box]]-shipments[[#This Row],[Total cost]]</f>
        <v>20.468043478260871</v>
      </c>
      <c r="M5401">
        <f>shipments[[#This Row],[Profit]]*5%</f>
        <v>1.0234021739130437</v>
      </c>
      <c r="N5401">
        <f>shipments[[#This Row],[Profit]]-shipments[[#This Row],[Tax]]</f>
        <v>19.444641304347826</v>
      </c>
    </row>
    <row r="5402" spans="3:14" x14ac:dyDescent="0.35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  <c r="I5402">
        <f>IFERROR(shipments[[#This Row],[Sales]]/shipments[[#This Row],[Boxes]], 0)</f>
        <v>2.85828488372093</v>
      </c>
      <c r="J5402">
        <f>_xlfn.XLOOKUP(shipments[[#This Row],[Product]],'Dimension Data'!B:B,'Dimension Data'!D:D)</f>
        <v>5.72</v>
      </c>
      <c r="K5402">
        <f>shipments[[#This Row],[Total cost]]*shipments[[#This Row],[Boxes]]</f>
        <v>1967.6799999999998</v>
      </c>
      <c r="L5402">
        <f>shipments[[#This Row],[Sale for 1 box]]-shipments[[#This Row],[Total cost]]</f>
        <v>-2.8617151162790697</v>
      </c>
      <c r="M5402">
        <f>shipments[[#This Row],[Profit]]*5%</f>
        <v>-0.1430857558139535</v>
      </c>
      <c r="N5402">
        <f>shipments[[#This Row],[Profit]]-shipments[[#This Row],[Tax]]</f>
        <v>-2.7186293604651164</v>
      </c>
    </row>
    <row r="5403" spans="3:14" x14ac:dyDescent="0.35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  <c r="I5403">
        <f>IFERROR(shipments[[#This Row],[Sales]]/shipments[[#This Row],[Boxes]], 0)</f>
        <v>584.54999999999995</v>
      </c>
      <c r="J5403">
        <f>_xlfn.XLOOKUP(shipments[[#This Row],[Product]],'Dimension Data'!B:B,'Dimension Data'!D:D)</f>
        <v>8.2200000000000006</v>
      </c>
      <c r="K5403">
        <f>shipments[[#This Row],[Total cost]]*shipments[[#This Row],[Boxes]]</f>
        <v>41.1</v>
      </c>
      <c r="L5403">
        <f>shipments[[#This Row],[Sale for 1 box]]-shipments[[#This Row],[Total cost]]</f>
        <v>576.32999999999993</v>
      </c>
      <c r="M5403">
        <f>shipments[[#This Row],[Profit]]*5%</f>
        <v>28.816499999999998</v>
      </c>
      <c r="N5403">
        <f>shipments[[#This Row],[Profit]]-shipments[[#This Row],[Tax]]</f>
        <v>547.51349999999991</v>
      </c>
    </row>
    <row r="5404" spans="3:14" x14ac:dyDescent="0.35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  <c r="I5404">
        <f>IFERROR(shipments[[#This Row],[Sales]]/shipments[[#This Row],[Boxes]], 0)</f>
        <v>19.636363636363637</v>
      </c>
      <c r="J5404">
        <f>_xlfn.XLOOKUP(shipments[[#This Row],[Product]],'Dimension Data'!B:B,'Dimension Data'!D:D)</f>
        <v>2.76</v>
      </c>
      <c r="K5404">
        <f>shipments[[#This Row],[Total cost]]*shipments[[#This Row],[Boxes]]</f>
        <v>1669.8</v>
      </c>
      <c r="L5404">
        <f>shipments[[#This Row],[Sale for 1 box]]-shipments[[#This Row],[Total cost]]</f>
        <v>16.876363636363635</v>
      </c>
      <c r="M5404">
        <f>shipments[[#This Row],[Profit]]*5%</f>
        <v>0.8438181818181818</v>
      </c>
      <c r="N5404">
        <f>shipments[[#This Row],[Profit]]-shipments[[#This Row],[Tax]]</f>
        <v>16.032545454545453</v>
      </c>
    </row>
    <row r="5405" spans="3:14" x14ac:dyDescent="0.35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  <c r="I5405">
        <f>IFERROR(shipments[[#This Row],[Sales]]/shipments[[#This Row],[Boxes]], 0)</f>
        <v>26.311403508771932</v>
      </c>
      <c r="J5405">
        <f>_xlfn.XLOOKUP(shipments[[#This Row],[Product]],'Dimension Data'!B:B,'Dimension Data'!D:D)</f>
        <v>2.76</v>
      </c>
      <c r="K5405">
        <f>shipments[[#This Row],[Total cost]]*shipments[[#This Row],[Boxes]]</f>
        <v>1415.8799999999999</v>
      </c>
      <c r="L5405">
        <f>shipments[[#This Row],[Sale for 1 box]]-shipments[[#This Row],[Total cost]]</f>
        <v>23.551403508771934</v>
      </c>
      <c r="M5405">
        <f>shipments[[#This Row],[Profit]]*5%</f>
        <v>1.1775701754385968</v>
      </c>
      <c r="N5405">
        <f>shipments[[#This Row],[Profit]]-shipments[[#This Row],[Tax]]</f>
        <v>22.373833333333337</v>
      </c>
    </row>
    <row r="5406" spans="3:14" x14ac:dyDescent="0.35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  <c r="I5406">
        <f>IFERROR(shipments[[#This Row],[Sales]]/shipments[[#This Row],[Boxes]], 0)</f>
        <v>11.050233644859814</v>
      </c>
      <c r="J5406">
        <f>_xlfn.XLOOKUP(shipments[[#This Row],[Product]],'Dimension Data'!B:B,'Dimension Data'!D:D)</f>
        <v>6.31</v>
      </c>
      <c r="K5406">
        <f>shipments[[#This Row],[Total cost]]*shipments[[#This Row],[Boxes]]</f>
        <v>2700.68</v>
      </c>
      <c r="L5406">
        <f>shipments[[#This Row],[Sale for 1 box]]-shipments[[#This Row],[Total cost]]</f>
        <v>4.7402336448598144</v>
      </c>
      <c r="M5406">
        <f>shipments[[#This Row],[Profit]]*5%</f>
        <v>0.23701168224299074</v>
      </c>
      <c r="N5406">
        <f>shipments[[#This Row],[Profit]]-shipments[[#This Row],[Tax]]</f>
        <v>4.5032219626168235</v>
      </c>
    </row>
    <row r="5407" spans="3:14" x14ac:dyDescent="0.35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  <c r="I5407">
        <f>IFERROR(shipments[[#This Row],[Sales]]/shipments[[#This Row],[Boxes]], 0)</f>
        <v>14.1902390438247</v>
      </c>
      <c r="J5407">
        <f>_xlfn.XLOOKUP(shipments[[#This Row],[Product]],'Dimension Data'!B:B,'Dimension Data'!D:D)</f>
        <v>9.94</v>
      </c>
      <c r="K5407">
        <f>shipments[[#This Row],[Total cost]]*shipments[[#This Row],[Boxes]]</f>
        <v>4989.88</v>
      </c>
      <c r="L5407">
        <f>shipments[[#This Row],[Sale for 1 box]]-shipments[[#This Row],[Total cost]]</f>
        <v>4.2502390438247009</v>
      </c>
      <c r="M5407">
        <f>shipments[[#This Row],[Profit]]*5%</f>
        <v>0.21251195219123506</v>
      </c>
      <c r="N5407">
        <f>shipments[[#This Row],[Profit]]-shipments[[#This Row],[Tax]]</f>
        <v>4.0377270916334655</v>
      </c>
    </row>
    <row r="5408" spans="3:14" x14ac:dyDescent="0.35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  <c r="I5408">
        <f>IFERROR(shipments[[#This Row],[Sales]]/shipments[[#This Row],[Boxes]], 0)</f>
        <v>20.804878048780488</v>
      </c>
      <c r="J5408">
        <f>_xlfn.XLOOKUP(shipments[[#This Row],[Product]],'Dimension Data'!B:B,'Dimension Data'!D:D)</f>
        <v>6.43</v>
      </c>
      <c r="K5408">
        <f>shipments[[#This Row],[Total cost]]*shipments[[#This Row],[Boxes]]</f>
        <v>2372.67</v>
      </c>
      <c r="L5408">
        <f>shipments[[#This Row],[Sale for 1 box]]-shipments[[#This Row],[Total cost]]</f>
        <v>14.374878048780488</v>
      </c>
      <c r="M5408">
        <f>shipments[[#This Row],[Profit]]*5%</f>
        <v>0.71874390243902442</v>
      </c>
      <c r="N5408">
        <f>shipments[[#This Row],[Profit]]-shipments[[#This Row],[Tax]]</f>
        <v>13.656134146341463</v>
      </c>
    </row>
    <row r="5409" spans="3:14" x14ac:dyDescent="0.35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  <c r="I5409">
        <f>IFERROR(shipments[[#This Row],[Sales]]/shipments[[#This Row],[Boxes]], 0)</f>
        <v>12.464705882352941</v>
      </c>
      <c r="J5409">
        <f>_xlfn.XLOOKUP(shipments[[#This Row],[Product]],'Dimension Data'!B:B,'Dimension Data'!D:D)</f>
        <v>12.41</v>
      </c>
      <c r="K5409">
        <f>shipments[[#This Row],[Total cost]]*shipments[[#This Row],[Boxes]]</f>
        <v>9493.65</v>
      </c>
      <c r="L5409">
        <f>shipments[[#This Row],[Sale for 1 box]]-shipments[[#This Row],[Total cost]]</f>
        <v>5.470588235294116E-2</v>
      </c>
      <c r="M5409">
        <f>shipments[[#This Row],[Profit]]*5%</f>
        <v>2.735294117647058E-3</v>
      </c>
      <c r="N5409">
        <f>shipments[[#This Row],[Profit]]-shipments[[#This Row],[Tax]]</f>
        <v>5.1970588235294102E-2</v>
      </c>
    </row>
    <row r="5410" spans="3:14" x14ac:dyDescent="0.35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  <c r="I5410">
        <f>IFERROR(shipments[[#This Row],[Sales]]/shipments[[#This Row],[Boxes]], 0)</f>
        <v>215.52631578947367</v>
      </c>
      <c r="J5410">
        <f>_xlfn.XLOOKUP(shipments[[#This Row],[Product]],'Dimension Data'!B:B,'Dimension Data'!D:D)</f>
        <v>9.94</v>
      </c>
      <c r="K5410">
        <f>shipments[[#This Row],[Total cost]]*shipments[[#This Row],[Boxes]]</f>
        <v>188.85999999999999</v>
      </c>
      <c r="L5410">
        <f>shipments[[#This Row],[Sale for 1 box]]-shipments[[#This Row],[Total cost]]</f>
        <v>205.58631578947367</v>
      </c>
      <c r="M5410">
        <f>shipments[[#This Row],[Profit]]*5%</f>
        <v>10.279315789473685</v>
      </c>
      <c r="N5410">
        <f>shipments[[#This Row],[Profit]]-shipments[[#This Row],[Tax]]</f>
        <v>195.30699999999999</v>
      </c>
    </row>
    <row r="5411" spans="3:14" x14ac:dyDescent="0.35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  <c r="I5411">
        <f>IFERROR(shipments[[#This Row],[Sales]]/shipments[[#This Row],[Boxes]], 0)</f>
        <v>46.32167832167832</v>
      </c>
      <c r="J5411">
        <f>_xlfn.XLOOKUP(shipments[[#This Row],[Product]],'Dimension Data'!B:B,'Dimension Data'!D:D)</f>
        <v>9.57</v>
      </c>
      <c r="K5411">
        <f>shipments[[#This Row],[Total cost]]*shipments[[#This Row],[Boxes]]</f>
        <v>1368.51</v>
      </c>
      <c r="L5411">
        <f>shipments[[#This Row],[Sale for 1 box]]-shipments[[#This Row],[Total cost]]</f>
        <v>36.75167832167832</v>
      </c>
      <c r="M5411">
        <f>shipments[[#This Row],[Profit]]*5%</f>
        <v>1.837583916083916</v>
      </c>
      <c r="N5411">
        <f>shipments[[#This Row],[Profit]]-shipments[[#This Row],[Tax]]</f>
        <v>34.914094405594405</v>
      </c>
    </row>
    <row r="5412" spans="3:14" x14ac:dyDescent="0.35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  <c r="I5412">
        <f>IFERROR(shipments[[#This Row],[Sales]]/shipments[[#This Row],[Boxes]], 0)</f>
        <v>385.2</v>
      </c>
      <c r="J5412">
        <f>_xlfn.XLOOKUP(shipments[[#This Row],[Product]],'Dimension Data'!B:B,'Dimension Data'!D:D)</f>
        <v>9.57</v>
      </c>
      <c r="K5412">
        <f>shipments[[#This Row],[Total cost]]*shipments[[#This Row],[Boxes]]</f>
        <v>239.25</v>
      </c>
      <c r="L5412">
        <f>shipments[[#This Row],[Sale for 1 box]]-shipments[[#This Row],[Total cost]]</f>
        <v>375.63</v>
      </c>
      <c r="M5412">
        <f>shipments[[#This Row],[Profit]]*5%</f>
        <v>18.781500000000001</v>
      </c>
      <c r="N5412">
        <f>shipments[[#This Row],[Profit]]-shipments[[#This Row],[Tax]]</f>
        <v>356.8485</v>
      </c>
    </row>
    <row r="5413" spans="3:14" x14ac:dyDescent="0.35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  <c r="I5413">
        <f>IFERROR(shipments[[#This Row],[Sales]]/shipments[[#This Row],[Boxes]], 0)</f>
        <v>280.99038461538464</v>
      </c>
      <c r="J5413">
        <f>_xlfn.XLOOKUP(shipments[[#This Row],[Product]],'Dimension Data'!B:B,'Dimension Data'!D:D)</f>
        <v>4.74</v>
      </c>
      <c r="K5413">
        <f>shipments[[#This Row],[Total cost]]*shipments[[#This Row],[Boxes]]</f>
        <v>123.24000000000001</v>
      </c>
      <c r="L5413">
        <f>shipments[[#This Row],[Sale for 1 box]]-shipments[[#This Row],[Total cost]]</f>
        <v>276.25038461538463</v>
      </c>
      <c r="M5413">
        <f>shipments[[#This Row],[Profit]]*5%</f>
        <v>13.812519230769233</v>
      </c>
      <c r="N5413">
        <f>shipments[[#This Row],[Profit]]-shipments[[#This Row],[Tax]]</f>
        <v>262.43786538461541</v>
      </c>
    </row>
    <row r="5414" spans="3:14" x14ac:dyDescent="0.35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  <c r="I5414">
        <f>IFERROR(shipments[[#This Row],[Sales]]/shipments[[#This Row],[Boxes]], 0)</f>
        <v>60.614754098360656</v>
      </c>
      <c r="J5414">
        <f>_xlfn.XLOOKUP(shipments[[#This Row],[Product]],'Dimension Data'!B:B,'Dimension Data'!D:D)</f>
        <v>6.43</v>
      </c>
      <c r="K5414">
        <f>shipments[[#This Row],[Total cost]]*shipments[[#This Row],[Boxes]]</f>
        <v>1176.69</v>
      </c>
      <c r="L5414">
        <f>shipments[[#This Row],[Sale for 1 box]]-shipments[[#This Row],[Total cost]]</f>
        <v>54.184754098360656</v>
      </c>
      <c r="M5414">
        <f>shipments[[#This Row],[Profit]]*5%</f>
        <v>2.7092377049180332</v>
      </c>
      <c r="N5414">
        <f>shipments[[#This Row],[Profit]]-shipments[[#This Row],[Tax]]</f>
        <v>51.475516393442625</v>
      </c>
    </row>
    <row r="5415" spans="3:14" x14ac:dyDescent="0.35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  <c r="I5415">
        <f>IFERROR(shipments[[#This Row],[Sales]]/shipments[[#This Row],[Boxes]], 0)</f>
        <v>28.145756457564577</v>
      </c>
      <c r="J5415">
        <f>_xlfn.XLOOKUP(shipments[[#This Row],[Product]],'Dimension Data'!B:B,'Dimension Data'!D:D)</f>
        <v>8.2200000000000006</v>
      </c>
      <c r="K5415">
        <f>shipments[[#This Row],[Total cost]]*shipments[[#This Row],[Boxes]]</f>
        <v>4455.2400000000007</v>
      </c>
      <c r="L5415">
        <f>shipments[[#This Row],[Sale for 1 box]]-shipments[[#This Row],[Total cost]]</f>
        <v>19.925756457564574</v>
      </c>
      <c r="M5415">
        <f>shipments[[#This Row],[Profit]]*5%</f>
        <v>0.99628782287822881</v>
      </c>
      <c r="N5415">
        <f>shipments[[#This Row],[Profit]]-shipments[[#This Row],[Tax]]</f>
        <v>18.929468634686344</v>
      </c>
    </row>
    <row r="5416" spans="3:14" x14ac:dyDescent="0.35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  <c r="I5416">
        <f>IFERROR(shipments[[#This Row],[Sales]]/shipments[[#This Row],[Boxes]], 0)</f>
        <v>25.445121951219512</v>
      </c>
      <c r="J5416">
        <f>_xlfn.XLOOKUP(shipments[[#This Row],[Product]],'Dimension Data'!B:B,'Dimension Data'!D:D)</f>
        <v>5.15</v>
      </c>
      <c r="K5416">
        <f>shipments[[#This Row],[Total cost]]*shipments[[#This Row],[Boxes]]</f>
        <v>2533.8000000000002</v>
      </c>
      <c r="L5416">
        <f>shipments[[#This Row],[Sale for 1 box]]-shipments[[#This Row],[Total cost]]</f>
        <v>20.295121951219514</v>
      </c>
      <c r="M5416">
        <f>shipments[[#This Row],[Profit]]*5%</f>
        <v>1.0147560975609757</v>
      </c>
      <c r="N5416">
        <f>shipments[[#This Row],[Profit]]-shipments[[#This Row],[Tax]]</f>
        <v>19.280365853658537</v>
      </c>
    </row>
    <row r="5417" spans="3:14" x14ac:dyDescent="0.35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  <c r="I5417">
        <f>IFERROR(shipments[[#This Row],[Sales]]/shipments[[#This Row],[Boxes]], 0)</f>
        <v>9.8578124999999996</v>
      </c>
      <c r="J5417">
        <f>_xlfn.XLOOKUP(shipments[[#This Row],[Product]],'Dimension Data'!B:B,'Dimension Data'!D:D)</f>
        <v>5.72</v>
      </c>
      <c r="K5417">
        <f>shipments[[#This Row],[Total cost]]*shipments[[#This Row],[Boxes]]</f>
        <v>915.19999999999993</v>
      </c>
      <c r="L5417">
        <f>shipments[[#This Row],[Sale for 1 box]]-shipments[[#This Row],[Total cost]]</f>
        <v>4.1378124999999999</v>
      </c>
      <c r="M5417">
        <f>shipments[[#This Row],[Profit]]*5%</f>
        <v>0.20689062499999999</v>
      </c>
      <c r="N5417">
        <f>shipments[[#This Row],[Profit]]-shipments[[#This Row],[Tax]]</f>
        <v>3.9309218750000001</v>
      </c>
    </row>
    <row r="5418" spans="3:14" x14ac:dyDescent="0.35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  <c r="I5418">
        <f>IFERROR(shipments[[#This Row],[Sales]]/shipments[[#This Row],[Boxes]], 0)</f>
        <v>4.4807692307692308</v>
      </c>
      <c r="J5418">
        <f>_xlfn.XLOOKUP(shipments[[#This Row],[Product]],'Dimension Data'!B:B,'Dimension Data'!D:D)</f>
        <v>6.31</v>
      </c>
      <c r="K5418">
        <f>shipments[[#This Row],[Total cost]]*shipments[[#This Row],[Boxes]]</f>
        <v>7382.7</v>
      </c>
      <c r="L5418">
        <f>shipments[[#This Row],[Sale for 1 box]]-shipments[[#This Row],[Total cost]]</f>
        <v>-1.8292307692307688</v>
      </c>
      <c r="M5418">
        <f>shipments[[#This Row],[Profit]]*5%</f>
        <v>-9.1461538461538441E-2</v>
      </c>
      <c r="N5418">
        <f>shipments[[#This Row],[Profit]]-shipments[[#This Row],[Tax]]</f>
        <v>-1.7377692307692303</v>
      </c>
    </row>
    <row r="5419" spans="3:14" x14ac:dyDescent="0.35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  <c r="I5419">
        <f>IFERROR(shipments[[#This Row],[Sales]]/shipments[[#This Row],[Boxes]], 0)</f>
        <v>16.677919708029197</v>
      </c>
      <c r="J5419">
        <f>_xlfn.XLOOKUP(shipments[[#This Row],[Product]],'Dimension Data'!B:B,'Dimension Data'!D:D)</f>
        <v>9.57</v>
      </c>
      <c r="K5419">
        <f>shipments[[#This Row],[Total cost]]*shipments[[#This Row],[Boxes]]</f>
        <v>5244.3600000000006</v>
      </c>
      <c r="L5419">
        <f>shipments[[#This Row],[Sale for 1 box]]-shipments[[#This Row],[Total cost]]</f>
        <v>7.1079197080291969</v>
      </c>
      <c r="M5419">
        <f>shipments[[#This Row],[Profit]]*5%</f>
        <v>0.35539598540145989</v>
      </c>
      <c r="N5419">
        <f>shipments[[#This Row],[Profit]]-shipments[[#This Row],[Tax]]</f>
        <v>6.7525237226277373</v>
      </c>
    </row>
    <row r="5420" spans="3:14" x14ac:dyDescent="0.35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  <c r="I5420">
        <f>IFERROR(shipments[[#This Row],[Sales]]/shipments[[#This Row],[Boxes]], 0)</f>
        <v>30.362903225806452</v>
      </c>
      <c r="J5420">
        <f>_xlfn.XLOOKUP(shipments[[#This Row],[Product]],'Dimension Data'!B:B,'Dimension Data'!D:D)</f>
        <v>6.43</v>
      </c>
      <c r="K5420">
        <f>shipments[[#This Row],[Total cost]]*shipments[[#This Row],[Boxes]]</f>
        <v>597.99</v>
      </c>
      <c r="L5420">
        <f>shipments[[#This Row],[Sale for 1 box]]-shipments[[#This Row],[Total cost]]</f>
        <v>23.932903225806452</v>
      </c>
      <c r="M5420">
        <f>shipments[[#This Row],[Profit]]*5%</f>
        <v>1.1966451612903226</v>
      </c>
      <c r="N5420">
        <f>shipments[[#This Row],[Profit]]-shipments[[#This Row],[Tax]]</f>
        <v>22.736258064516129</v>
      </c>
    </row>
    <row r="5421" spans="3:14" x14ac:dyDescent="0.35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  <c r="I5421">
        <f>IFERROR(shipments[[#This Row],[Sales]]/shipments[[#This Row],[Boxes]], 0)</f>
        <v>61.057195571955717</v>
      </c>
      <c r="J5421">
        <f>_xlfn.XLOOKUP(shipments[[#This Row],[Product]],'Dimension Data'!B:B,'Dimension Data'!D:D)</f>
        <v>3.85</v>
      </c>
      <c r="K5421">
        <f>shipments[[#This Row],[Total cost]]*shipments[[#This Row],[Boxes]]</f>
        <v>1043.3500000000001</v>
      </c>
      <c r="L5421">
        <f>shipments[[#This Row],[Sale for 1 box]]-shipments[[#This Row],[Total cost]]</f>
        <v>57.207195571955715</v>
      </c>
      <c r="M5421">
        <f>shipments[[#This Row],[Profit]]*5%</f>
        <v>2.8603597785977861</v>
      </c>
      <c r="N5421">
        <f>shipments[[#This Row],[Profit]]-shipments[[#This Row],[Tax]]</f>
        <v>54.346835793357926</v>
      </c>
    </row>
    <row r="5422" spans="3:14" x14ac:dyDescent="0.35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  <c r="I5422">
        <f>IFERROR(shipments[[#This Row],[Sales]]/shipments[[#This Row],[Boxes]], 0)</f>
        <v>44.625</v>
      </c>
      <c r="J5422">
        <f>_xlfn.XLOOKUP(shipments[[#This Row],[Product]],'Dimension Data'!B:B,'Dimension Data'!D:D)</f>
        <v>6.8</v>
      </c>
      <c r="K5422">
        <f>shipments[[#This Row],[Total cost]]*shipments[[#This Row],[Boxes]]</f>
        <v>2856</v>
      </c>
      <c r="L5422">
        <f>shipments[[#This Row],[Sale for 1 box]]-shipments[[#This Row],[Total cost]]</f>
        <v>37.825000000000003</v>
      </c>
      <c r="M5422">
        <f>shipments[[#This Row],[Profit]]*5%</f>
        <v>1.8912500000000003</v>
      </c>
      <c r="N5422">
        <f>shipments[[#This Row],[Profit]]-shipments[[#This Row],[Tax]]</f>
        <v>35.933750000000003</v>
      </c>
    </row>
    <row r="5423" spans="3:14" x14ac:dyDescent="0.35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  <c r="I5423">
        <f>IFERROR(shipments[[#This Row],[Sales]]/shipments[[#This Row],[Boxes]], 0)</f>
        <v>6.1030219780219781</v>
      </c>
      <c r="J5423">
        <f>_xlfn.XLOOKUP(shipments[[#This Row],[Product]],'Dimension Data'!B:B,'Dimension Data'!D:D)</f>
        <v>5.04</v>
      </c>
      <c r="K5423">
        <f>shipments[[#This Row],[Total cost]]*shipments[[#This Row],[Boxes]]</f>
        <v>2751.84</v>
      </c>
      <c r="L5423">
        <f>shipments[[#This Row],[Sale for 1 box]]-shipments[[#This Row],[Total cost]]</f>
        <v>1.0630219780219781</v>
      </c>
      <c r="M5423">
        <f>shipments[[#This Row],[Profit]]*5%</f>
        <v>5.3151098901098905E-2</v>
      </c>
      <c r="N5423">
        <f>shipments[[#This Row],[Profit]]-shipments[[#This Row],[Tax]]</f>
        <v>1.0098708791208793</v>
      </c>
    </row>
    <row r="5424" spans="3:14" x14ac:dyDescent="0.35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  <c r="I5424">
        <f>IFERROR(shipments[[#This Row],[Sales]]/shipments[[#This Row],[Boxes]], 0)</f>
        <v>35.615683229813662</v>
      </c>
      <c r="J5424">
        <f>_xlfn.XLOOKUP(shipments[[#This Row],[Product]],'Dimension Data'!B:B,'Dimension Data'!D:D)</f>
        <v>3.85</v>
      </c>
      <c r="K5424">
        <f>shipments[[#This Row],[Total cost]]*shipments[[#This Row],[Boxes]]</f>
        <v>1239.7</v>
      </c>
      <c r="L5424">
        <f>shipments[[#This Row],[Sale for 1 box]]-shipments[[#This Row],[Total cost]]</f>
        <v>31.765683229813661</v>
      </c>
      <c r="M5424">
        <f>shipments[[#This Row],[Profit]]*5%</f>
        <v>1.5882841614906831</v>
      </c>
      <c r="N5424">
        <f>shipments[[#This Row],[Profit]]-shipments[[#This Row],[Tax]]</f>
        <v>30.177399068322977</v>
      </c>
    </row>
    <row r="5425" spans="3:14" x14ac:dyDescent="0.35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  <c r="I5425">
        <f>IFERROR(shipments[[#This Row],[Sales]]/shipments[[#This Row],[Boxes]], 0)</f>
        <v>3086.25</v>
      </c>
      <c r="J5425">
        <f>_xlfn.XLOOKUP(shipments[[#This Row],[Product]],'Dimension Data'!B:B,'Dimension Data'!D:D)</f>
        <v>4.74</v>
      </c>
      <c r="K5425">
        <f>shipments[[#This Row],[Total cost]]*shipments[[#This Row],[Boxes]]</f>
        <v>14.22</v>
      </c>
      <c r="L5425">
        <f>shipments[[#This Row],[Sale for 1 box]]-shipments[[#This Row],[Total cost]]</f>
        <v>3081.51</v>
      </c>
      <c r="M5425">
        <f>shipments[[#This Row],[Profit]]*5%</f>
        <v>154.07550000000003</v>
      </c>
      <c r="N5425">
        <f>shipments[[#This Row],[Profit]]-shipments[[#This Row],[Tax]]</f>
        <v>2927.4345000000003</v>
      </c>
    </row>
    <row r="5426" spans="3:14" x14ac:dyDescent="0.35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  <c r="I5426">
        <f>IFERROR(shipments[[#This Row],[Sales]]/shipments[[#This Row],[Boxes]], 0)</f>
        <v>18.832599118942731</v>
      </c>
      <c r="J5426">
        <f>_xlfn.XLOOKUP(shipments[[#This Row],[Product]],'Dimension Data'!B:B,'Dimension Data'!D:D)</f>
        <v>3.32</v>
      </c>
      <c r="K5426">
        <f>shipments[[#This Row],[Total cost]]*shipments[[#This Row],[Boxes]]</f>
        <v>753.64</v>
      </c>
      <c r="L5426">
        <f>shipments[[#This Row],[Sale for 1 box]]-shipments[[#This Row],[Total cost]]</f>
        <v>15.512599118942731</v>
      </c>
      <c r="M5426">
        <f>shipments[[#This Row],[Profit]]*5%</f>
        <v>0.77562995594713657</v>
      </c>
      <c r="N5426">
        <f>shipments[[#This Row],[Profit]]-shipments[[#This Row],[Tax]]</f>
        <v>14.736969162995594</v>
      </c>
    </row>
    <row r="5427" spans="3:14" x14ac:dyDescent="0.35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  <c r="I5427">
        <f>IFERROR(shipments[[#This Row],[Sales]]/shipments[[#This Row],[Boxes]], 0)</f>
        <v>136.32534246575344</v>
      </c>
      <c r="J5427">
        <f>_xlfn.XLOOKUP(shipments[[#This Row],[Product]],'Dimension Data'!B:B,'Dimension Data'!D:D)</f>
        <v>10.51</v>
      </c>
      <c r="K5427">
        <f>shipments[[#This Row],[Total cost]]*shipments[[#This Row],[Boxes]]</f>
        <v>767.23</v>
      </c>
      <c r="L5427">
        <f>shipments[[#This Row],[Sale for 1 box]]-shipments[[#This Row],[Total cost]]</f>
        <v>125.81534246575343</v>
      </c>
      <c r="M5427">
        <f>shipments[[#This Row],[Profit]]*5%</f>
        <v>6.2907671232876723</v>
      </c>
      <c r="N5427">
        <f>shipments[[#This Row],[Profit]]-shipments[[#This Row],[Tax]]</f>
        <v>119.52457534246577</v>
      </c>
    </row>
    <row r="5428" spans="3:14" x14ac:dyDescent="0.35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  <c r="I5428">
        <f>IFERROR(shipments[[#This Row],[Sales]]/shipments[[#This Row],[Boxes]], 0)</f>
        <v>4.3689320388349516E-2</v>
      </c>
      <c r="J5428">
        <f>_xlfn.XLOOKUP(shipments[[#This Row],[Product]],'Dimension Data'!B:B,'Dimension Data'!D:D)</f>
        <v>5.26</v>
      </c>
      <c r="K5428">
        <f>shipments[[#This Row],[Total cost]]*shipments[[#This Row],[Boxes]]</f>
        <v>1083.56</v>
      </c>
      <c r="L5428">
        <f>shipments[[#This Row],[Sale for 1 box]]-shipments[[#This Row],[Total cost]]</f>
        <v>-5.2163106796116505</v>
      </c>
      <c r="M5428">
        <f>shipments[[#This Row],[Profit]]*5%</f>
        <v>-0.26081553398058255</v>
      </c>
      <c r="N5428">
        <f>shipments[[#This Row],[Profit]]-shipments[[#This Row],[Tax]]</f>
        <v>-4.9554951456310681</v>
      </c>
    </row>
    <row r="5429" spans="3:14" x14ac:dyDescent="0.35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  <c r="I5429">
        <f>IFERROR(shipments[[#This Row],[Sales]]/shipments[[#This Row],[Boxes]], 0)</f>
        <v>2.8822525597269624</v>
      </c>
      <c r="J5429">
        <f>_xlfn.XLOOKUP(shipments[[#This Row],[Product]],'Dimension Data'!B:B,'Dimension Data'!D:D)</f>
        <v>8.43</v>
      </c>
      <c r="K5429">
        <f>shipments[[#This Row],[Total cost]]*shipments[[#This Row],[Boxes]]</f>
        <v>7409.9699999999993</v>
      </c>
      <c r="L5429">
        <f>shipments[[#This Row],[Sale for 1 box]]-shipments[[#This Row],[Total cost]]</f>
        <v>-5.5477474402730369</v>
      </c>
      <c r="M5429">
        <f>shipments[[#This Row],[Profit]]*5%</f>
        <v>-0.27738737201365188</v>
      </c>
      <c r="N5429">
        <f>shipments[[#This Row],[Profit]]-shipments[[#This Row],[Tax]]</f>
        <v>-5.270360068259385</v>
      </c>
    </row>
    <row r="5430" spans="3:14" x14ac:dyDescent="0.35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  <c r="I5430">
        <f>IFERROR(shipments[[#This Row],[Sales]]/shipments[[#This Row],[Boxes]], 0)</f>
        <v>11.328091106290673</v>
      </c>
      <c r="J5430">
        <f>_xlfn.XLOOKUP(shipments[[#This Row],[Product]],'Dimension Data'!B:B,'Dimension Data'!D:D)</f>
        <v>3.68</v>
      </c>
      <c r="K5430">
        <f>shipments[[#This Row],[Total cost]]*shipments[[#This Row],[Boxes]]</f>
        <v>1696.48</v>
      </c>
      <c r="L5430">
        <f>shipments[[#This Row],[Sale for 1 box]]-shipments[[#This Row],[Total cost]]</f>
        <v>7.6480911062906731</v>
      </c>
      <c r="M5430">
        <f>shipments[[#This Row],[Profit]]*5%</f>
        <v>0.38240455531453366</v>
      </c>
      <c r="N5430">
        <f>shipments[[#This Row],[Profit]]-shipments[[#This Row],[Tax]]</f>
        <v>7.2656865509761399</v>
      </c>
    </row>
    <row r="5431" spans="3:14" x14ac:dyDescent="0.35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  <c r="I5431">
        <f>IFERROR(shipments[[#This Row],[Sales]]/shipments[[#This Row],[Boxes]], 0)</f>
        <v>7.6314432989690726</v>
      </c>
      <c r="J5431">
        <f>_xlfn.XLOOKUP(shipments[[#This Row],[Product]],'Dimension Data'!B:B,'Dimension Data'!D:D)</f>
        <v>4.74</v>
      </c>
      <c r="K5431">
        <f>shipments[[#This Row],[Total cost]]*shipments[[#This Row],[Boxes]]</f>
        <v>919.56000000000006</v>
      </c>
      <c r="L5431">
        <f>shipments[[#This Row],[Sale for 1 box]]-shipments[[#This Row],[Total cost]]</f>
        <v>2.8914432989690724</v>
      </c>
      <c r="M5431">
        <f>shipments[[#This Row],[Profit]]*5%</f>
        <v>0.14457216494845362</v>
      </c>
      <c r="N5431">
        <f>shipments[[#This Row],[Profit]]-shipments[[#This Row],[Tax]]</f>
        <v>2.7468711340206187</v>
      </c>
    </row>
    <row r="5432" spans="3:14" x14ac:dyDescent="0.35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  <c r="I5432">
        <f>IFERROR(shipments[[#This Row],[Sales]]/shipments[[#This Row],[Boxes]], 0)</f>
        <v>10.820026178010471</v>
      </c>
      <c r="J5432">
        <f>_xlfn.XLOOKUP(shipments[[#This Row],[Product]],'Dimension Data'!B:B,'Dimension Data'!D:D)</f>
        <v>8.2200000000000006</v>
      </c>
      <c r="K5432">
        <f>shipments[[#This Row],[Total cost]]*shipments[[#This Row],[Boxes]]</f>
        <v>3140.0400000000004</v>
      </c>
      <c r="L5432">
        <f>shipments[[#This Row],[Sale for 1 box]]-shipments[[#This Row],[Total cost]]</f>
        <v>2.6000261780104701</v>
      </c>
      <c r="M5432">
        <f>shipments[[#This Row],[Profit]]*5%</f>
        <v>0.1300013089005235</v>
      </c>
      <c r="N5432">
        <f>shipments[[#This Row],[Profit]]-shipments[[#This Row],[Tax]]</f>
        <v>2.4700248691099467</v>
      </c>
    </row>
    <row r="5433" spans="3:14" x14ac:dyDescent="0.35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  <c r="I5433">
        <f>IFERROR(shipments[[#This Row],[Sales]]/shipments[[#This Row],[Boxes]], 0)</f>
        <v>445.01785714285717</v>
      </c>
      <c r="J5433">
        <f>_xlfn.XLOOKUP(shipments[[#This Row],[Product]],'Dimension Data'!B:B,'Dimension Data'!D:D)</f>
        <v>9.94</v>
      </c>
      <c r="K5433">
        <f>shipments[[#This Row],[Total cost]]*shipments[[#This Row],[Boxes]]</f>
        <v>139.16</v>
      </c>
      <c r="L5433">
        <f>shipments[[#This Row],[Sale for 1 box]]-shipments[[#This Row],[Total cost]]</f>
        <v>435.07785714285717</v>
      </c>
      <c r="M5433">
        <f>shipments[[#This Row],[Profit]]*5%</f>
        <v>21.753892857142858</v>
      </c>
      <c r="N5433">
        <f>shipments[[#This Row],[Profit]]-shipments[[#This Row],[Tax]]</f>
        <v>413.32396428571428</v>
      </c>
    </row>
    <row r="5434" spans="3:14" x14ac:dyDescent="0.35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  <c r="I5434">
        <f>IFERROR(shipments[[#This Row],[Sales]]/shipments[[#This Row],[Boxes]], 0)</f>
        <v>23.055</v>
      </c>
      <c r="J5434">
        <f>_xlfn.XLOOKUP(shipments[[#This Row],[Product]],'Dimension Data'!B:B,'Dimension Data'!D:D)</f>
        <v>9.57</v>
      </c>
      <c r="K5434">
        <f>shipments[[#This Row],[Total cost]]*shipments[[#This Row],[Boxes]]</f>
        <v>4306.5</v>
      </c>
      <c r="L5434">
        <f>shipments[[#This Row],[Sale for 1 box]]-shipments[[#This Row],[Total cost]]</f>
        <v>13.484999999999999</v>
      </c>
      <c r="M5434">
        <f>shipments[[#This Row],[Profit]]*5%</f>
        <v>0.67425000000000002</v>
      </c>
      <c r="N5434">
        <f>shipments[[#This Row],[Profit]]-shipments[[#This Row],[Tax]]</f>
        <v>12.810749999999999</v>
      </c>
    </row>
    <row r="5435" spans="3:14" x14ac:dyDescent="0.35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  <c r="I5435">
        <f>IFERROR(shipments[[#This Row],[Sales]]/shipments[[#This Row],[Boxes]], 0)</f>
        <v>66.872093023255815</v>
      </c>
      <c r="J5435">
        <f>_xlfn.XLOOKUP(shipments[[#This Row],[Product]],'Dimension Data'!B:B,'Dimension Data'!D:D)</f>
        <v>4.74</v>
      </c>
      <c r="K5435">
        <f>shipments[[#This Row],[Total cost]]*shipments[[#This Row],[Boxes]]</f>
        <v>1019.1</v>
      </c>
      <c r="L5435">
        <f>shipments[[#This Row],[Sale for 1 box]]-shipments[[#This Row],[Total cost]]</f>
        <v>62.132093023255813</v>
      </c>
      <c r="M5435">
        <f>shipments[[#This Row],[Profit]]*5%</f>
        <v>3.1066046511627907</v>
      </c>
      <c r="N5435">
        <f>shipments[[#This Row],[Profit]]-shipments[[#This Row],[Tax]]</f>
        <v>59.025488372093022</v>
      </c>
    </row>
    <row r="5436" spans="3:14" x14ac:dyDescent="0.35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  <c r="I5436">
        <f>IFERROR(shipments[[#This Row],[Sales]]/shipments[[#This Row],[Boxes]], 0)</f>
        <v>54.422354948805463</v>
      </c>
      <c r="J5436">
        <f>_xlfn.XLOOKUP(shipments[[#This Row],[Product]],'Dimension Data'!B:B,'Dimension Data'!D:D)</f>
        <v>9.57</v>
      </c>
      <c r="K5436">
        <f>shipments[[#This Row],[Total cost]]*shipments[[#This Row],[Boxes]]</f>
        <v>2804.01</v>
      </c>
      <c r="L5436">
        <f>shipments[[#This Row],[Sale for 1 box]]-shipments[[#This Row],[Total cost]]</f>
        <v>44.852354948805463</v>
      </c>
      <c r="M5436">
        <f>shipments[[#This Row],[Profit]]*5%</f>
        <v>2.2426177474402733</v>
      </c>
      <c r="N5436">
        <f>shipments[[#This Row],[Profit]]-shipments[[#This Row],[Tax]]</f>
        <v>42.609737201365192</v>
      </c>
    </row>
    <row r="5437" spans="3:14" x14ac:dyDescent="0.35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  <c r="I5437">
        <f>IFERROR(shipments[[#This Row],[Sales]]/shipments[[#This Row],[Boxes]], 0)</f>
        <v>144.61363636363637</v>
      </c>
      <c r="J5437">
        <f>_xlfn.XLOOKUP(shipments[[#This Row],[Product]],'Dimension Data'!B:B,'Dimension Data'!D:D)</f>
        <v>7.48</v>
      </c>
      <c r="K5437">
        <f>shipments[[#This Row],[Total cost]]*shipments[[#This Row],[Boxes]]</f>
        <v>246.84</v>
      </c>
      <c r="L5437">
        <f>shipments[[#This Row],[Sale for 1 box]]-shipments[[#This Row],[Total cost]]</f>
        <v>137.13363636363638</v>
      </c>
      <c r="M5437">
        <f>shipments[[#This Row],[Profit]]*5%</f>
        <v>6.8566818181818192</v>
      </c>
      <c r="N5437">
        <f>shipments[[#This Row],[Profit]]-shipments[[#This Row],[Tax]]</f>
        <v>130.27695454545457</v>
      </c>
    </row>
    <row r="5438" spans="3:14" x14ac:dyDescent="0.35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  <c r="I5438">
        <f>IFERROR(shipments[[#This Row],[Sales]]/shipments[[#This Row],[Boxes]], 0)</f>
        <v>2.759558823529412</v>
      </c>
      <c r="J5438">
        <f>_xlfn.XLOOKUP(shipments[[#This Row],[Product]],'Dimension Data'!B:B,'Dimension Data'!D:D)</f>
        <v>3.85</v>
      </c>
      <c r="K5438">
        <f>shipments[[#This Row],[Total cost]]*shipments[[#This Row],[Boxes]]</f>
        <v>2618</v>
      </c>
      <c r="L5438">
        <f>shipments[[#This Row],[Sale for 1 box]]-shipments[[#This Row],[Total cost]]</f>
        <v>-1.0904411764705881</v>
      </c>
      <c r="M5438">
        <f>shipments[[#This Row],[Profit]]*5%</f>
        <v>-5.452205882352941E-2</v>
      </c>
      <c r="N5438">
        <f>shipments[[#This Row],[Profit]]-shipments[[#This Row],[Tax]]</f>
        <v>-1.0359191176470588</v>
      </c>
    </row>
    <row r="5439" spans="3:14" x14ac:dyDescent="0.35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  <c r="I5439">
        <f>IFERROR(shipments[[#This Row],[Sales]]/shipments[[#This Row],[Boxes]], 0)</f>
        <v>46.803082191780824</v>
      </c>
      <c r="J5439">
        <f>_xlfn.XLOOKUP(shipments[[#This Row],[Product]],'Dimension Data'!B:B,'Dimension Data'!D:D)</f>
        <v>6.8</v>
      </c>
      <c r="K5439">
        <f>shipments[[#This Row],[Total cost]]*shipments[[#This Row],[Boxes]]</f>
        <v>992.8</v>
      </c>
      <c r="L5439">
        <f>shipments[[#This Row],[Sale for 1 box]]-shipments[[#This Row],[Total cost]]</f>
        <v>40.003082191780827</v>
      </c>
      <c r="M5439">
        <f>shipments[[#This Row],[Profit]]*5%</f>
        <v>2.0001541095890416</v>
      </c>
      <c r="N5439">
        <f>shipments[[#This Row],[Profit]]-shipments[[#This Row],[Tax]]</f>
        <v>38.002928082191787</v>
      </c>
    </row>
    <row r="5440" spans="3:14" x14ac:dyDescent="0.35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  <c r="I5440">
        <f>IFERROR(shipments[[#This Row],[Sales]]/shipments[[#This Row],[Boxes]], 0)</f>
        <v>9.0030446549391066</v>
      </c>
      <c r="J5440">
        <f>_xlfn.XLOOKUP(shipments[[#This Row],[Product]],'Dimension Data'!B:B,'Dimension Data'!D:D)</f>
        <v>3.85</v>
      </c>
      <c r="K5440">
        <f>shipments[[#This Row],[Total cost]]*shipments[[#This Row],[Boxes]]</f>
        <v>2845.15</v>
      </c>
      <c r="L5440">
        <f>shipments[[#This Row],[Sale for 1 box]]-shipments[[#This Row],[Total cost]]</f>
        <v>5.1530446549391069</v>
      </c>
      <c r="M5440">
        <f>shipments[[#This Row],[Profit]]*5%</f>
        <v>0.25765223274695537</v>
      </c>
      <c r="N5440">
        <f>shipments[[#This Row],[Profit]]-shipments[[#This Row],[Tax]]</f>
        <v>4.8953924221921516</v>
      </c>
    </row>
    <row r="5441" spans="3:14" x14ac:dyDescent="0.35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  <c r="I5441">
        <f>IFERROR(shipments[[#This Row],[Sales]]/shipments[[#This Row],[Boxes]], 0)</f>
        <v>6.5630841121495331</v>
      </c>
      <c r="J5441">
        <f>_xlfn.XLOOKUP(shipments[[#This Row],[Product]],'Dimension Data'!B:B,'Dimension Data'!D:D)</f>
        <v>3.68</v>
      </c>
      <c r="K5441">
        <f>shipments[[#This Row],[Total cost]]*shipments[[#This Row],[Boxes]]</f>
        <v>3543.84</v>
      </c>
      <c r="L5441">
        <f>shipments[[#This Row],[Sale for 1 box]]-shipments[[#This Row],[Total cost]]</f>
        <v>2.883084112149533</v>
      </c>
      <c r="M5441">
        <f>shipments[[#This Row],[Profit]]*5%</f>
        <v>0.14415420560747666</v>
      </c>
      <c r="N5441">
        <f>shipments[[#This Row],[Profit]]-shipments[[#This Row],[Tax]]</f>
        <v>2.7389299065420563</v>
      </c>
    </row>
    <row r="5442" spans="3:14" x14ac:dyDescent="0.35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  <c r="I5442">
        <f>IFERROR(shipments[[#This Row],[Sales]]/shipments[[#This Row],[Boxes]], 0)</f>
        <v>368.55</v>
      </c>
      <c r="J5442">
        <f>_xlfn.XLOOKUP(shipments[[#This Row],[Product]],'Dimension Data'!B:B,'Dimension Data'!D:D)</f>
        <v>7.48</v>
      </c>
      <c r="K5442">
        <f>shipments[[#This Row],[Total cost]]*shipments[[#This Row],[Boxes]]</f>
        <v>74.800000000000011</v>
      </c>
      <c r="L5442">
        <f>shipments[[#This Row],[Sale for 1 box]]-shipments[[#This Row],[Total cost]]</f>
        <v>361.07</v>
      </c>
      <c r="M5442">
        <f>shipments[[#This Row],[Profit]]*5%</f>
        <v>18.0535</v>
      </c>
      <c r="N5442">
        <f>shipments[[#This Row],[Profit]]-shipments[[#This Row],[Tax]]</f>
        <v>343.01650000000001</v>
      </c>
    </row>
    <row r="5443" spans="3:14" x14ac:dyDescent="0.35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  <c r="I5443">
        <f>IFERROR(shipments[[#This Row],[Sales]]/shipments[[#This Row],[Boxes]], 0)</f>
        <v>4.4636608344549122</v>
      </c>
      <c r="J5443">
        <f>_xlfn.XLOOKUP(shipments[[#This Row],[Product]],'Dimension Data'!B:B,'Dimension Data'!D:D)</f>
        <v>10.23</v>
      </c>
      <c r="K5443">
        <f>shipments[[#This Row],[Total cost]]*shipments[[#This Row],[Boxes]]</f>
        <v>7600.89</v>
      </c>
      <c r="L5443">
        <f>shipments[[#This Row],[Sale for 1 box]]-shipments[[#This Row],[Total cost]]</f>
        <v>-5.7663391655450882</v>
      </c>
      <c r="M5443">
        <f>shipments[[#This Row],[Profit]]*5%</f>
        <v>-0.2883169582772544</v>
      </c>
      <c r="N5443">
        <f>shipments[[#This Row],[Profit]]-shipments[[#This Row],[Tax]]</f>
        <v>-5.4780222072678342</v>
      </c>
    </row>
    <row r="5444" spans="3:14" x14ac:dyDescent="0.35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  <c r="I5444">
        <f>IFERROR(shipments[[#This Row],[Sales]]/shipments[[#This Row],[Boxes]], 0)</f>
        <v>13.104395604395604</v>
      </c>
      <c r="J5444">
        <f>_xlfn.XLOOKUP(shipments[[#This Row],[Product]],'Dimension Data'!B:B,'Dimension Data'!D:D)</f>
        <v>5.72</v>
      </c>
      <c r="K5444">
        <f>shipments[[#This Row],[Total cost]]*shipments[[#This Row],[Boxes]]</f>
        <v>1561.56</v>
      </c>
      <c r="L5444">
        <f>shipments[[#This Row],[Sale for 1 box]]-shipments[[#This Row],[Total cost]]</f>
        <v>7.3843956043956043</v>
      </c>
      <c r="M5444">
        <f>shipments[[#This Row],[Profit]]*5%</f>
        <v>0.36921978021978025</v>
      </c>
      <c r="N5444">
        <f>shipments[[#This Row],[Profit]]-shipments[[#This Row],[Tax]]</f>
        <v>7.0151758241758237</v>
      </c>
    </row>
    <row r="5445" spans="3:14" x14ac:dyDescent="0.35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  <c r="I5445">
        <f>IFERROR(shipments[[#This Row],[Sales]]/shipments[[#This Row],[Boxes]], 0)</f>
        <v>52.4375</v>
      </c>
      <c r="J5445">
        <f>_xlfn.XLOOKUP(shipments[[#This Row],[Product]],'Dimension Data'!B:B,'Dimension Data'!D:D)</f>
        <v>6.31</v>
      </c>
      <c r="K5445">
        <f>shipments[[#This Row],[Total cost]]*shipments[[#This Row],[Boxes]]</f>
        <v>681.4799999999999</v>
      </c>
      <c r="L5445">
        <f>shipments[[#This Row],[Sale for 1 box]]-shipments[[#This Row],[Total cost]]</f>
        <v>46.127499999999998</v>
      </c>
      <c r="M5445">
        <f>shipments[[#This Row],[Profit]]*5%</f>
        <v>2.3063750000000001</v>
      </c>
      <c r="N5445">
        <f>shipments[[#This Row],[Profit]]-shipments[[#This Row],[Tax]]</f>
        <v>43.821124999999995</v>
      </c>
    </row>
    <row r="5446" spans="3:14" x14ac:dyDescent="0.35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  <c r="I5446">
        <f>IFERROR(shipments[[#This Row],[Sales]]/shipments[[#This Row],[Boxes]], 0)</f>
        <v>39.70754716981132</v>
      </c>
      <c r="J5446">
        <f>_xlfn.XLOOKUP(shipments[[#This Row],[Product]],'Dimension Data'!B:B,'Dimension Data'!D:D)</f>
        <v>7.48</v>
      </c>
      <c r="K5446">
        <f>shipments[[#This Row],[Total cost]]*shipments[[#This Row],[Boxes]]</f>
        <v>1189.3200000000002</v>
      </c>
      <c r="L5446">
        <f>shipments[[#This Row],[Sale for 1 box]]-shipments[[#This Row],[Total cost]]</f>
        <v>32.227547169811317</v>
      </c>
      <c r="M5446">
        <f>shipments[[#This Row],[Profit]]*5%</f>
        <v>1.611377358490566</v>
      </c>
      <c r="N5446">
        <f>shipments[[#This Row],[Profit]]-shipments[[#This Row],[Tax]]</f>
        <v>30.616169811320752</v>
      </c>
    </row>
    <row r="5447" spans="3:14" x14ac:dyDescent="0.35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  <c r="I5447">
        <f>IFERROR(shipments[[#This Row],[Sales]]/shipments[[#This Row],[Boxes]], 0)</f>
        <v>22.302995391705068</v>
      </c>
      <c r="J5447">
        <f>_xlfn.XLOOKUP(shipments[[#This Row],[Product]],'Dimension Data'!B:B,'Dimension Data'!D:D)</f>
        <v>5.15</v>
      </c>
      <c r="K5447">
        <f>shipments[[#This Row],[Total cost]]*shipments[[#This Row],[Boxes]]</f>
        <v>1117.5500000000002</v>
      </c>
      <c r="L5447">
        <f>shipments[[#This Row],[Sale for 1 box]]-shipments[[#This Row],[Total cost]]</f>
        <v>17.152995391705069</v>
      </c>
      <c r="M5447">
        <f>shipments[[#This Row],[Profit]]*5%</f>
        <v>0.85764976958525352</v>
      </c>
      <c r="N5447">
        <f>shipments[[#This Row],[Profit]]-shipments[[#This Row],[Tax]]</f>
        <v>16.295345622119815</v>
      </c>
    </row>
    <row r="5448" spans="3:14" x14ac:dyDescent="0.35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  <c r="I5448">
        <f>IFERROR(shipments[[#This Row],[Sales]]/shipments[[#This Row],[Boxes]], 0)</f>
        <v>10.593442622950819</v>
      </c>
      <c r="J5448">
        <f>_xlfn.XLOOKUP(shipments[[#This Row],[Product]],'Dimension Data'!B:B,'Dimension Data'!D:D)</f>
        <v>6.8</v>
      </c>
      <c r="K5448">
        <f>shipments[[#This Row],[Total cost]]*shipments[[#This Row],[Boxes]]</f>
        <v>2074</v>
      </c>
      <c r="L5448">
        <f>shipments[[#This Row],[Sale for 1 box]]-shipments[[#This Row],[Total cost]]</f>
        <v>3.7934426229508196</v>
      </c>
      <c r="M5448">
        <f>shipments[[#This Row],[Profit]]*5%</f>
        <v>0.189672131147541</v>
      </c>
      <c r="N5448">
        <f>shipments[[#This Row],[Profit]]-shipments[[#This Row],[Tax]]</f>
        <v>3.6037704918032785</v>
      </c>
    </row>
    <row r="5449" spans="3:14" x14ac:dyDescent="0.35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  <c r="I5449">
        <f>IFERROR(shipments[[#This Row],[Sales]]/shipments[[#This Row],[Boxes]], 0)</f>
        <v>92.330357142857139</v>
      </c>
      <c r="J5449">
        <f>_xlfn.XLOOKUP(shipments[[#This Row],[Product]],'Dimension Data'!B:B,'Dimension Data'!D:D)</f>
        <v>2.76</v>
      </c>
      <c r="K5449">
        <f>shipments[[#This Row],[Total cost]]*shipments[[#This Row],[Boxes]]</f>
        <v>154.56</v>
      </c>
      <c r="L5449">
        <f>shipments[[#This Row],[Sale for 1 box]]-shipments[[#This Row],[Total cost]]</f>
        <v>89.570357142857134</v>
      </c>
      <c r="M5449">
        <f>shipments[[#This Row],[Profit]]*5%</f>
        <v>4.4785178571428572</v>
      </c>
      <c r="N5449">
        <f>shipments[[#This Row],[Profit]]-shipments[[#This Row],[Tax]]</f>
        <v>85.091839285714272</v>
      </c>
    </row>
    <row r="5450" spans="3:14" x14ac:dyDescent="0.35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  <c r="I5450">
        <f>IFERROR(shipments[[#This Row],[Sales]]/shipments[[#This Row],[Boxes]], 0)</f>
        <v>11.027472527472527</v>
      </c>
      <c r="J5450">
        <f>_xlfn.XLOOKUP(shipments[[#This Row],[Product]],'Dimension Data'!B:B,'Dimension Data'!D:D)</f>
        <v>3.85</v>
      </c>
      <c r="K5450">
        <f>shipments[[#This Row],[Total cost]]*shipments[[#This Row],[Boxes]]</f>
        <v>1051.05</v>
      </c>
      <c r="L5450">
        <f>shipments[[#This Row],[Sale for 1 box]]-shipments[[#This Row],[Total cost]]</f>
        <v>7.1774725274725277</v>
      </c>
      <c r="M5450">
        <f>shipments[[#This Row],[Profit]]*5%</f>
        <v>0.35887362637362641</v>
      </c>
      <c r="N5450">
        <f>shipments[[#This Row],[Profit]]-shipments[[#This Row],[Tax]]</f>
        <v>6.818598901098901</v>
      </c>
    </row>
    <row r="5451" spans="3:14" x14ac:dyDescent="0.35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  <c r="I5451">
        <f>IFERROR(shipments[[#This Row],[Sales]]/shipments[[#This Row],[Boxes]], 0)</f>
        <v>7.3479020979020975</v>
      </c>
      <c r="J5451">
        <f>_xlfn.XLOOKUP(shipments[[#This Row],[Product]],'Dimension Data'!B:B,'Dimension Data'!D:D)</f>
        <v>9.94</v>
      </c>
      <c r="K5451">
        <f>shipments[[#This Row],[Total cost]]*shipments[[#This Row],[Boxes]]</f>
        <v>7107.0999999999995</v>
      </c>
      <c r="L5451">
        <f>shipments[[#This Row],[Sale for 1 box]]-shipments[[#This Row],[Total cost]]</f>
        <v>-2.592097902097902</v>
      </c>
      <c r="M5451">
        <f>shipments[[#This Row],[Profit]]*5%</f>
        <v>-0.12960489510489512</v>
      </c>
      <c r="N5451">
        <f>shipments[[#This Row],[Profit]]-shipments[[#This Row],[Tax]]</f>
        <v>-2.4624930069930069</v>
      </c>
    </row>
    <row r="5452" spans="3:14" x14ac:dyDescent="0.35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  <c r="I5452">
        <f>IFERROR(shipments[[#This Row],[Sales]]/shipments[[#This Row],[Boxes]], 0)</f>
        <v>99.794117647058826</v>
      </c>
      <c r="J5452">
        <f>_xlfn.XLOOKUP(shipments[[#This Row],[Product]],'Dimension Data'!B:B,'Dimension Data'!D:D)</f>
        <v>5.26</v>
      </c>
      <c r="K5452">
        <f>shipments[[#This Row],[Total cost]]*shipments[[#This Row],[Boxes]]</f>
        <v>268.26</v>
      </c>
      <c r="L5452">
        <f>shipments[[#This Row],[Sale for 1 box]]-shipments[[#This Row],[Total cost]]</f>
        <v>94.534117647058821</v>
      </c>
      <c r="M5452">
        <f>shipments[[#This Row],[Profit]]*5%</f>
        <v>4.7267058823529409</v>
      </c>
      <c r="N5452">
        <f>shipments[[#This Row],[Profit]]-shipments[[#This Row],[Tax]]</f>
        <v>89.807411764705876</v>
      </c>
    </row>
    <row r="5453" spans="3:14" x14ac:dyDescent="0.35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  <c r="I5453">
        <f>IFERROR(shipments[[#This Row],[Sales]]/shipments[[#This Row],[Boxes]], 0)</f>
        <v>22.548913043478262</v>
      </c>
      <c r="J5453">
        <f>_xlfn.XLOOKUP(shipments[[#This Row],[Product]],'Dimension Data'!B:B,'Dimension Data'!D:D)</f>
        <v>5.15</v>
      </c>
      <c r="K5453">
        <f>shipments[[#This Row],[Total cost]]*shipments[[#This Row],[Boxes]]</f>
        <v>473.8</v>
      </c>
      <c r="L5453">
        <f>shipments[[#This Row],[Sale for 1 box]]-shipments[[#This Row],[Total cost]]</f>
        <v>17.39891304347826</v>
      </c>
      <c r="M5453">
        <f>shipments[[#This Row],[Profit]]*5%</f>
        <v>0.86994565217391306</v>
      </c>
      <c r="N5453">
        <f>shipments[[#This Row],[Profit]]-shipments[[#This Row],[Tax]]</f>
        <v>16.528967391304345</v>
      </c>
    </row>
    <row r="5454" spans="3:14" x14ac:dyDescent="0.35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  <c r="I5454">
        <f>IFERROR(shipments[[#This Row],[Sales]]/shipments[[#This Row],[Boxes]], 0)</f>
        <v>12.772556390977444</v>
      </c>
      <c r="J5454">
        <f>_xlfn.XLOOKUP(shipments[[#This Row],[Product]],'Dimension Data'!B:B,'Dimension Data'!D:D)</f>
        <v>5.15</v>
      </c>
      <c r="K5454">
        <f>shipments[[#This Row],[Total cost]]*shipments[[#This Row],[Boxes]]</f>
        <v>2739.8</v>
      </c>
      <c r="L5454">
        <f>shipments[[#This Row],[Sale for 1 box]]-shipments[[#This Row],[Total cost]]</f>
        <v>7.6225563909774436</v>
      </c>
      <c r="M5454">
        <f>shipments[[#This Row],[Profit]]*5%</f>
        <v>0.3811278195488722</v>
      </c>
      <c r="N5454">
        <f>shipments[[#This Row],[Profit]]-shipments[[#This Row],[Tax]]</f>
        <v>7.2414285714285711</v>
      </c>
    </row>
    <row r="5455" spans="3:14" x14ac:dyDescent="0.35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  <c r="I5455">
        <f>IFERROR(shipments[[#This Row],[Sales]]/shipments[[#This Row],[Boxes]], 0)</f>
        <v>4545</v>
      </c>
      <c r="J5455">
        <f>_xlfn.XLOOKUP(shipments[[#This Row],[Product]],'Dimension Data'!B:B,'Dimension Data'!D:D)</f>
        <v>2.65</v>
      </c>
      <c r="K5455">
        <f>shipments[[#This Row],[Total cost]]*shipments[[#This Row],[Boxes]]</f>
        <v>7.9499999999999993</v>
      </c>
      <c r="L5455">
        <f>shipments[[#This Row],[Sale for 1 box]]-shipments[[#This Row],[Total cost]]</f>
        <v>4542.3500000000004</v>
      </c>
      <c r="M5455">
        <f>shipments[[#This Row],[Profit]]*5%</f>
        <v>227.11750000000004</v>
      </c>
      <c r="N5455">
        <f>shipments[[#This Row],[Profit]]-shipments[[#This Row],[Tax]]</f>
        <v>4315.2325000000001</v>
      </c>
    </row>
    <row r="5456" spans="3:14" x14ac:dyDescent="0.35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  <c r="I5456">
        <f>IFERROR(shipments[[#This Row],[Sales]]/shipments[[#This Row],[Boxes]], 0)</f>
        <v>3.5883027522935782</v>
      </c>
      <c r="J5456">
        <f>_xlfn.XLOOKUP(shipments[[#This Row],[Product]],'Dimension Data'!B:B,'Dimension Data'!D:D)</f>
        <v>5.04</v>
      </c>
      <c r="K5456">
        <f>shipments[[#This Row],[Total cost]]*shipments[[#This Row],[Boxes]]</f>
        <v>3296.16</v>
      </c>
      <c r="L5456">
        <f>shipments[[#This Row],[Sale for 1 box]]-shipments[[#This Row],[Total cost]]</f>
        <v>-1.4516972477064218</v>
      </c>
      <c r="M5456">
        <f>shipments[[#This Row],[Profit]]*5%</f>
        <v>-7.2584862385321094E-2</v>
      </c>
      <c r="N5456">
        <f>shipments[[#This Row],[Profit]]-shipments[[#This Row],[Tax]]</f>
        <v>-1.3791123853211007</v>
      </c>
    </row>
    <row r="5457" spans="3:14" x14ac:dyDescent="0.35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  <c r="I5457">
        <f>IFERROR(shipments[[#This Row],[Sales]]/shipments[[#This Row],[Boxes]], 0)</f>
        <v>53.847457627118644</v>
      </c>
      <c r="J5457">
        <f>_xlfn.XLOOKUP(shipments[[#This Row],[Product]],'Dimension Data'!B:B,'Dimension Data'!D:D)</f>
        <v>9.57</v>
      </c>
      <c r="K5457">
        <f>shipments[[#This Row],[Total cost]]*shipments[[#This Row],[Boxes]]</f>
        <v>564.63</v>
      </c>
      <c r="L5457">
        <f>shipments[[#This Row],[Sale for 1 box]]-shipments[[#This Row],[Total cost]]</f>
        <v>44.277457627118643</v>
      </c>
      <c r="M5457">
        <f>shipments[[#This Row],[Profit]]*5%</f>
        <v>2.2138728813559321</v>
      </c>
      <c r="N5457">
        <f>shipments[[#This Row],[Profit]]-shipments[[#This Row],[Tax]]</f>
        <v>42.063584745762711</v>
      </c>
    </row>
    <row r="5458" spans="3:14" x14ac:dyDescent="0.35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  <c r="I5458">
        <f>IFERROR(shipments[[#This Row],[Sales]]/shipments[[#This Row],[Boxes]], 0)</f>
        <v>48.698630136986303</v>
      </c>
      <c r="J5458">
        <f>_xlfn.XLOOKUP(shipments[[#This Row],[Product]],'Dimension Data'!B:B,'Dimension Data'!D:D)</f>
        <v>6.43</v>
      </c>
      <c r="K5458">
        <f>shipments[[#This Row],[Total cost]]*shipments[[#This Row],[Boxes]]</f>
        <v>469.39</v>
      </c>
      <c r="L5458">
        <f>shipments[[#This Row],[Sale for 1 box]]-shipments[[#This Row],[Total cost]]</f>
        <v>42.268630136986303</v>
      </c>
      <c r="M5458">
        <f>shipments[[#This Row],[Profit]]*5%</f>
        <v>2.1134315068493152</v>
      </c>
      <c r="N5458">
        <f>shipments[[#This Row],[Profit]]-shipments[[#This Row],[Tax]]</f>
        <v>40.155198630136987</v>
      </c>
    </row>
    <row r="5459" spans="3:14" x14ac:dyDescent="0.35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  <c r="I5459">
        <f>IFERROR(shipments[[#This Row],[Sales]]/shipments[[#This Row],[Boxes]], 0)</f>
        <v>203.0625</v>
      </c>
      <c r="J5459">
        <f>_xlfn.XLOOKUP(shipments[[#This Row],[Product]],'Dimension Data'!B:B,'Dimension Data'!D:D)</f>
        <v>2.65</v>
      </c>
      <c r="K5459">
        <f>shipments[[#This Row],[Total cost]]*shipments[[#This Row],[Boxes]]</f>
        <v>127.19999999999999</v>
      </c>
      <c r="L5459">
        <f>shipments[[#This Row],[Sale for 1 box]]-shipments[[#This Row],[Total cost]]</f>
        <v>200.41249999999999</v>
      </c>
      <c r="M5459">
        <f>shipments[[#This Row],[Profit]]*5%</f>
        <v>10.020625000000001</v>
      </c>
      <c r="N5459">
        <f>shipments[[#This Row],[Profit]]-shipments[[#This Row],[Tax]]</f>
        <v>190.391875</v>
      </c>
    </row>
    <row r="5460" spans="3:14" x14ac:dyDescent="0.35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  <c r="I5460">
        <f>IFERROR(shipments[[#This Row],[Sales]]/shipments[[#This Row],[Boxes]], 0)</f>
        <v>17.321331521739129</v>
      </c>
      <c r="J5460">
        <f>_xlfn.XLOOKUP(shipments[[#This Row],[Product]],'Dimension Data'!B:B,'Dimension Data'!D:D)</f>
        <v>9.57</v>
      </c>
      <c r="K5460">
        <f>shipments[[#This Row],[Total cost]]*shipments[[#This Row],[Boxes]]</f>
        <v>3521.76</v>
      </c>
      <c r="L5460">
        <f>shipments[[#This Row],[Sale for 1 box]]-shipments[[#This Row],[Total cost]]</f>
        <v>7.7513315217391288</v>
      </c>
      <c r="M5460">
        <f>shipments[[#This Row],[Profit]]*5%</f>
        <v>0.38756657608695644</v>
      </c>
      <c r="N5460">
        <f>shipments[[#This Row],[Profit]]-shipments[[#This Row],[Tax]]</f>
        <v>7.3637649456521723</v>
      </c>
    </row>
    <row r="5461" spans="3:14" x14ac:dyDescent="0.35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  <c r="I5461">
        <f>IFERROR(shipments[[#This Row],[Sales]]/shipments[[#This Row],[Boxes]], 0)</f>
        <v>1.3690347071583515</v>
      </c>
      <c r="J5461">
        <f>_xlfn.XLOOKUP(shipments[[#This Row],[Product]],'Dimension Data'!B:B,'Dimension Data'!D:D)</f>
        <v>4.74</v>
      </c>
      <c r="K5461">
        <f>shipments[[#This Row],[Total cost]]*shipments[[#This Row],[Boxes]]</f>
        <v>4370.28</v>
      </c>
      <c r="L5461">
        <f>shipments[[#This Row],[Sale for 1 box]]-shipments[[#This Row],[Total cost]]</f>
        <v>-3.3709652928416487</v>
      </c>
      <c r="M5461">
        <f>shipments[[#This Row],[Profit]]*5%</f>
        <v>-0.16854826464208245</v>
      </c>
      <c r="N5461">
        <f>shipments[[#This Row],[Profit]]-shipments[[#This Row],[Tax]]</f>
        <v>-3.2024170281995663</v>
      </c>
    </row>
    <row r="5462" spans="3:14" x14ac:dyDescent="0.35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  <c r="I5462">
        <f>IFERROR(shipments[[#This Row],[Sales]]/shipments[[#This Row],[Boxes]], 0)</f>
        <v>8.4304245283018862</v>
      </c>
      <c r="J5462">
        <f>_xlfn.XLOOKUP(shipments[[#This Row],[Product]],'Dimension Data'!B:B,'Dimension Data'!D:D)</f>
        <v>12.41</v>
      </c>
      <c r="K5462">
        <f>shipments[[#This Row],[Total cost]]*shipments[[#This Row],[Boxes]]</f>
        <v>7892.76</v>
      </c>
      <c r="L5462">
        <f>shipments[[#This Row],[Sale for 1 box]]-shipments[[#This Row],[Total cost]]</f>
        <v>-3.979575471698114</v>
      </c>
      <c r="M5462">
        <f>shipments[[#This Row],[Profit]]*5%</f>
        <v>-0.1989787735849057</v>
      </c>
      <c r="N5462">
        <f>shipments[[#This Row],[Profit]]-shipments[[#This Row],[Tax]]</f>
        <v>-3.7805966981132082</v>
      </c>
    </row>
    <row r="5463" spans="3:14" x14ac:dyDescent="0.35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  <c r="I5463">
        <f>IFERROR(shipments[[#This Row],[Sales]]/shipments[[#This Row],[Boxes]], 0)</f>
        <v>92.091796875</v>
      </c>
      <c r="J5463">
        <f>_xlfn.XLOOKUP(shipments[[#This Row],[Product]],'Dimension Data'!B:B,'Dimension Data'!D:D)</f>
        <v>9.57</v>
      </c>
      <c r="K5463">
        <f>shipments[[#This Row],[Total cost]]*shipments[[#This Row],[Boxes]]</f>
        <v>1224.96</v>
      </c>
      <c r="L5463">
        <f>shipments[[#This Row],[Sale for 1 box]]-shipments[[#This Row],[Total cost]]</f>
        <v>82.521796875000007</v>
      </c>
      <c r="M5463">
        <f>shipments[[#This Row],[Profit]]*5%</f>
        <v>4.1260898437500009</v>
      </c>
      <c r="N5463">
        <f>shipments[[#This Row],[Profit]]-shipments[[#This Row],[Tax]]</f>
        <v>78.395707031250012</v>
      </c>
    </row>
    <row r="5464" spans="3:14" x14ac:dyDescent="0.35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  <c r="I5464">
        <f>IFERROR(shipments[[#This Row],[Sales]]/shipments[[#This Row],[Boxes]], 0)</f>
        <v>22.96106557377049</v>
      </c>
      <c r="J5464">
        <f>_xlfn.XLOOKUP(shipments[[#This Row],[Product]],'Dimension Data'!B:B,'Dimension Data'!D:D)</f>
        <v>6.8</v>
      </c>
      <c r="K5464">
        <f>shipments[[#This Row],[Total cost]]*shipments[[#This Row],[Boxes]]</f>
        <v>829.6</v>
      </c>
      <c r="L5464">
        <f>shipments[[#This Row],[Sale for 1 box]]-shipments[[#This Row],[Total cost]]</f>
        <v>16.16106557377049</v>
      </c>
      <c r="M5464">
        <f>shipments[[#This Row],[Profit]]*5%</f>
        <v>0.8080532786885245</v>
      </c>
      <c r="N5464">
        <f>shipments[[#This Row],[Profit]]-shipments[[#This Row],[Tax]]</f>
        <v>15.353012295081966</v>
      </c>
    </row>
    <row r="5465" spans="3:14" x14ac:dyDescent="0.35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  <c r="I5465">
        <f>IFERROR(shipments[[#This Row],[Sales]]/shipments[[#This Row],[Boxes]], 0)</f>
        <v>7.5750000000000002</v>
      </c>
      <c r="J5465">
        <f>_xlfn.XLOOKUP(shipments[[#This Row],[Product]],'Dimension Data'!B:B,'Dimension Data'!D:D)</f>
        <v>6.31</v>
      </c>
      <c r="K5465">
        <f>shipments[[#This Row],[Total cost]]*shipments[[#This Row],[Boxes]]</f>
        <v>5868.2999999999993</v>
      </c>
      <c r="L5465">
        <f>shipments[[#This Row],[Sale for 1 box]]-shipments[[#This Row],[Total cost]]</f>
        <v>1.2650000000000006</v>
      </c>
      <c r="M5465">
        <f>shipments[[#This Row],[Profit]]*5%</f>
        <v>6.3250000000000028E-2</v>
      </c>
      <c r="N5465">
        <f>shipments[[#This Row],[Profit]]-shipments[[#This Row],[Tax]]</f>
        <v>1.2017500000000005</v>
      </c>
    </row>
    <row r="5466" spans="3:14" x14ac:dyDescent="0.35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  <c r="I5466">
        <f>IFERROR(shipments[[#This Row],[Sales]]/shipments[[#This Row],[Boxes]], 0)</f>
        <v>21.96</v>
      </c>
      <c r="J5466">
        <f>_xlfn.XLOOKUP(shipments[[#This Row],[Product]],'Dimension Data'!B:B,'Dimension Data'!D:D)</f>
        <v>10.23</v>
      </c>
      <c r="K5466">
        <f>shipments[[#This Row],[Total cost]]*shipments[[#This Row],[Boxes]]</f>
        <v>2046</v>
      </c>
      <c r="L5466">
        <f>shipments[[#This Row],[Sale for 1 box]]-shipments[[#This Row],[Total cost]]</f>
        <v>11.73</v>
      </c>
      <c r="M5466">
        <f>shipments[[#This Row],[Profit]]*5%</f>
        <v>0.58650000000000002</v>
      </c>
      <c r="N5466">
        <f>shipments[[#This Row],[Profit]]-shipments[[#This Row],[Tax]]</f>
        <v>11.1435</v>
      </c>
    </row>
    <row r="5467" spans="3:14" x14ac:dyDescent="0.35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  <c r="I5467">
        <f>IFERROR(shipments[[#This Row],[Sales]]/shipments[[#This Row],[Boxes]], 0)</f>
        <v>31.477040816326532</v>
      </c>
      <c r="J5467">
        <f>_xlfn.XLOOKUP(shipments[[#This Row],[Product]],'Dimension Data'!B:B,'Dimension Data'!D:D)</f>
        <v>7.73</v>
      </c>
      <c r="K5467">
        <f>shipments[[#This Row],[Total cost]]*shipments[[#This Row],[Boxes]]</f>
        <v>1515.0800000000002</v>
      </c>
      <c r="L5467">
        <f>shipments[[#This Row],[Sale for 1 box]]-shipments[[#This Row],[Total cost]]</f>
        <v>23.747040816326532</v>
      </c>
      <c r="M5467">
        <f>shipments[[#This Row],[Profit]]*5%</f>
        <v>1.1873520408163267</v>
      </c>
      <c r="N5467">
        <f>shipments[[#This Row],[Profit]]-shipments[[#This Row],[Tax]]</f>
        <v>22.559688775510207</v>
      </c>
    </row>
    <row r="5468" spans="3:14" x14ac:dyDescent="0.35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  <c r="I5468">
        <f>IFERROR(shipments[[#This Row],[Sales]]/shipments[[#This Row],[Boxes]], 0)</f>
        <v>20.309938524590162</v>
      </c>
      <c r="J5468">
        <f>_xlfn.XLOOKUP(shipments[[#This Row],[Product]],'Dimension Data'!B:B,'Dimension Data'!D:D)</f>
        <v>2.76</v>
      </c>
      <c r="K5468">
        <f>shipments[[#This Row],[Total cost]]*shipments[[#This Row],[Boxes]]</f>
        <v>1346.8799999999999</v>
      </c>
      <c r="L5468">
        <f>shipments[[#This Row],[Sale for 1 box]]-shipments[[#This Row],[Total cost]]</f>
        <v>17.549938524590161</v>
      </c>
      <c r="M5468">
        <f>shipments[[#This Row],[Profit]]*5%</f>
        <v>0.87749692622950803</v>
      </c>
      <c r="N5468">
        <f>shipments[[#This Row],[Profit]]-shipments[[#This Row],[Tax]]</f>
        <v>16.672441598360653</v>
      </c>
    </row>
    <row r="5469" spans="3:14" x14ac:dyDescent="0.35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  <c r="I5469">
        <f>IFERROR(shipments[[#This Row],[Sales]]/shipments[[#This Row],[Boxes]], 0)</f>
        <v>0.12282878411910669</v>
      </c>
      <c r="J5469">
        <f>_xlfn.XLOOKUP(shipments[[#This Row],[Product]],'Dimension Data'!B:B,'Dimension Data'!D:D)</f>
        <v>2.65</v>
      </c>
      <c r="K5469">
        <f>shipments[[#This Row],[Total cost]]*shipments[[#This Row],[Boxes]]</f>
        <v>1067.95</v>
      </c>
      <c r="L5469">
        <f>shipments[[#This Row],[Sale for 1 box]]-shipments[[#This Row],[Total cost]]</f>
        <v>-2.5271712158808932</v>
      </c>
      <c r="M5469">
        <f>shipments[[#This Row],[Profit]]*5%</f>
        <v>-0.12635856079404467</v>
      </c>
      <c r="N5469">
        <f>shipments[[#This Row],[Profit]]-shipments[[#This Row],[Tax]]</f>
        <v>-2.4008126550868485</v>
      </c>
    </row>
    <row r="5470" spans="3:14" x14ac:dyDescent="0.35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  <c r="I5470">
        <f>IFERROR(shipments[[#This Row],[Sales]]/shipments[[#This Row],[Boxes]], 0)</f>
        <v>0.21666666666666667</v>
      </c>
      <c r="J5470">
        <f>_xlfn.XLOOKUP(shipments[[#This Row],[Product]],'Dimension Data'!B:B,'Dimension Data'!D:D)</f>
        <v>5.04</v>
      </c>
      <c r="K5470">
        <f>shipments[[#This Row],[Total cost]]*shipments[[#This Row],[Boxes]]</f>
        <v>2721.6</v>
      </c>
      <c r="L5470">
        <f>shipments[[#This Row],[Sale for 1 box]]-shipments[[#This Row],[Total cost]]</f>
        <v>-4.8233333333333333</v>
      </c>
      <c r="M5470">
        <f>shipments[[#This Row],[Profit]]*5%</f>
        <v>-0.24116666666666667</v>
      </c>
      <c r="N5470">
        <f>shipments[[#This Row],[Profit]]-shipments[[#This Row],[Tax]]</f>
        <v>-4.5821666666666667</v>
      </c>
    </row>
    <row r="5471" spans="3:14" x14ac:dyDescent="0.35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  <c r="I5471">
        <f>IFERROR(shipments[[#This Row],[Sales]]/shipments[[#This Row],[Boxes]], 0)</f>
        <v>1347.75</v>
      </c>
      <c r="J5471">
        <f>_xlfn.XLOOKUP(shipments[[#This Row],[Product]],'Dimension Data'!B:B,'Dimension Data'!D:D)</f>
        <v>4.74</v>
      </c>
      <c r="K5471">
        <f>shipments[[#This Row],[Total cost]]*shipments[[#This Row],[Boxes]]</f>
        <v>33.18</v>
      </c>
      <c r="L5471">
        <f>shipments[[#This Row],[Sale for 1 box]]-shipments[[#This Row],[Total cost]]</f>
        <v>1343.01</v>
      </c>
      <c r="M5471">
        <f>shipments[[#This Row],[Profit]]*5%</f>
        <v>67.150500000000008</v>
      </c>
      <c r="N5471">
        <f>shipments[[#This Row],[Profit]]-shipments[[#This Row],[Tax]]</f>
        <v>1275.8595</v>
      </c>
    </row>
    <row r="5472" spans="3:14" x14ac:dyDescent="0.35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  <c r="I5472">
        <f>IFERROR(shipments[[#This Row],[Sales]]/shipments[[#This Row],[Boxes]], 0)</f>
        <v>44.501908396946568</v>
      </c>
      <c r="J5472">
        <f>_xlfn.XLOOKUP(shipments[[#This Row],[Product]],'Dimension Data'!B:B,'Dimension Data'!D:D)</f>
        <v>7.73</v>
      </c>
      <c r="K5472">
        <f>shipments[[#This Row],[Total cost]]*shipments[[#This Row],[Boxes]]</f>
        <v>1012.6300000000001</v>
      </c>
      <c r="L5472">
        <f>shipments[[#This Row],[Sale for 1 box]]-shipments[[#This Row],[Total cost]]</f>
        <v>36.771908396946571</v>
      </c>
      <c r="M5472">
        <f>shipments[[#This Row],[Profit]]*5%</f>
        <v>1.8385954198473287</v>
      </c>
      <c r="N5472">
        <f>shipments[[#This Row],[Profit]]-shipments[[#This Row],[Tax]]</f>
        <v>34.933312977099241</v>
      </c>
    </row>
    <row r="5473" spans="3:14" x14ac:dyDescent="0.35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  <c r="I5473">
        <f>IFERROR(shipments[[#This Row],[Sales]]/shipments[[#This Row],[Boxes]], 0)</f>
        <v>14.535511363636363</v>
      </c>
      <c r="J5473">
        <f>_xlfn.XLOOKUP(shipments[[#This Row],[Product]],'Dimension Data'!B:B,'Dimension Data'!D:D)</f>
        <v>8.43</v>
      </c>
      <c r="K5473">
        <f>shipments[[#This Row],[Total cost]]*shipments[[#This Row],[Boxes]]</f>
        <v>5934.7199999999993</v>
      </c>
      <c r="L5473">
        <f>shipments[[#This Row],[Sale for 1 box]]-shipments[[#This Row],[Total cost]]</f>
        <v>6.1055113636363636</v>
      </c>
      <c r="M5473">
        <f>shipments[[#This Row],[Profit]]*5%</f>
        <v>0.30527556818181822</v>
      </c>
      <c r="N5473">
        <f>shipments[[#This Row],[Profit]]-shipments[[#This Row],[Tax]]</f>
        <v>5.8002357954545456</v>
      </c>
    </row>
    <row r="5474" spans="3:14" x14ac:dyDescent="0.35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  <c r="I5474">
        <f>IFERROR(shipments[[#This Row],[Sales]]/shipments[[#This Row],[Boxes]], 0)</f>
        <v>9.15</v>
      </c>
      <c r="J5474">
        <f>_xlfn.XLOOKUP(shipments[[#This Row],[Product]],'Dimension Data'!B:B,'Dimension Data'!D:D)</f>
        <v>6.31</v>
      </c>
      <c r="K5474">
        <f>shipments[[#This Row],[Total cost]]*shipments[[#This Row],[Boxes]]</f>
        <v>2460.8999999999996</v>
      </c>
      <c r="L5474">
        <f>shipments[[#This Row],[Sale for 1 box]]-shipments[[#This Row],[Total cost]]</f>
        <v>2.8400000000000007</v>
      </c>
      <c r="M5474">
        <f>shipments[[#This Row],[Profit]]*5%</f>
        <v>0.14200000000000004</v>
      </c>
      <c r="N5474">
        <f>shipments[[#This Row],[Profit]]-shipments[[#This Row],[Tax]]</f>
        <v>2.6980000000000008</v>
      </c>
    </row>
    <row r="5475" spans="3:14" x14ac:dyDescent="0.35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  <c r="I5475">
        <f>IFERROR(shipments[[#This Row],[Sales]]/shipments[[#This Row],[Boxes]], 0)</f>
        <v>28.838942307692307</v>
      </c>
      <c r="J5475">
        <f>_xlfn.XLOOKUP(shipments[[#This Row],[Product]],'Dimension Data'!B:B,'Dimension Data'!D:D)</f>
        <v>7.48</v>
      </c>
      <c r="K5475">
        <f>shipments[[#This Row],[Total cost]]*shipments[[#This Row],[Boxes]]</f>
        <v>1555.8400000000001</v>
      </c>
      <c r="L5475">
        <f>shipments[[#This Row],[Sale for 1 box]]-shipments[[#This Row],[Total cost]]</f>
        <v>21.358942307692306</v>
      </c>
      <c r="M5475">
        <f>shipments[[#This Row],[Profit]]*5%</f>
        <v>1.0679471153846154</v>
      </c>
      <c r="N5475">
        <f>shipments[[#This Row],[Profit]]-shipments[[#This Row],[Tax]]</f>
        <v>20.29099519230769</v>
      </c>
    </row>
    <row r="5476" spans="3:14" x14ac:dyDescent="0.35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  <c r="I5476">
        <f>IFERROR(shipments[[#This Row],[Sales]]/shipments[[#This Row],[Boxes]], 0)</f>
        <v>7.1428571428571432</v>
      </c>
      <c r="J5476">
        <f>_xlfn.XLOOKUP(shipments[[#This Row],[Product]],'Dimension Data'!B:B,'Dimension Data'!D:D)</f>
        <v>3.85</v>
      </c>
      <c r="K5476">
        <f>shipments[[#This Row],[Total cost]]*shipments[[#This Row],[Boxes]]</f>
        <v>1697.8500000000001</v>
      </c>
      <c r="L5476">
        <f>shipments[[#This Row],[Sale for 1 box]]-shipments[[#This Row],[Total cost]]</f>
        <v>3.2928571428571431</v>
      </c>
      <c r="M5476">
        <f>shipments[[#This Row],[Profit]]*5%</f>
        <v>0.16464285714285717</v>
      </c>
      <c r="N5476">
        <f>shipments[[#This Row],[Profit]]-shipments[[#This Row],[Tax]]</f>
        <v>3.1282142857142858</v>
      </c>
    </row>
    <row r="5477" spans="3:14" x14ac:dyDescent="0.35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  <c r="I5477">
        <f>IFERROR(shipments[[#This Row],[Sales]]/shipments[[#This Row],[Boxes]], 0)</f>
        <v>13.138815789473684</v>
      </c>
      <c r="J5477">
        <f>_xlfn.XLOOKUP(shipments[[#This Row],[Product]],'Dimension Data'!B:B,'Dimension Data'!D:D)</f>
        <v>3.32</v>
      </c>
      <c r="K5477">
        <f>shipments[[#This Row],[Total cost]]*shipments[[#This Row],[Boxes]]</f>
        <v>1261.5999999999999</v>
      </c>
      <c r="L5477">
        <f>shipments[[#This Row],[Sale for 1 box]]-shipments[[#This Row],[Total cost]]</f>
        <v>9.8188157894736836</v>
      </c>
      <c r="M5477">
        <f>shipments[[#This Row],[Profit]]*5%</f>
        <v>0.49094078947368419</v>
      </c>
      <c r="N5477">
        <f>shipments[[#This Row],[Profit]]-shipments[[#This Row],[Tax]]</f>
        <v>9.3278749999999988</v>
      </c>
    </row>
    <row r="5478" spans="3:14" x14ac:dyDescent="0.35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  <c r="I5478">
        <f>IFERROR(shipments[[#This Row],[Sales]]/shipments[[#This Row],[Boxes]], 0)</f>
        <v>31.025559105431309</v>
      </c>
      <c r="J5478">
        <f>_xlfn.XLOOKUP(shipments[[#This Row],[Product]],'Dimension Data'!B:B,'Dimension Data'!D:D)</f>
        <v>3.85</v>
      </c>
      <c r="K5478">
        <f>shipments[[#This Row],[Total cost]]*shipments[[#This Row],[Boxes]]</f>
        <v>1205.05</v>
      </c>
      <c r="L5478">
        <f>shipments[[#This Row],[Sale for 1 box]]-shipments[[#This Row],[Total cost]]</f>
        <v>27.175559105431308</v>
      </c>
      <c r="M5478">
        <f>shipments[[#This Row],[Profit]]*5%</f>
        <v>1.3587779552715655</v>
      </c>
      <c r="N5478">
        <f>shipments[[#This Row],[Profit]]-shipments[[#This Row],[Tax]]</f>
        <v>25.816781150159741</v>
      </c>
    </row>
    <row r="5479" spans="3:14" x14ac:dyDescent="0.35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  <c r="I5479">
        <f>IFERROR(shipments[[#This Row],[Sales]]/shipments[[#This Row],[Boxes]], 0)</f>
        <v>2.2796983029541171</v>
      </c>
      <c r="J5479">
        <f>_xlfn.XLOOKUP(shipments[[#This Row],[Product]],'Dimension Data'!B:B,'Dimension Data'!D:D)</f>
        <v>6.31</v>
      </c>
      <c r="K5479">
        <f>shipments[[#This Row],[Total cost]]*shipments[[#This Row],[Boxes]]</f>
        <v>10039.209999999999</v>
      </c>
      <c r="L5479">
        <f>shipments[[#This Row],[Sale for 1 box]]-shipments[[#This Row],[Total cost]]</f>
        <v>-4.030301697045882</v>
      </c>
      <c r="M5479">
        <f>shipments[[#This Row],[Profit]]*5%</f>
        <v>-0.20151508485229411</v>
      </c>
      <c r="N5479">
        <f>shipments[[#This Row],[Profit]]-shipments[[#This Row],[Tax]]</f>
        <v>-3.8287866121935878</v>
      </c>
    </row>
    <row r="5480" spans="3:14" x14ac:dyDescent="0.35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  <c r="I5480">
        <f>IFERROR(shipments[[#This Row],[Sales]]/shipments[[#This Row],[Boxes]], 0)</f>
        <v>156.23630136986301</v>
      </c>
      <c r="J5480">
        <f>_xlfn.XLOOKUP(shipments[[#This Row],[Product]],'Dimension Data'!B:B,'Dimension Data'!D:D)</f>
        <v>2.65</v>
      </c>
      <c r="K5480">
        <f>shipments[[#This Row],[Total cost]]*shipments[[#This Row],[Boxes]]</f>
        <v>193.45</v>
      </c>
      <c r="L5480">
        <f>shipments[[#This Row],[Sale for 1 box]]-shipments[[#This Row],[Total cost]]</f>
        <v>153.58630136986301</v>
      </c>
      <c r="M5480">
        <f>shipments[[#This Row],[Profit]]*5%</f>
        <v>7.6793150684931506</v>
      </c>
      <c r="N5480">
        <f>shipments[[#This Row],[Profit]]-shipments[[#This Row],[Tax]]</f>
        <v>145.90698630136987</v>
      </c>
    </row>
    <row r="5481" spans="3:14" x14ac:dyDescent="0.35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  <c r="I5481">
        <f>IFERROR(shipments[[#This Row],[Sales]]/shipments[[#This Row],[Boxes]], 0)</f>
        <v>97.778571428571425</v>
      </c>
      <c r="J5481">
        <f>_xlfn.XLOOKUP(shipments[[#This Row],[Product]],'Dimension Data'!B:B,'Dimension Data'!D:D)</f>
        <v>2.65</v>
      </c>
      <c r="K5481">
        <f>shipments[[#This Row],[Total cost]]*shipments[[#This Row],[Boxes]]</f>
        <v>278.25</v>
      </c>
      <c r="L5481">
        <f>shipments[[#This Row],[Sale for 1 box]]-shipments[[#This Row],[Total cost]]</f>
        <v>95.128571428571419</v>
      </c>
      <c r="M5481">
        <f>shipments[[#This Row],[Profit]]*5%</f>
        <v>4.7564285714285708</v>
      </c>
      <c r="N5481">
        <f>shipments[[#This Row],[Profit]]-shipments[[#This Row],[Tax]]</f>
        <v>90.372142857142848</v>
      </c>
    </row>
    <row r="5482" spans="3:14" x14ac:dyDescent="0.35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  <c r="I5482">
        <f>IFERROR(shipments[[#This Row],[Sales]]/shipments[[#This Row],[Boxes]], 0)</f>
        <v>183.07894736842104</v>
      </c>
      <c r="J5482">
        <f>_xlfn.XLOOKUP(shipments[[#This Row],[Product]],'Dimension Data'!B:B,'Dimension Data'!D:D)</f>
        <v>6.31</v>
      </c>
      <c r="K5482">
        <f>shipments[[#This Row],[Total cost]]*shipments[[#This Row],[Boxes]]</f>
        <v>119.88999999999999</v>
      </c>
      <c r="L5482">
        <f>shipments[[#This Row],[Sale for 1 box]]-shipments[[#This Row],[Total cost]]</f>
        <v>176.76894736842104</v>
      </c>
      <c r="M5482">
        <f>shipments[[#This Row],[Profit]]*5%</f>
        <v>8.8384473684210523</v>
      </c>
      <c r="N5482">
        <f>shipments[[#This Row],[Profit]]-shipments[[#This Row],[Tax]]</f>
        <v>167.93049999999999</v>
      </c>
    </row>
    <row r="5483" spans="3:14" x14ac:dyDescent="0.35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  <c r="I5483">
        <f>IFERROR(shipments[[#This Row],[Sales]]/shipments[[#This Row],[Boxes]], 0)</f>
        <v>84.474999999999994</v>
      </c>
      <c r="J5483">
        <f>_xlfn.XLOOKUP(shipments[[#This Row],[Product]],'Dimension Data'!B:B,'Dimension Data'!D:D)</f>
        <v>6.8</v>
      </c>
      <c r="K5483">
        <f>shipments[[#This Row],[Total cost]]*shipments[[#This Row],[Boxes]]</f>
        <v>612</v>
      </c>
      <c r="L5483">
        <f>shipments[[#This Row],[Sale for 1 box]]-shipments[[#This Row],[Total cost]]</f>
        <v>77.674999999999997</v>
      </c>
      <c r="M5483">
        <f>shipments[[#This Row],[Profit]]*5%</f>
        <v>3.88375</v>
      </c>
      <c r="N5483">
        <f>shipments[[#This Row],[Profit]]-shipments[[#This Row],[Tax]]</f>
        <v>73.791249999999991</v>
      </c>
    </row>
    <row r="5484" spans="3:14" x14ac:dyDescent="0.35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  <c r="I5484">
        <f>IFERROR(shipments[[#This Row],[Sales]]/shipments[[#This Row],[Boxes]], 0)</f>
        <v>58.5</v>
      </c>
      <c r="J5484">
        <f>_xlfn.XLOOKUP(shipments[[#This Row],[Product]],'Dimension Data'!B:B,'Dimension Data'!D:D)</f>
        <v>12.41</v>
      </c>
      <c r="K5484">
        <f>shipments[[#This Row],[Total cost]]*shipments[[#This Row],[Boxes]]</f>
        <v>397.12</v>
      </c>
      <c r="L5484">
        <f>shipments[[#This Row],[Sale for 1 box]]-shipments[[#This Row],[Total cost]]</f>
        <v>46.09</v>
      </c>
      <c r="M5484">
        <f>shipments[[#This Row],[Profit]]*5%</f>
        <v>2.3045000000000004</v>
      </c>
      <c r="N5484">
        <f>shipments[[#This Row],[Profit]]-shipments[[#This Row],[Tax]]</f>
        <v>43.785500000000006</v>
      </c>
    </row>
    <row r="5485" spans="3:14" x14ac:dyDescent="0.35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  <c r="I5485">
        <f>IFERROR(shipments[[#This Row],[Sales]]/shipments[[#This Row],[Boxes]], 0)</f>
        <v>40.430124223602483</v>
      </c>
      <c r="J5485">
        <f>_xlfn.XLOOKUP(shipments[[#This Row],[Product]],'Dimension Data'!B:B,'Dimension Data'!D:D)</f>
        <v>8.2200000000000006</v>
      </c>
      <c r="K5485">
        <f>shipments[[#This Row],[Total cost]]*shipments[[#This Row],[Boxes]]</f>
        <v>1323.42</v>
      </c>
      <c r="L5485">
        <f>shipments[[#This Row],[Sale for 1 box]]-shipments[[#This Row],[Total cost]]</f>
        <v>32.210124223602485</v>
      </c>
      <c r="M5485">
        <f>shipments[[#This Row],[Profit]]*5%</f>
        <v>1.6105062111801243</v>
      </c>
      <c r="N5485">
        <f>shipments[[#This Row],[Profit]]-shipments[[#This Row],[Tax]]</f>
        <v>30.599618012422361</v>
      </c>
    </row>
    <row r="5486" spans="3:14" x14ac:dyDescent="0.35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  <c r="I5486">
        <f>IFERROR(shipments[[#This Row],[Sales]]/shipments[[#This Row],[Boxes]], 0)</f>
        <v>28.054054054054053</v>
      </c>
      <c r="J5486">
        <f>_xlfn.XLOOKUP(shipments[[#This Row],[Product]],'Dimension Data'!B:B,'Dimension Data'!D:D)</f>
        <v>5.26</v>
      </c>
      <c r="K5486">
        <f>shipments[[#This Row],[Total cost]]*shipments[[#This Row],[Boxes]]</f>
        <v>583.86</v>
      </c>
      <c r="L5486">
        <f>shipments[[#This Row],[Sale for 1 box]]-shipments[[#This Row],[Total cost]]</f>
        <v>22.794054054054051</v>
      </c>
      <c r="M5486">
        <f>shipments[[#This Row],[Profit]]*5%</f>
        <v>1.1397027027027027</v>
      </c>
      <c r="N5486">
        <f>shipments[[#This Row],[Profit]]-shipments[[#This Row],[Tax]]</f>
        <v>21.654351351351348</v>
      </c>
    </row>
    <row r="5487" spans="3:14" x14ac:dyDescent="0.35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  <c r="I5487">
        <f>IFERROR(shipments[[#This Row],[Sales]]/shipments[[#This Row],[Boxes]], 0)</f>
        <v>8.9644906743185082</v>
      </c>
      <c r="J5487">
        <f>_xlfn.XLOOKUP(shipments[[#This Row],[Product]],'Dimension Data'!B:B,'Dimension Data'!D:D)</f>
        <v>6.43</v>
      </c>
      <c r="K5487">
        <f>shipments[[#This Row],[Total cost]]*shipments[[#This Row],[Boxes]]</f>
        <v>4481.71</v>
      </c>
      <c r="L5487">
        <f>shipments[[#This Row],[Sale for 1 box]]-shipments[[#This Row],[Total cost]]</f>
        <v>2.5344906743185085</v>
      </c>
      <c r="M5487">
        <f>shipments[[#This Row],[Profit]]*5%</f>
        <v>0.12672453371592543</v>
      </c>
      <c r="N5487">
        <f>shipments[[#This Row],[Profit]]-shipments[[#This Row],[Tax]]</f>
        <v>2.407766140602583</v>
      </c>
    </row>
    <row r="5488" spans="3:14" x14ac:dyDescent="0.35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  <c r="I5488">
        <f>IFERROR(shipments[[#This Row],[Sales]]/shipments[[#This Row],[Boxes]], 0)</f>
        <v>40.831578947368421</v>
      </c>
      <c r="J5488">
        <f>_xlfn.XLOOKUP(shipments[[#This Row],[Product]],'Dimension Data'!B:B,'Dimension Data'!D:D)</f>
        <v>8.2200000000000006</v>
      </c>
      <c r="K5488">
        <f>shipments[[#This Row],[Total cost]]*shipments[[#This Row],[Boxes]]</f>
        <v>780.90000000000009</v>
      </c>
      <c r="L5488">
        <f>shipments[[#This Row],[Sale for 1 box]]-shipments[[#This Row],[Total cost]]</f>
        <v>32.611578947368422</v>
      </c>
      <c r="M5488">
        <f>shipments[[#This Row],[Profit]]*5%</f>
        <v>1.6305789473684211</v>
      </c>
      <c r="N5488">
        <f>shipments[[#This Row],[Profit]]-shipments[[#This Row],[Tax]]</f>
        <v>30.981000000000002</v>
      </c>
    </row>
    <row r="5489" spans="3:14" x14ac:dyDescent="0.35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  <c r="I5489">
        <f>IFERROR(shipments[[#This Row],[Sales]]/shipments[[#This Row],[Boxes]], 0)</f>
        <v>47.454545454545453</v>
      </c>
      <c r="J5489">
        <f>_xlfn.XLOOKUP(shipments[[#This Row],[Product]],'Dimension Data'!B:B,'Dimension Data'!D:D)</f>
        <v>5.04</v>
      </c>
      <c r="K5489">
        <f>shipments[[#This Row],[Total cost]]*shipments[[#This Row],[Boxes]]</f>
        <v>831.6</v>
      </c>
      <c r="L5489">
        <f>shipments[[#This Row],[Sale for 1 box]]-shipments[[#This Row],[Total cost]]</f>
        <v>42.414545454545454</v>
      </c>
      <c r="M5489">
        <f>shipments[[#This Row],[Profit]]*5%</f>
        <v>2.1207272727272728</v>
      </c>
      <c r="N5489">
        <f>shipments[[#This Row],[Profit]]-shipments[[#This Row],[Tax]]</f>
        <v>40.293818181818182</v>
      </c>
    </row>
    <row r="5490" spans="3:14" x14ac:dyDescent="0.35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  <c r="I5490">
        <f>IFERROR(shipments[[#This Row],[Sales]]/shipments[[#This Row],[Boxes]], 0)</f>
        <v>16.188436830835119</v>
      </c>
      <c r="J5490">
        <f>_xlfn.XLOOKUP(shipments[[#This Row],[Product]],'Dimension Data'!B:B,'Dimension Data'!D:D)</f>
        <v>5.04</v>
      </c>
      <c r="K5490">
        <f>shipments[[#This Row],[Total cost]]*shipments[[#This Row],[Boxes]]</f>
        <v>2353.6799999999998</v>
      </c>
      <c r="L5490">
        <f>shipments[[#This Row],[Sale for 1 box]]-shipments[[#This Row],[Total cost]]</f>
        <v>11.14843683083512</v>
      </c>
      <c r="M5490">
        <f>shipments[[#This Row],[Profit]]*5%</f>
        <v>0.557421841541756</v>
      </c>
      <c r="N5490">
        <f>shipments[[#This Row],[Profit]]-shipments[[#This Row],[Tax]]</f>
        <v>10.591014989293363</v>
      </c>
    </row>
    <row r="5491" spans="3:14" x14ac:dyDescent="0.35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  <c r="I5491">
        <f>IFERROR(shipments[[#This Row],[Sales]]/shipments[[#This Row],[Boxes]], 0)</f>
        <v>19.723404255319149</v>
      </c>
      <c r="J5491">
        <f>_xlfn.XLOOKUP(shipments[[#This Row],[Product]],'Dimension Data'!B:B,'Dimension Data'!D:D)</f>
        <v>5.04</v>
      </c>
      <c r="K5491">
        <f>shipments[[#This Row],[Total cost]]*shipments[[#This Row],[Boxes]]</f>
        <v>947.52</v>
      </c>
      <c r="L5491">
        <f>shipments[[#This Row],[Sale for 1 box]]-shipments[[#This Row],[Total cost]]</f>
        <v>14.68340425531915</v>
      </c>
      <c r="M5491">
        <f>shipments[[#This Row],[Profit]]*5%</f>
        <v>0.73417021276595751</v>
      </c>
      <c r="N5491">
        <f>shipments[[#This Row],[Profit]]-shipments[[#This Row],[Tax]]</f>
        <v>13.949234042553194</v>
      </c>
    </row>
    <row r="5492" spans="3:14" x14ac:dyDescent="0.35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  <c r="I5492">
        <f>IFERROR(shipments[[#This Row],[Sales]]/shipments[[#This Row],[Boxes]], 0)</f>
        <v>6.2763157894736841</v>
      </c>
      <c r="J5492">
        <f>_xlfn.XLOOKUP(shipments[[#This Row],[Product]],'Dimension Data'!B:B,'Dimension Data'!D:D)</f>
        <v>5.72</v>
      </c>
      <c r="K5492">
        <f>shipments[[#This Row],[Total cost]]*shipments[[#This Row],[Boxes]]</f>
        <v>2717</v>
      </c>
      <c r="L5492">
        <f>shipments[[#This Row],[Sale for 1 box]]-shipments[[#This Row],[Total cost]]</f>
        <v>0.55631578947368432</v>
      </c>
      <c r="M5492">
        <f>shipments[[#This Row],[Profit]]*5%</f>
        <v>2.7815789473684217E-2</v>
      </c>
      <c r="N5492">
        <f>shipments[[#This Row],[Profit]]-shipments[[#This Row],[Tax]]</f>
        <v>0.52850000000000008</v>
      </c>
    </row>
    <row r="5493" spans="3:14" x14ac:dyDescent="0.35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  <c r="I5493">
        <f>IFERROR(shipments[[#This Row],[Sales]]/shipments[[#This Row],[Boxes]], 0)</f>
        <v>40.522842639593911</v>
      </c>
      <c r="J5493">
        <f>_xlfn.XLOOKUP(shipments[[#This Row],[Product]],'Dimension Data'!B:B,'Dimension Data'!D:D)</f>
        <v>2.65</v>
      </c>
      <c r="K5493">
        <f>shipments[[#This Row],[Total cost]]*shipments[[#This Row],[Boxes]]</f>
        <v>522.04999999999995</v>
      </c>
      <c r="L5493">
        <f>shipments[[#This Row],[Sale for 1 box]]-shipments[[#This Row],[Total cost]]</f>
        <v>37.872842639593912</v>
      </c>
      <c r="M5493">
        <f>shipments[[#This Row],[Profit]]*5%</f>
        <v>1.8936421319796957</v>
      </c>
      <c r="N5493">
        <f>shipments[[#This Row],[Profit]]-shipments[[#This Row],[Tax]]</f>
        <v>35.979200507614216</v>
      </c>
    </row>
    <row r="5494" spans="3:14" x14ac:dyDescent="0.35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  <c r="I5494">
        <f>IFERROR(shipments[[#This Row],[Sales]]/shipments[[#This Row],[Boxes]], 0)</f>
        <v>0.60065645514223198</v>
      </c>
      <c r="J5494">
        <f>_xlfn.XLOOKUP(shipments[[#This Row],[Product]],'Dimension Data'!B:B,'Dimension Data'!D:D)</f>
        <v>9.57</v>
      </c>
      <c r="K5494">
        <f>shipments[[#This Row],[Total cost]]*shipments[[#This Row],[Boxes]]</f>
        <v>4373.49</v>
      </c>
      <c r="L5494">
        <f>shipments[[#This Row],[Sale for 1 box]]-shipments[[#This Row],[Total cost]]</f>
        <v>-8.9693435448577681</v>
      </c>
      <c r="M5494">
        <f>shipments[[#This Row],[Profit]]*5%</f>
        <v>-0.44846717724288843</v>
      </c>
      <c r="N5494">
        <f>shipments[[#This Row],[Profit]]-shipments[[#This Row],[Tax]]</f>
        <v>-8.5208763676148802</v>
      </c>
    </row>
    <row r="5495" spans="3:14" x14ac:dyDescent="0.35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  <c r="I5495">
        <f>IFERROR(shipments[[#This Row],[Sales]]/shipments[[#This Row],[Boxes]], 0)</f>
        <v>1.2857142857142858</v>
      </c>
      <c r="J5495">
        <f>_xlfn.XLOOKUP(shipments[[#This Row],[Product]],'Dimension Data'!B:B,'Dimension Data'!D:D)</f>
        <v>3.85</v>
      </c>
      <c r="K5495">
        <f>shipments[[#This Row],[Total cost]]*shipments[[#This Row],[Boxes]]</f>
        <v>565.95000000000005</v>
      </c>
      <c r="L5495">
        <f>shipments[[#This Row],[Sale for 1 box]]-shipments[[#This Row],[Total cost]]</f>
        <v>-2.5642857142857141</v>
      </c>
      <c r="M5495">
        <f>shipments[[#This Row],[Profit]]*5%</f>
        <v>-0.1282142857142857</v>
      </c>
      <c r="N5495">
        <f>shipments[[#This Row],[Profit]]-shipments[[#This Row],[Tax]]</f>
        <v>-2.4360714285714282</v>
      </c>
    </row>
    <row r="5496" spans="3:14" x14ac:dyDescent="0.35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  <c r="I5496">
        <f>IFERROR(shipments[[#This Row],[Sales]]/shipments[[#This Row],[Boxes]], 0)</f>
        <v>7.8337912087912089</v>
      </c>
      <c r="J5496">
        <f>_xlfn.XLOOKUP(shipments[[#This Row],[Product]],'Dimension Data'!B:B,'Dimension Data'!D:D)</f>
        <v>6.8</v>
      </c>
      <c r="K5496">
        <f>shipments[[#This Row],[Total cost]]*shipments[[#This Row],[Boxes]]</f>
        <v>3712.7999999999997</v>
      </c>
      <c r="L5496">
        <f>shipments[[#This Row],[Sale for 1 box]]-shipments[[#This Row],[Total cost]]</f>
        <v>1.0337912087912091</v>
      </c>
      <c r="M5496">
        <f>shipments[[#This Row],[Profit]]*5%</f>
        <v>5.168956043956046E-2</v>
      </c>
      <c r="N5496">
        <f>shipments[[#This Row],[Profit]]-shipments[[#This Row],[Tax]]</f>
        <v>0.9821016483516487</v>
      </c>
    </row>
    <row r="5497" spans="3:14" x14ac:dyDescent="0.35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  <c r="I5497">
        <f>IFERROR(shipments[[#This Row],[Sales]]/shipments[[#This Row],[Boxes]], 0)</f>
        <v>5.2058823529411766</v>
      </c>
      <c r="J5497">
        <f>_xlfn.XLOOKUP(shipments[[#This Row],[Product]],'Dimension Data'!B:B,'Dimension Data'!D:D)</f>
        <v>9.94</v>
      </c>
      <c r="K5497">
        <f>shipments[[#This Row],[Total cost]]*shipments[[#This Row],[Boxes]]</f>
        <v>11659.619999999999</v>
      </c>
      <c r="L5497">
        <f>shipments[[#This Row],[Sale for 1 box]]-shipments[[#This Row],[Total cost]]</f>
        <v>-4.7341176470588229</v>
      </c>
      <c r="M5497">
        <f>shipments[[#This Row],[Profit]]*5%</f>
        <v>-0.23670588235294115</v>
      </c>
      <c r="N5497">
        <f>shipments[[#This Row],[Profit]]-shipments[[#This Row],[Tax]]</f>
        <v>-4.4974117647058813</v>
      </c>
    </row>
    <row r="5498" spans="3:14" x14ac:dyDescent="0.35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  <c r="I5498">
        <f>IFERROR(shipments[[#This Row],[Sales]]/shipments[[#This Row],[Boxes]], 0)</f>
        <v>3.5438931297709924</v>
      </c>
      <c r="J5498">
        <f>_xlfn.XLOOKUP(shipments[[#This Row],[Product]],'Dimension Data'!B:B,'Dimension Data'!D:D)</f>
        <v>3.85</v>
      </c>
      <c r="K5498">
        <f>shipments[[#This Row],[Total cost]]*shipments[[#This Row],[Boxes]]</f>
        <v>1513.05</v>
      </c>
      <c r="L5498">
        <f>shipments[[#This Row],[Sale for 1 box]]-shipments[[#This Row],[Total cost]]</f>
        <v>-0.30610687022900773</v>
      </c>
      <c r="M5498">
        <f>shipments[[#This Row],[Profit]]*5%</f>
        <v>-1.5305343511450388E-2</v>
      </c>
      <c r="N5498">
        <f>shipments[[#This Row],[Profit]]-shipments[[#This Row],[Tax]]</f>
        <v>-0.29080152671755732</v>
      </c>
    </row>
    <row r="5499" spans="3:14" x14ac:dyDescent="0.35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  <c r="I5499">
        <f>IFERROR(shipments[[#This Row],[Sales]]/shipments[[#This Row],[Boxes]], 0)</f>
        <v>12.445945945945946</v>
      </c>
      <c r="J5499">
        <f>_xlfn.XLOOKUP(shipments[[#This Row],[Product]],'Dimension Data'!B:B,'Dimension Data'!D:D)</f>
        <v>6.8</v>
      </c>
      <c r="K5499">
        <f>shipments[[#This Row],[Total cost]]*shipments[[#This Row],[Boxes]]</f>
        <v>1509.6</v>
      </c>
      <c r="L5499">
        <f>shipments[[#This Row],[Sale for 1 box]]-shipments[[#This Row],[Total cost]]</f>
        <v>5.6459459459459458</v>
      </c>
      <c r="M5499">
        <f>shipments[[#This Row],[Profit]]*5%</f>
        <v>0.2822972972972973</v>
      </c>
      <c r="N5499">
        <f>shipments[[#This Row],[Profit]]-shipments[[#This Row],[Tax]]</f>
        <v>5.3636486486486481</v>
      </c>
    </row>
    <row r="5500" spans="3:14" x14ac:dyDescent="0.35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  <c r="I5500">
        <f>IFERROR(shipments[[#This Row],[Sales]]/shipments[[#This Row],[Boxes]], 0)</f>
        <v>149.78571428571428</v>
      </c>
      <c r="J5500">
        <f>_xlfn.XLOOKUP(shipments[[#This Row],[Product]],'Dimension Data'!B:B,'Dimension Data'!D:D)</f>
        <v>2.65</v>
      </c>
      <c r="K5500">
        <f>shipments[[#This Row],[Total cost]]*shipments[[#This Row],[Boxes]]</f>
        <v>166.95</v>
      </c>
      <c r="L5500">
        <f>shipments[[#This Row],[Sale for 1 box]]-shipments[[#This Row],[Total cost]]</f>
        <v>147.13571428571427</v>
      </c>
      <c r="M5500">
        <f>shipments[[#This Row],[Profit]]*5%</f>
        <v>7.3567857142857136</v>
      </c>
      <c r="N5500">
        <f>shipments[[#This Row],[Profit]]-shipments[[#This Row],[Tax]]</f>
        <v>139.77892857142857</v>
      </c>
    </row>
    <row r="5501" spans="3:14" x14ac:dyDescent="0.35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  <c r="I5501">
        <f>IFERROR(shipments[[#This Row],[Sales]]/shipments[[#This Row],[Boxes]], 0)</f>
        <v>10.01</v>
      </c>
      <c r="J5501">
        <f>_xlfn.XLOOKUP(shipments[[#This Row],[Product]],'Dimension Data'!B:B,'Dimension Data'!D:D)</f>
        <v>3.32</v>
      </c>
      <c r="K5501">
        <f>shipments[[#This Row],[Total cost]]*shipments[[#This Row],[Boxes]]</f>
        <v>747</v>
      </c>
      <c r="L5501">
        <f>shipments[[#This Row],[Sale for 1 box]]-shipments[[#This Row],[Total cost]]</f>
        <v>6.6899999999999995</v>
      </c>
      <c r="M5501">
        <f>shipments[[#This Row],[Profit]]*5%</f>
        <v>0.33450000000000002</v>
      </c>
      <c r="N5501">
        <f>shipments[[#This Row],[Profit]]-shipments[[#This Row],[Tax]]</f>
        <v>6.3554999999999993</v>
      </c>
    </row>
    <row r="5502" spans="3:14" x14ac:dyDescent="0.35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  <c r="I5502">
        <f>IFERROR(shipments[[#This Row],[Sales]]/shipments[[#This Row],[Boxes]], 0)</f>
        <v>6.6633165829145726</v>
      </c>
      <c r="J5502">
        <f>_xlfn.XLOOKUP(shipments[[#This Row],[Product]],'Dimension Data'!B:B,'Dimension Data'!D:D)</f>
        <v>8.43</v>
      </c>
      <c r="K5502">
        <f>shipments[[#This Row],[Total cost]]*shipments[[#This Row],[Boxes]]</f>
        <v>5032.71</v>
      </c>
      <c r="L5502">
        <f>shipments[[#This Row],[Sale for 1 box]]-shipments[[#This Row],[Total cost]]</f>
        <v>-1.7666834170854271</v>
      </c>
      <c r="M5502">
        <f>shipments[[#This Row],[Profit]]*5%</f>
        <v>-8.8334170854271366E-2</v>
      </c>
      <c r="N5502">
        <f>shipments[[#This Row],[Profit]]-shipments[[#This Row],[Tax]]</f>
        <v>-1.6783492462311558</v>
      </c>
    </row>
    <row r="5503" spans="3:14" x14ac:dyDescent="0.35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  <c r="I5503">
        <f>IFERROR(shipments[[#This Row],[Sales]]/shipments[[#This Row],[Boxes]], 0)</f>
        <v>4.7664473684210522</v>
      </c>
      <c r="J5503">
        <f>_xlfn.XLOOKUP(shipments[[#This Row],[Product]],'Dimension Data'!B:B,'Dimension Data'!D:D)</f>
        <v>2.76</v>
      </c>
      <c r="K5503">
        <f>shipments[[#This Row],[Total cost]]*shipments[[#This Row],[Boxes]]</f>
        <v>839.04</v>
      </c>
      <c r="L5503">
        <f>shipments[[#This Row],[Sale for 1 box]]-shipments[[#This Row],[Total cost]]</f>
        <v>2.0064473684210524</v>
      </c>
      <c r="M5503">
        <f>shipments[[#This Row],[Profit]]*5%</f>
        <v>0.10032236842105263</v>
      </c>
      <c r="N5503">
        <f>shipments[[#This Row],[Profit]]-shipments[[#This Row],[Tax]]</f>
        <v>1.9061249999999998</v>
      </c>
    </row>
    <row r="5504" spans="3:14" x14ac:dyDescent="0.35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  <c r="I5504">
        <f>IFERROR(shipments[[#This Row],[Sales]]/shipments[[#This Row],[Boxes]], 0)</f>
        <v>16.015994436717662</v>
      </c>
      <c r="J5504">
        <f>_xlfn.XLOOKUP(shipments[[#This Row],[Product]],'Dimension Data'!B:B,'Dimension Data'!D:D)</f>
        <v>3.68</v>
      </c>
      <c r="K5504">
        <f>shipments[[#This Row],[Total cost]]*shipments[[#This Row],[Boxes]]</f>
        <v>2645.92</v>
      </c>
      <c r="L5504">
        <f>shipments[[#This Row],[Sale for 1 box]]-shipments[[#This Row],[Total cost]]</f>
        <v>12.335994436717662</v>
      </c>
      <c r="M5504">
        <f>shipments[[#This Row],[Profit]]*5%</f>
        <v>0.61679972183588316</v>
      </c>
      <c r="N5504">
        <f>shipments[[#This Row],[Profit]]-shipments[[#This Row],[Tax]]</f>
        <v>11.719194714881779</v>
      </c>
    </row>
    <row r="5505" spans="3:14" x14ac:dyDescent="0.35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  <c r="I5505">
        <f>IFERROR(shipments[[#This Row],[Sales]]/shipments[[#This Row],[Boxes]], 0)</f>
        <v>17.083762886597938</v>
      </c>
      <c r="J5505">
        <f>_xlfn.XLOOKUP(shipments[[#This Row],[Product]],'Dimension Data'!B:B,'Dimension Data'!D:D)</f>
        <v>9.57</v>
      </c>
      <c r="K5505">
        <f>shipments[[#This Row],[Total cost]]*shipments[[#This Row],[Boxes]]</f>
        <v>5569.74</v>
      </c>
      <c r="L5505">
        <f>shipments[[#This Row],[Sale for 1 box]]-shipments[[#This Row],[Total cost]]</f>
        <v>7.513762886597938</v>
      </c>
      <c r="M5505">
        <f>shipments[[#This Row],[Profit]]*5%</f>
        <v>0.37568814432989694</v>
      </c>
      <c r="N5505">
        <f>shipments[[#This Row],[Profit]]-shipments[[#This Row],[Tax]]</f>
        <v>7.1380747422680413</v>
      </c>
    </row>
    <row r="5506" spans="3:14" x14ac:dyDescent="0.35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  <c r="I5506">
        <f>IFERROR(shipments[[#This Row],[Sales]]/shipments[[#This Row],[Boxes]], 0)</f>
        <v>28.46377840909091</v>
      </c>
      <c r="J5506">
        <f>_xlfn.XLOOKUP(shipments[[#This Row],[Product]],'Dimension Data'!B:B,'Dimension Data'!D:D)</f>
        <v>3.32</v>
      </c>
      <c r="K5506">
        <f>shipments[[#This Row],[Total cost]]*shipments[[#This Row],[Boxes]]</f>
        <v>1168.6399999999999</v>
      </c>
      <c r="L5506">
        <f>shipments[[#This Row],[Sale for 1 box]]-shipments[[#This Row],[Total cost]]</f>
        <v>25.14377840909091</v>
      </c>
      <c r="M5506">
        <f>shipments[[#This Row],[Profit]]*5%</f>
        <v>1.2571889204545457</v>
      </c>
      <c r="N5506">
        <f>shipments[[#This Row],[Profit]]-shipments[[#This Row],[Tax]]</f>
        <v>23.886589488636364</v>
      </c>
    </row>
    <row r="5507" spans="3:14" x14ac:dyDescent="0.35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  <c r="I5507">
        <f>IFERROR(shipments[[#This Row],[Sales]]/shipments[[#This Row],[Boxes]], 0)</f>
        <v>4.9383116883116882</v>
      </c>
      <c r="J5507">
        <f>_xlfn.XLOOKUP(shipments[[#This Row],[Product]],'Dimension Data'!B:B,'Dimension Data'!D:D)</f>
        <v>7.48</v>
      </c>
      <c r="K5507">
        <f>shipments[[#This Row],[Total cost]]*shipments[[#This Row],[Boxes]]</f>
        <v>1151.92</v>
      </c>
      <c r="L5507">
        <f>shipments[[#This Row],[Sale for 1 box]]-shipments[[#This Row],[Total cost]]</f>
        <v>-2.5416883116883122</v>
      </c>
      <c r="M5507">
        <f>shipments[[#This Row],[Profit]]*5%</f>
        <v>-0.12708441558441561</v>
      </c>
      <c r="N5507">
        <f>shipments[[#This Row],[Profit]]-shipments[[#This Row],[Tax]]</f>
        <v>-2.4146038961038965</v>
      </c>
    </row>
    <row r="5508" spans="3:14" x14ac:dyDescent="0.35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  <c r="I5508">
        <f>IFERROR(shipments[[#This Row],[Sales]]/shipments[[#This Row],[Boxes]], 0)</f>
        <v>9.6907294832826754</v>
      </c>
      <c r="J5508">
        <f>_xlfn.XLOOKUP(shipments[[#This Row],[Product]],'Dimension Data'!B:B,'Dimension Data'!D:D)</f>
        <v>5.26</v>
      </c>
      <c r="K5508">
        <f>shipments[[#This Row],[Total cost]]*shipments[[#This Row],[Boxes]]</f>
        <v>3461.08</v>
      </c>
      <c r="L5508">
        <f>shipments[[#This Row],[Sale for 1 box]]-shipments[[#This Row],[Total cost]]</f>
        <v>4.4307294832826756</v>
      </c>
      <c r="M5508">
        <f>shipments[[#This Row],[Profit]]*5%</f>
        <v>0.2215364741641338</v>
      </c>
      <c r="N5508">
        <f>shipments[[#This Row],[Profit]]-shipments[[#This Row],[Tax]]</f>
        <v>4.2091930091185414</v>
      </c>
    </row>
    <row r="5509" spans="3:14" x14ac:dyDescent="0.35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  <c r="I5509">
        <f>IFERROR(shipments[[#This Row],[Sales]]/shipments[[#This Row],[Boxes]], 0)</f>
        <v>14.514084507042254</v>
      </c>
      <c r="J5509">
        <f>_xlfn.XLOOKUP(shipments[[#This Row],[Product]],'Dimension Data'!B:B,'Dimension Data'!D:D)</f>
        <v>2.65</v>
      </c>
      <c r="K5509">
        <f>shipments[[#This Row],[Total cost]]*shipments[[#This Row],[Boxes]]</f>
        <v>752.6</v>
      </c>
      <c r="L5509">
        <f>shipments[[#This Row],[Sale for 1 box]]-shipments[[#This Row],[Total cost]]</f>
        <v>11.864084507042254</v>
      </c>
      <c r="M5509">
        <f>shipments[[#This Row],[Profit]]*5%</f>
        <v>0.5932042253521127</v>
      </c>
      <c r="N5509">
        <f>shipments[[#This Row],[Profit]]-shipments[[#This Row],[Tax]]</f>
        <v>11.270880281690141</v>
      </c>
    </row>
    <row r="5510" spans="3:14" x14ac:dyDescent="0.35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  <c r="I5510">
        <f>IFERROR(shipments[[#This Row],[Sales]]/shipments[[#This Row],[Boxes]], 0)</f>
        <v>36.644021739130437</v>
      </c>
      <c r="J5510">
        <f>_xlfn.XLOOKUP(shipments[[#This Row],[Product]],'Dimension Data'!B:B,'Dimension Data'!D:D)</f>
        <v>6.43</v>
      </c>
      <c r="K5510">
        <f>shipments[[#This Row],[Total cost]]*shipments[[#This Row],[Boxes]]</f>
        <v>1774.6799999999998</v>
      </c>
      <c r="L5510">
        <f>shipments[[#This Row],[Sale for 1 box]]-shipments[[#This Row],[Total cost]]</f>
        <v>30.214021739130438</v>
      </c>
      <c r="M5510">
        <f>shipments[[#This Row],[Profit]]*5%</f>
        <v>1.5107010869565221</v>
      </c>
      <c r="N5510">
        <f>shipments[[#This Row],[Profit]]-shipments[[#This Row],[Tax]]</f>
        <v>28.703320652173915</v>
      </c>
    </row>
    <row r="5511" spans="3:14" x14ac:dyDescent="0.35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  <c r="I5511">
        <f>IFERROR(shipments[[#This Row],[Sales]]/shipments[[#This Row],[Boxes]], 0)</f>
        <v>20.78846153846154</v>
      </c>
      <c r="J5511">
        <f>_xlfn.XLOOKUP(shipments[[#This Row],[Product]],'Dimension Data'!B:B,'Dimension Data'!D:D)</f>
        <v>6.8</v>
      </c>
      <c r="K5511">
        <f>shipments[[#This Row],[Total cost]]*shipments[[#This Row],[Boxes]]</f>
        <v>795.6</v>
      </c>
      <c r="L5511">
        <f>shipments[[#This Row],[Sale for 1 box]]-shipments[[#This Row],[Total cost]]</f>
        <v>13.988461538461539</v>
      </c>
      <c r="M5511">
        <f>shipments[[#This Row],[Profit]]*5%</f>
        <v>0.69942307692307704</v>
      </c>
      <c r="N5511">
        <f>shipments[[#This Row],[Profit]]-shipments[[#This Row],[Tax]]</f>
        <v>13.289038461538462</v>
      </c>
    </row>
    <row r="5512" spans="3:14" x14ac:dyDescent="0.35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  <c r="I5512">
        <f>IFERROR(shipments[[#This Row],[Sales]]/shipments[[#This Row],[Boxes]], 0)</f>
        <v>3.5510204081632653</v>
      </c>
      <c r="J5512">
        <f>_xlfn.XLOOKUP(shipments[[#This Row],[Product]],'Dimension Data'!B:B,'Dimension Data'!D:D)</f>
        <v>3.32</v>
      </c>
      <c r="K5512">
        <f>shipments[[#This Row],[Total cost]]*shipments[[#This Row],[Boxes]]</f>
        <v>976.07999999999993</v>
      </c>
      <c r="L5512">
        <f>shipments[[#This Row],[Sale for 1 box]]-shipments[[#This Row],[Total cost]]</f>
        <v>0.23102040816326541</v>
      </c>
      <c r="M5512">
        <f>shipments[[#This Row],[Profit]]*5%</f>
        <v>1.1551020408163271E-2</v>
      </c>
      <c r="N5512">
        <f>shipments[[#This Row],[Profit]]-shipments[[#This Row],[Tax]]</f>
        <v>0.21946938775510214</v>
      </c>
    </row>
    <row r="5513" spans="3:14" x14ac:dyDescent="0.35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  <c r="I5513">
        <f>IFERROR(shipments[[#This Row],[Sales]]/shipments[[#This Row],[Boxes]], 0)</f>
        <v>2.5773672055427252</v>
      </c>
      <c r="J5513">
        <f>_xlfn.XLOOKUP(shipments[[#This Row],[Product]],'Dimension Data'!B:B,'Dimension Data'!D:D)</f>
        <v>12.41</v>
      </c>
      <c r="K5513">
        <f>shipments[[#This Row],[Total cost]]*shipments[[#This Row],[Boxes]]</f>
        <v>10747.06</v>
      </c>
      <c r="L5513">
        <f>shipments[[#This Row],[Sale for 1 box]]-shipments[[#This Row],[Total cost]]</f>
        <v>-9.8326327944572753</v>
      </c>
      <c r="M5513">
        <f>shipments[[#This Row],[Profit]]*5%</f>
        <v>-0.49163163972286378</v>
      </c>
      <c r="N5513">
        <f>shipments[[#This Row],[Profit]]-shipments[[#This Row],[Tax]]</f>
        <v>-9.3410011547344123</v>
      </c>
    </row>
    <row r="5514" spans="3:14" x14ac:dyDescent="0.35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  <c r="I5514">
        <f>IFERROR(shipments[[#This Row],[Sales]]/shipments[[#This Row],[Boxes]], 0)</f>
        <v>20.4345703125</v>
      </c>
      <c r="J5514">
        <f>_xlfn.XLOOKUP(shipments[[#This Row],[Product]],'Dimension Data'!B:B,'Dimension Data'!D:D)</f>
        <v>6.8</v>
      </c>
      <c r="K5514">
        <f>shipments[[#This Row],[Total cost]]*shipments[[#This Row],[Boxes]]</f>
        <v>1740.8</v>
      </c>
      <c r="L5514">
        <f>shipments[[#This Row],[Sale for 1 box]]-shipments[[#This Row],[Total cost]]</f>
        <v>13.634570312499999</v>
      </c>
      <c r="M5514">
        <f>shipments[[#This Row],[Profit]]*5%</f>
        <v>0.68172851562500003</v>
      </c>
      <c r="N5514">
        <f>shipments[[#This Row],[Profit]]-shipments[[#This Row],[Tax]]</f>
        <v>12.952841796874999</v>
      </c>
    </row>
    <row r="5515" spans="3:14" x14ac:dyDescent="0.35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  <c r="I5515">
        <f>IFERROR(shipments[[#This Row],[Sales]]/shipments[[#This Row],[Boxes]], 0)</f>
        <v>3.2879656160458453</v>
      </c>
      <c r="J5515">
        <f>_xlfn.XLOOKUP(shipments[[#This Row],[Product]],'Dimension Data'!B:B,'Dimension Data'!D:D)</f>
        <v>5.26</v>
      </c>
      <c r="K5515">
        <f>shipments[[#This Row],[Total cost]]*shipments[[#This Row],[Boxes]]</f>
        <v>1835.74</v>
      </c>
      <c r="L5515">
        <f>shipments[[#This Row],[Sale for 1 box]]-shipments[[#This Row],[Total cost]]</f>
        <v>-1.9720343839541545</v>
      </c>
      <c r="M5515">
        <f>shipments[[#This Row],[Profit]]*5%</f>
        <v>-9.860171919770773E-2</v>
      </c>
      <c r="N5515">
        <f>shipments[[#This Row],[Profit]]-shipments[[#This Row],[Tax]]</f>
        <v>-1.8734326647564468</v>
      </c>
    </row>
    <row r="5516" spans="3:14" x14ac:dyDescent="0.35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  <c r="I5516">
        <f>IFERROR(shipments[[#This Row],[Sales]]/shipments[[#This Row],[Boxes]], 0)</f>
        <v>11.624096385542169</v>
      </c>
      <c r="J5516">
        <f>_xlfn.XLOOKUP(shipments[[#This Row],[Product]],'Dimension Data'!B:B,'Dimension Data'!D:D)</f>
        <v>3.68</v>
      </c>
      <c r="K5516">
        <f>shipments[[#This Row],[Total cost]]*shipments[[#This Row],[Boxes]]</f>
        <v>1527.2</v>
      </c>
      <c r="L5516">
        <f>shipments[[#This Row],[Sale for 1 box]]-shipments[[#This Row],[Total cost]]</f>
        <v>7.9440963855421689</v>
      </c>
      <c r="M5516">
        <f>shipments[[#This Row],[Profit]]*5%</f>
        <v>0.39720481927710849</v>
      </c>
      <c r="N5516">
        <f>shipments[[#This Row],[Profit]]-shipments[[#This Row],[Tax]]</f>
        <v>7.5468915662650602</v>
      </c>
    </row>
    <row r="5517" spans="3:14" x14ac:dyDescent="0.35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  <c r="I5517">
        <f>IFERROR(shipments[[#This Row],[Sales]]/shipments[[#This Row],[Boxes]], 0)</f>
        <v>0.76148545176110261</v>
      </c>
      <c r="J5517">
        <f>_xlfn.XLOOKUP(shipments[[#This Row],[Product]],'Dimension Data'!B:B,'Dimension Data'!D:D)</f>
        <v>4.74</v>
      </c>
      <c r="K5517">
        <f>shipments[[#This Row],[Total cost]]*shipments[[#This Row],[Boxes]]</f>
        <v>3095.2200000000003</v>
      </c>
      <c r="L5517">
        <f>shipments[[#This Row],[Sale for 1 box]]-shipments[[#This Row],[Total cost]]</f>
        <v>-3.9785145482388975</v>
      </c>
      <c r="M5517">
        <f>shipments[[#This Row],[Profit]]*5%</f>
        <v>-0.19892572741194489</v>
      </c>
      <c r="N5517">
        <f>shipments[[#This Row],[Profit]]-shipments[[#This Row],[Tax]]</f>
        <v>-3.7795888208269526</v>
      </c>
    </row>
    <row r="5518" spans="3:14" x14ac:dyDescent="0.35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  <c r="I5518">
        <f>IFERROR(shipments[[#This Row],[Sales]]/shipments[[#This Row],[Boxes]], 0)</f>
        <v>4.5924657534246576</v>
      </c>
      <c r="J5518">
        <f>_xlfn.XLOOKUP(shipments[[#This Row],[Product]],'Dimension Data'!B:B,'Dimension Data'!D:D)</f>
        <v>4.74</v>
      </c>
      <c r="K5518">
        <f>shipments[[#This Row],[Total cost]]*shipments[[#This Row],[Boxes]]</f>
        <v>692.04000000000008</v>
      </c>
      <c r="L5518">
        <f>shipments[[#This Row],[Sale for 1 box]]-shipments[[#This Row],[Total cost]]</f>
        <v>-0.14753424657534264</v>
      </c>
      <c r="M5518">
        <f>shipments[[#This Row],[Profit]]*5%</f>
        <v>-7.3767123287671321E-3</v>
      </c>
      <c r="N5518">
        <f>shipments[[#This Row],[Profit]]-shipments[[#This Row],[Tax]]</f>
        <v>-0.14015753424657551</v>
      </c>
    </row>
    <row r="5519" spans="3:14" x14ac:dyDescent="0.35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  <c r="I5519">
        <f>IFERROR(shipments[[#This Row],[Sales]]/shipments[[#This Row],[Boxes]], 0)</f>
        <v>15.451807228915662</v>
      </c>
      <c r="J5519">
        <f>_xlfn.XLOOKUP(shipments[[#This Row],[Product]],'Dimension Data'!B:B,'Dimension Data'!D:D)</f>
        <v>9.57</v>
      </c>
      <c r="K5519">
        <f>shipments[[#This Row],[Total cost]]*shipments[[#This Row],[Boxes]]</f>
        <v>4765.8600000000006</v>
      </c>
      <c r="L5519">
        <f>shipments[[#This Row],[Sale for 1 box]]-shipments[[#This Row],[Total cost]]</f>
        <v>5.8818072289156618</v>
      </c>
      <c r="M5519">
        <f>shipments[[#This Row],[Profit]]*5%</f>
        <v>0.2940903614457831</v>
      </c>
      <c r="N5519">
        <f>shipments[[#This Row],[Profit]]-shipments[[#This Row],[Tax]]</f>
        <v>5.5877168674698785</v>
      </c>
    </row>
    <row r="5520" spans="3:14" x14ac:dyDescent="0.35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  <c r="I5520">
        <f>IFERROR(shipments[[#This Row],[Sales]]/shipments[[#This Row],[Boxes]], 0)</f>
        <v>20.687050359712231</v>
      </c>
      <c r="J5520">
        <f>_xlfn.XLOOKUP(shipments[[#This Row],[Product]],'Dimension Data'!B:B,'Dimension Data'!D:D)</f>
        <v>5.15</v>
      </c>
      <c r="K5520">
        <f>shipments[[#This Row],[Total cost]]*shipments[[#This Row],[Boxes]]</f>
        <v>715.85</v>
      </c>
      <c r="L5520">
        <f>shipments[[#This Row],[Sale for 1 box]]-shipments[[#This Row],[Total cost]]</f>
        <v>15.53705035971223</v>
      </c>
      <c r="M5520">
        <f>shipments[[#This Row],[Profit]]*5%</f>
        <v>0.77685251798561161</v>
      </c>
      <c r="N5520">
        <f>shipments[[#This Row],[Profit]]-shipments[[#This Row],[Tax]]</f>
        <v>14.760197841726619</v>
      </c>
    </row>
    <row r="5521" spans="3:14" x14ac:dyDescent="0.35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  <c r="I5521">
        <f>IFERROR(shipments[[#This Row],[Sales]]/shipments[[#This Row],[Boxes]], 0)</f>
        <v>6.1004618937644342</v>
      </c>
      <c r="J5521">
        <f>_xlfn.XLOOKUP(shipments[[#This Row],[Product]],'Dimension Data'!B:B,'Dimension Data'!D:D)</f>
        <v>10.51</v>
      </c>
      <c r="K5521">
        <f>shipments[[#This Row],[Total cost]]*shipments[[#This Row],[Boxes]]</f>
        <v>4550.83</v>
      </c>
      <c r="L5521">
        <f>shipments[[#This Row],[Sale for 1 box]]-shipments[[#This Row],[Total cost]]</f>
        <v>-4.4095381062355656</v>
      </c>
      <c r="M5521">
        <f>shipments[[#This Row],[Profit]]*5%</f>
        <v>-0.2204769053117783</v>
      </c>
      <c r="N5521">
        <f>shipments[[#This Row],[Profit]]-shipments[[#This Row],[Tax]]</f>
        <v>-4.1890612009237875</v>
      </c>
    </row>
    <row r="5522" spans="3:14" x14ac:dyDescent="0.35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  <c r="I5522">
        <f>IFERROR(shipments[[#This Row],[Sales]]/shipments[[#This Row],[Boxes]], 0)</f>
        <v>32.284615384615385</v>
      </c>
      <c r="J5522">
        <f>_xlfn.XLOOKUP(shipments[[#This Row],[Product]],'Dimension Data'!B:B,'Dimension Data'!D:D)</f>
        <v>4.74</v>
      </c>
      <c r="K5522">
        <f>shipments[[#This Row],[Total cost]]*shipments[[#This Row],[Boxes]]</f>
        <v>924.30000000000007</v>
      </c>
      <c r="L5522">
        <f>shipments[[#This Row],[Sale for 1 box]]-shipments[[#This Row],[Total cost]]</f>
        <v>27.544615384615383</v>
      </c>
      <c r="M5522">
        <f>shipments[[#This Row],[Profit]]*5%</f>
        <v>1.3772307692307693</v>
      </c>
      <c r="N5522">
        <f>shipments[[#This Row],[Profit]]-shipments[[#This Row],[Tax]]</f>
        <v>26.167384615384613</v>
      </c>
    </row>
    <row r="5523" spans="3:14" x14ac:dyDescent="0.35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  <c r="I5523">
        <f>IFERROR(shipments[[#This Row],[Sales]]/shipments[[#This Row],[Boxes]], 0)</f>
        <v>30.7</v>
      </c>
      <c r="J5523">
        <f>_xlfn.XLOOKUP(shipments[[#This Row],[Product]],'Dimension Data'!B:B,'Dimension Data'!D:D)</f>
        <v>5.72</v>
      </c>
      <c r="K5523">
        <f>shipments[[#This Row],[Total cost]]*shipments[[#This Row],[Boxes]]</f>
        <v>772.19999999999993</v>
      </c>
      <c r="L5523">
        <f>shipments[[#This Row],[Sale for 1 box]]-shipments[[#This Row],[Total cost]]</f>
        <v>24.98</v>
      </c>
      <c r="M5523">
        <f>shipments[[#This Row],[Profit]]*5%</f>
        <v>1.2490000000000001</v>
      </c>
      <c r="N5523">
        <f>shipments[[#This Row],[Profit]]-shipments[[#This Row],[Tax]]</f>
        <v>23.731000000000002</v>
      </c>
    </row>
    <row r="5524" spans="3:14" x14ac:dyDescent="0.35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  <c r="I5524">
        <f>IFERROR(shipments[[#This Row],[Sales]]/shipments[[#This Row],[Boxes]], 0)</f>
        <v>3.7578947368421054</v>
      </c>
      <c r="J5524">
        <f>_xlfn.XLOOKUP(shipments[[#This Row],[Product]],'Dimension Data'!B:B,'Dimension Data'!D:D)</f>
        <v>10.51</v>
      </c>
      <c r="K5524">
        <f>shipments[[#This Row],[Total cost]]*shipments[[#This Row],[Boxes]]</f>
        <v>2995.35</v>
      </c>
      <c r="L5524">
        <f>shipments[[#This Row],[Sale for 1 box]]-shipments[[#This Row],[Total cost]]</f>
        <v>-6.7521052631578939</v>
      </c>
      <c r="M5524">
        <f>shipments[[#This Row],[Profit]]*5%</f>
        <v>-0.33760526315789474</v>
      </c>
      <c r="N5524">
        <f>shipments[[#This Row],[Profit]]-shipments[[#This Row],[Tax]]</f>
        <v>-6.4144999999999994</v>
      </c>
    </row>
    <row r="5525" spans="3:14" x14ac:dyDescent="0.35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  <c r="I5525">
        <f>IFERROR(shipments[[#This Row],[Sales]]/shipments[[#This Row],[Boxes]], 0)</f>
        <v>13.006377551020408</v>
      </c>
      <c r="J5525">
        <f>_xlfn.XLOOKUP(shipments[[#This Row],[Product]],'Dimension Data'!B:B,'Dimension Data'!D:D)</f>
        <v>3.32</v>
      </c>
      <c r="K5525">
        <f>shipments[[#This Row],[Total cost]]*shipments[[#This Row],[Boxes]]</f>
        <v>650.71999999999991</v>
      </c>
      <c r="L5525">
        <f>shipments[[#This Row],[Sale for 1 box]]-shipments[[#This Row],[Total cost]]</f>
        <v>9.6863775510204082</v>
      </c>
      <c r="M5525">
        <f>shipments[[#This Row],[Profit]]*5%</f>
        <v>0.48431887755102043</v>
      </c>
      <c r="N5525">
        <f>shipments[[#This Row],[Profit]]-shipments[[#This Row],[Tax]]</f>
        <v>9.2020586734693879</v>
      </c>
    </row>
    <row r="5526" spans="3:14" x14ac:dyDescent="0.35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  <c r="I5526">
        <f>IFERROR(shipments[[#This Row],[Sales]]/shipments[[#This Row],[Boxes]], 0)</f>
        <v>0.33333333333333331</v>
      </c>
      <c r="J5526">
        <f>_xlfn.XLOOKUP(shipments[[#This Row],[Product]],'Dimension Data'!B:B,'Dimension Data'!D:D)</f>
        <v>6.31</v>
      </c>
      <c r="K5526">
        <f>shipments[[#This Row],[Total cost]]*shipments[[#This Row],[Boxes]]</f>
        <v>5451.8399999999992</v>
      </c>
      <c r="L5526">
        <f>shipments[[#This Row],[Sale for 1 box]]-shipments[[#This Row],[Total cost]]</f>
        <v>-5.9766666666666666</v>
      </c>
      <c r="M5526">
        <f>shipments[[#This Row],[Profit]]*5%</f>
        <v>-0.29883333333333334</v>
      </c>
      <c r="N5526">
        <f>shipments[[#This Row],[Profit]]-shipments[[#This Row],[Tax]]</f>
        <v>-5.6778333333333331</v>
      </c>
    </row>
    <row r="5527" spans="3:14" x14ac:dyDescent="0.35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  <c r="I5527">
        <f>IFERROR(shipments[[#This Row],[Sales]]/shipments[[#This Row],[Boxes]], 0)</f>
        <v>2.0235849056603774</v>
      </c>
      <c r="J5527">
        <f>_xlfn.XLOOKUP(shipments[[#This Row],[Product]],'Dimension Data'!B:B,'Dimension Data'!D:D)</f>
        <v>6.31</v>
      </c>
      <c r="K5527">
        <f>shipments[[#This Row],[Total cost]]*shipments[[#This Row],[Boxes]]</f>
        <v>3009.87</v>
      </c>
      <c r="L5527">
        <f>shipments[[#This Row],[Sale for 1 box]]-shipments[[#This Row],[Total cost]]</f>
        <v>-4.2864150943396222</v>
      </c>
      <c r="M5527">
        <f>shipments[[#This Row],[Profit]]*5%</f>
        <v>-0.21432075471698112</v>
      </c>
      <c r="N5527">
        <f>shipments[[#This Row],[Profit]]-shipments[[#This Row],[Tax]]</f>
        <v>-4.072094339622641</v>
      </c>
    </row>
    <row r="5528" spans="3:14" x14ac:dyDescent="0.35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  <c r="I5528">
        <f>IFERROR(shipments[[#This Row],[Sales]]/shipments[[#This Row],[Boxes]], 0)</f>
        <v>242.01219512195121</v>
      </c>
      <c r="J5528">
        <f>_xlfn.XLOOKUP(shipments[[#This Row],[Product]],'Dimension Data'!B:B,'Dimension Data'!D:D)</f>
        <v>10.23</v>
      </c>
      <c r="K5528">
        <f>shipments[[#This Row],[Total cost]]*shipments[[#This Row],[Boxes]]</f>
        <v>419.43</v>
      </c>
      <c r="L5528">
        <f>shipments[[#This Row],[Sale for 1 box]]-shipments[[#This Row],[Total cost]]</f>
        <v>231.78219512195122</v>
      </c>
      <c r="M5528">
        <f>shipments[[#This Row],[Profit]]*5%</f>
        <v>11.589109756097562</v>
      </c>
      <c r="N5528">
        <f>shipments[[#This Row],[Profit]]-shipments[[#This Row],[Tax]]</f>
        <v>220.19308536585365</v>
      </c>
    </row>
    <row r="5529" spans="3:14" x14ac:dyDescent="0.35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  <c r="I5529">
        <f>IFERROR(shipments[[#This Row],[Sales]]/shipments[[#This Row],[Boxes]], 0)</f>
        <v>7.2331013916500995</v>
      </c>
      <c r="J5529">
        <f>_xlfn.XLOOKUP(shipments[[#This Row],[Product]],'Dimension Data'!B:B,'Dimension Data'!D:D)</f>
        <v>2.65</v>
      </c>
      <c r="K5529">
        <f>shipments[[#This Row],[Total cost]]*shipments[[#This Row],[Boxes]]</f>
        <v>1332.95</v>
      </c>
      <c r="L5529">
        <f>shipments[[#This Row],[Sale for 1 box]]-shipments[[#This Row],[Total cost]]</f>
        <v>4.5831013916501</v>
      </c>
      <c r="M5529">
        <f>shipments[[#This Row],[Profit]]*5%</f>
        <v>0.22915506958250501</v>
      </c>
      <c r="N5529">
        <f>shipments[[#This Row],[Profit]]-shipments[[#This Row],[Tax]]</f>
        <v>4.3539463220675954</v>
      </c>
    </row>
    <row r="5530" spans="3:14" x14ac:dyDescent="0.35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  <c r="I5530">
        <f>IFERROR(shipments[[#This Row],[Sales]]/shipments[[#This Row],[Boxes]], 0)</f>
        <v>99.642857142857139</v>
      </c>
      <c r="J5530">
        <f>_xlfn.XLOOKUP(shipments[[#This Row],[Product]],'Dimension Data'!B:B,'Dimension Data'!D:D)</f>
        <v>2.65</v>
      </c>
      <c r="K5530">
        <f>shipments[[#This Row],[Total cost]]*shipments[[#This Row],[Boxes]]</f>
        <v>222.6</v>
      </c>
      <c r="L5530">
        <f>shipments[[#This Row],[Sale for 1 box]]-shipments[[#This Row],[Total cost]]</f>
        <v>96.992857142857133</v>
      </c>
      <c r="M5530">
        <f>shipments[[#This Row],[Profit]]*5%</f>
        <v>4.8496428571428574</v>
      </c>
      <c r="N5530">
        <f>shipments[[#This Row],[Profit]]-shipments[[#This Row],[Tax]]</f>
        <v>92.143214285714279</v>
      </c>
    </row>
    <row r="5531" spans="3:14" x14ac:dyDescent="0.35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  <c r="I5531">
        <f>IFERROR(shipments[[#This Row],[Sales]]/shipments[[#This Row],[Boxes]], 0)</f>
        <v>19.591943957968475</v>
      </c>
      <c r="J5531">
        <f>_xlfn.XLOOKUP(shipments[[#This Row],[Product]],'Dimension Data'!B:B,'Dimension Data'!D:D)</f>
        <v>4.74</v>
      </c>
      <c r="K5531">
        <f>shipments[[#This Row],[Total cost]]*shipments[[#This Row],[Boxes]]</f>
        <v>2706.54</v>
      </c>
      <c r="L5531">
        <f>shipments[[#This Row],[Sale for 1 box]]-shipments[[#This Row],[Total cost]]</f>
        <v>14.851943957968475</v>
      </c>
      <c r="M5531">
        <f>shipments[[#This Row],[Profit]]*5%</f>
        <v>0.74259719789842382</v>
      </c>
      <c r="N5531">
        <f>shipments[[#This Row],[Profit]]-shipments[[#This Row],[Tax]]</f>
        <v>14.10934676007005</v>
      </c>
    </row>
    <row r="5532" spans="3:14" x14ac:dyDescent="0.35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  <c r="I5532">
        <f>IFERROR(shipments[[#This Row],[Sales]]/shipments[[#This Row],[Boxes]], 0)</f>
        <v>25.944976076555022</v>
      </c>
      <c r="J5532">
        <f>_xlfn.XLOOKUP(shipments[[#This Row],[Product]],'Dimension Data'!B:B,'Dimension Data'!D:D)</f>
        <v>5.26</v>
      </c>
      <c r="K5532">
        <f>shipments[[#This Row],[Total cost]]*shipments[[#This Row],[Boxes]]</f>
        <v>2198.6799999999998</v>
      </c>
      <c r="L5532">
        <f>shipments[[#This Row],[Sale for 1 box]]-shipments[[#This Row],[Total cost]]</f>
        <v>20.684976076555024</v>
      </c>
      <c r="M5532">
        <f>shipments[[#This Row],[Profit]]*5%</f>
        <v>1.0342488038277513</v>
      </c>
      <c r="N5532">
        <f>shipments[[#This Row],[Profit]]-shipments[[#This Row],[Tax]]</f>
        <v>19.650727272727273</v>
      </c>
    </row>
    <row r="5533" spans="3:14" x14ac:dyDescent="0.35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  <c r="I5533">
        <f>IFERROR(shipments[[#This Row],[Sales]]/shipments[[#This Row],[Boxes]], 0)</f>
        <v>2.9075342465753424</v>
      </c>
      <c r="J5533">
        <f>_xlfn.XLOOKUP(shipments[[#This Row],[Product]],'Dimension Data'!B:B,'Dimension Data'!D:D)</f>
        <v>10.51</v>
      </c>
      <c r="K5533">
        <f>shipments[[#This Row],[Total cost]]*shipments[[#This Row],[Boxes]]</f>
        <v>4603.38</v>
      </c>
      <c r="L5533">
        <f>shipments[[#This Row],[Sale for 1 box]]-shipments[[#This Row],[Total cost]]</f>
        <v>-7.6024657534246574</v>
      </c>
      <c r="M5533">
        <f>shipments[[#This Row],[Profit]]*5%</f>
        <v>-0.38012328767123288</v>
      </c>
      <c r="N5533">
        <f>shipments[[#This Row],[Profit]]-shipments[[#This Row],[Tax]]</f>
        <v>-7.2223424657534245</v>
      </c>
    </row>
    <row r="5534" spans="3:14" x14ac:dyDescent="0.35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  <c r="I5534">
        <f>IFERROR(shipments[[#This Row],[Sales]]/shipments[[#This Row],[Boxes]], 0)</f>
        <v>7.9050000000000002</v>
      </c>
      <c r="J5534">
        <f>_xlfn.XLOOKUP(shipments[[#This Row],[Product]],'Dimension Data'!B:B,'Dimension Data'!D:D)</f>
        <v>9.94</v>
      </c>
      <c r="K5534">
        <f>shipments[[#This Row],[Total cost]]*shipments[[#This Row],[Boxes]]</f>
        <v>5964</v>
      </c>
      <c r="L5534">
        <f>shipments[[#This Row],[Sale for 1 box]]-shipments[[#This Row],[Total cost]]</f>
        <v>-2.0349999999999993</v>
      </c>
      <c r="M5534">
        <f>shipments[[#This Row],[Profit]]*5%</f>
        <v>-0.10174999999999997</v>
      </c>
      <c r="N5534">
        <f>shipments[[#This Row],[Profit]]-shipments[[#This Row],[Tax]]</f>
        <v>-1.9332499999999992</v>
      </c>
    </row>
    <row r="5535" spans="3:14" x14ac:dyDescent="0.35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  <c r="I5535">
        <f>IFERROR(shipments[[#This Row],[Sales]]/shipments[[#This Row],[Boxes]], 0)</f>
        <v>157.32467532467533</v>
      </c>
      <c r="J5535">
        <f>_xlfn.XLOOKUP(shipments[[#This Row],[Product]],'Dimension Data'!B:B,'Dimension Data'!D:D)</f>
        <v>7.73</v>
      </c>
      <c r="K5535">
        <f>shipments[[#This Row],[Total cost]]*shipments[[#This Row],[Boxes]]</f>
        <v>595.21</v>
      </c>
      <c r="L5535">
        <f>shipments[[#This Row],[Sale for 1 box]]-shipments[[#This Row],[Total cost]]</f>
        <v>149.59467532467534</v>
      </c>
      <c r="M5535">
        <f>shipments[[#This Row],[Profit]]*5%</f>
        <v>7.4797337662337675</v>
      </c>
      <c r="N5535">
        <f>shipments[[#This Row],[Profit]]-shipments[[#This Row],[Tax]]</f>
        <v>142.11494155844156</v>
      </c>
    </row>
    <row r="5536" spans="3:14" x14ac:dyDescent="0.35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  <c r="I5536">
        <f>IFERROR(shipments[[#This Row],[Sales]]/shipments[[#This Row],[Boxes]], 0)</f>
        <v>55.646341463414636</v>
      </c>
      <c r="J5536">
        <f>_xlfn.XLOOKUP(shipments[[#This Row],[Product]],'Dimension Data'!B:B,'Dimension Data'!D:D)</f>
        <v>5.04</v>
      </c>
      <c r="K5536">
        <f>shipments[[#This Row],[Total cost]]*shipments[[#This Row],[Boxes]]</f>
        <v>619.91999999999996</v>
      </c>
      <c r="L5536">
        <f>shipments[[#This Row],[Sale for 1 box]]-shipments[[#This Row],[Total cost]]</f>
        <v>50.606341463414637</v>
      </c>
      <c r="M5536">
        <f>shipments[[#This Row],[Profit]]*5%</f>
        <v>2.5303170731707318</v>
      </c>
      <c r="N5536">
        <f>shipments[[#This Row],[Profit]]-shipments[[#This Row],[Tax]]</f>
        <v>48.076024390243902</v>
      </c>
    </row>
    <row r="5537" spans="3:14" x14ac:dyDescent="0.35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  <c r="I5537">
        <f>IFERROR(shipments[[#This Row],[Sales]]/shipments[[#This Row],[Boxes]], 0)</f>
        <v>12.548657718120806</v>
      </c>
      <c r="J5537">
        <f>_xlfn.XLOOKUP(shipments[[#This Row],[Product]],'Dimension Data'!B:B,'Dimension Data'!D:D)</f>
        <v>8.2200000000000006</v>
      </c>
      <c r="K5537">
        <f>shipments[[#This Row],[Total cost]]*shipments[[#This Row],[Boxes]]</f>
        <v>1224.7800000000002</v>
      </c>
      <c r="L5537">
        <f>shipments[[#This Row],[Sale for 1 box]]-shipments[[#This Row],[Total cost]]</f>
        <v>4.3286577181208052</v>
      </c>
      <c r="M5537">
        <f>shipments[[#This Row],[Profit]]*5%</f>
        <v>0.21643288590604026</v>
      </c>
      <c r="N5537">
        <f>shipments[[#This Row],[Profit]]-shipments[[#This Row],[Tax]]</f>
        <v>4.112224832214765</v>
      </c>
    </row>
    <row r="5538" spans="3:14" x14ac:dyDescent="0.35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  <c r="I5538">
        <f>IFERROR(shipments[[#This Row],[Sales]]/shipments[[#This Row],[Boxes]], 0)</f>
        <v>13.65566037735849</v>
      </c>
      <c r="J5538">
        <f>_xlfn.XLOOKUP(shipments[[#This Row],[Product]],'Dimension Data'!B:B,'Dimension Data'!D:D)</f>
        <v>5.26</v>
      </c>
      <c r="K5538">
        <f>shipments[[#This Row],[Total cost]]*shipments[[#This Row],[Boxes]]</f>
        <v>836.33999999999992</v>
      </c>
      <c r="L5538">
        <f>shipments[[#This Row],[Sale for 1 box]]-shipments[[#This Row],[Total cost]]</f>
        <v>8.3956603773584906</v>
      </c>
      <c r="M5538">
        <f>shipments[[#This Row],[Profit]]*5%</f>
        <v>0.41978301886792457</v>
      </c>
      <c r="N5538">
        <f>shipments[[#This Row],[Profit]]-shipments[[#This Row],[Tax]]</f>
        <v>7.9758773584905658</v>
      </c>
    </row>
    <row r="5539" spans="3:14" x14ac:dyDescent="0.35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  <c r="I5539">
        <f>IFERROR(shipments[[#This Row],[Sales]]/shipments[[#This Row],[Boxes]], 0)</f>
        <v>58.198660714285715</v>
      </c>
      <c r="J5539">
        <f>_xlfn.XLOOKUP(shipments[[#This Row],[Product]],'Dimension Data'!B:B,'Dimension Data'!D:D)</f>
        <v>10.51</v>
      </c>
      <c r="K5539">
        <f>shipments[[#This Row],[Total cost]]*shipments[[#This Row],[Boxes]]</f>
        <v>1177.1199999999999</v>
      </c>
      <c r="L5539">
        <f>shipments[[#This Row],[Sale for 1 box]]-shipments[[#This Row],[Total cost]]</f>
        <v>47.688660714285717</v>
      </c>
      <c r="M5539">
        <f>shipments[[#This Row],[Profit]]*5%</f>
        <v>2.3844330357142858</v>
      </c>
      <c r="N5539">
        <f>shipments[[#This Row],[Profit]]-shipments[[#This Row],[Tax]]</f>
        <v>45.304227678571429</v>
      </c>
    </row>
    <row r="5540" spans="3:14" x14ac:dyDescent="0.35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  <c r="I5540">
        <f>IFERROR(shipments[[#This Row],[Sales]]/shipments[[#This Row],[Boxes]], 0)</f>
        <v>78.117647058823536</v>
      </c>
      <c r="J5540">
        <f>_xlfn.XLOOKUP(shipments[[#This Row],[Product]],'Dimension Data'!B:B,'Dimension Data'!D:D)</f>
        <v>10.51</v>
      </c>
      <c r="K5540">
        <f>shipments[[#This Row],[Total cost]]*shipments[[#This Row],[Boxes]]</f>
        <v>1608.03</v>
      </c>
      <c r="L5540">
        <f>shipments[[#This Row],[Sale for 1 box]]-shipments[[#This Row],[Total cost]]</f>
        <v>67.607647058823531</v>
      </c>
      <c r="M5540">
        <f>shipments[[#This Row],[Profit]]*5%</f>
        <v>3.3803823529411767</v>
      </c>
      <c r="N5540">
        <f>shipments[[#This Row],[Profit]]-shipments[[#This Row],[Tax]]</f>
        <v>64.227264705882348</v>
      </c>
    </row>
    <row r="5541" spans="3:14" x14ac:dyDescent="0.35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  <c r="I5541">
        <f>IFERROR(shipments[[#This Row],[Sales]]/shipments[[#This Row],[Boxes]], 0)</f>
        <v>0.12479608482871125</v>
      </c>
      <c r="J5541">
        <f>_xlfn.XLOOKUP(shipments[[#This Row],[Product]],'Dimension Data'!B:B,'Dimension Data'!D:D)</f>
        <v>6.43</v>
      </c>
      <c r="K5541">
        <f>shipments[[#This Row],[Total cost]]*shipments[[#This Row],[Boxes]]</f>
        <v>3941.5899999999997</v>
      </c>
      <c r="L5541">
        <f>shipments[[#This Row],[Sale for 1 box]]-shipments[[#This Row],[Total cost]]</f>
        <v>-6.3052039151712886</v>
      </c>
      <c r="M5541">
        <f>shipments[[#This Row],[Profit]]*5%</f>
        <v>-0.31526019575856445</v>
      </c>
      <c r="N5541">
        <f>shipments[[#This Row],[Profit]]-shipments[[#This Row],[Tax]]</f>
        <v>-5.9899437194127243</v>
      </c>
    </row>
    <row r="5542" spans="3:14" x14ac:dyDescent="0.35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  <c r="I5542">
        <f>IFERROR(shipments[[#This Row],[Sales]]/shipments[[#This Row],[Boxes]], 0)</f>
        <v>28.176470588235293</v>
      </c>
      <c r="J5542">
        <f>_xlfn.XLOOKUP(shipments[[#This Row],[Product]],'Dimension Data'!B:B,'Dimension Data'!D:D)</f>
        <v>7.48</v>
      </c>
      <c r="K5542">
        <f>shipments[[#This Row],[Total cost]]*shipments[[#This Row],[Boxes]]</f>
        <v>1144.44</v>
      </c>
      <c r="L5542">
        <f>shipments[[#This Row],[Sale for 1 box]]-shipments[[#This Row],[Total cost]]</f>
        <v>20.696470588235293</v>
      </c>
      <c r="M5542">
        <f>shipments[[#This Row],[Profit]]*5%</f>
        <v>1.0348235294117647</v>
      </c>
      <c r="N5542">
        <f>shipments[[#This Row],[Profit]]-shipments[[#This Row],[Tax]]</f>
        <v>19.661647058823529</v>
      </c>
    </row>
    <row r="5543" spans="3:14" x14ac:dyDescent="0.35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  <c r="I5543">
        <f>IFERROR(shipments[[#This Row],[Sales]]/shipments[[#This Row],[Boxes]], 0)</f>
        <v>86.439560439560438</v>
      </c>
      <c r="J5543">
        <f>_xlfn.XLOOKUP(shipments[[#This Row],[Product]],'Dimension Data'!B:B,'Dimension Data'!D:D)</f>
        <v>5.72</v>
      </c>
      <c r="K5543">
        <f>shipments[[#This Row],[Total cost]]*shipments[[#This Row],[Boxes]]</f>
        <v>520.52</v>
      </c>
      <c r="L5543">
        <f>shipments[[#This Row],[Sale for 1 box]]-shipments[[#This Row],[Total cost]]</f>
        <v>80.719560439560439</v>
      </c>
      <c r="M5543">
        <f>shipments[[#This Row],[Profit]]*5%</f>
        <v>4.0359780219780221</v>
      </c>
      <c r="N5543">
        <f>shipments[[#This Row],[Profit]]-shipments[[#This Row],[Tax]]</f>
        <v>76.683582417582414</v>
      </c>
    </row>
    <row r="5544" spans="3:14" x14ac:dyDescent="0.35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  <c r="I5544">
        <f>IFERROR(shipments[[#This Row],[Sales]]/shipments[[#This Row],[Boxes]], 0)</f>
        <v>94.127388535031841</v>
      </c>
      <c r="J5544">
        <f>_xlfn.XLOOKUP(shipments[[#This Row],[Product]],'Dimension Data'!B:B,'Dimension Data'!D:D)</f>
        <v>6.8</v>
      </c>
      <c r="K5544">
        <f>shipments[[#This Row],[Total cost]]*shipments[[#This Row],[Boxes]]</f>
        <v>1067.5999999999999</v>
      </c>
      <c r="L5544">
        <f>shipments[[#This Row],[Sale for 1 box]]-shipments[[#This Row],[Total cost]]</f>
        <v>87.327388535031844</v>
      </c>
      <c r="M5544">
        <f>shipments[[#This Row],[Profit]]*5%</f>
        <v>4.366369426751592</v>
      </c>
      <c r="N5544">
        <f>shipments[[#This Row],[Profit]]-shipments[[#This Row],[Tax]]</f>
        <v>82.961019108280254</v>
      </c>
    </row>
    <row r="5545" spans="3:14" x14ac:dyDescent="0.35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  <c r="I5545">
        <f>IFERROR(shipments[[#This Row],[Sales]]/shipments[[#This Row],[Boxes]], 0)</f>
        <v>128.02500000000001</v>
      </c>
      <c r="J5545">
        <f>_xlfn.XLOOKUP(shipments[[#This Row],[Product]],'Dimension Data'!B:B,'Dimension Data'!D:D)</f>
        <v>10.51</v>
      </c>
      <c r="K5545">
        <f>shipments[[#This Row],[Total cost]]*shipments[[#This Row],[Boxes]]</f>
        <v>735.69999999999993</v>
      </c>
      <c r="L5545">
        <f>shipments[[#This Row],[Sale for 1 box]]-shipments[[#This Row],[Total cost]]</f>
        <v>117.515</v>
      </c>
      <c r="M5545">
        <f>shipments[[#This Row],[Profit]]*5%</f>
        <v>5.87575</v>
      </c>
      <c r="N5545">
        <f>shipments[[#This Row],[Profit]]-shipments[[#This Row],[Tax]]</f>
        <v>111.63925</v>
      </c>
    </row>
    <row r="5546" spans="3:14" x14ac:dyDescent="0.35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  <c r="I5546">
        <f>IFERROR(shipments[[#This Row],[Sales]]/shipments[[#This Row],[Boxes]], 0)</f>
        <v>15.367924528301886</v>
      </c>
      <c r="J5546">
        <f>_xlfn.XLOOKUP(shipments[[#This Row],[Product]],'Dimension Data'!B:B,'Dimension Data'!D:D)</f>
        <v>12.41</v>
      </c>
      <c r="K5546">
        <f>shipments[[#This Row],[Total cost]]*shipments[[#This Row],[Boxes]]</f>
        <v>1315.46</v>
      </c>
      <c r="L5546">
        <f>shipments[[#This Row],[Sale for 1 box]]-shipments[[#This Row],[Total cost]]</f>
        <v>2.957924528301886</v>
      </c>
      <c r="M5546">
        <f>shipments[[#This Row],[Profit]]*5%</f>
        <v>0.14789622641509431</v>
      </c>
      <c r="N5546">
        <f>shipments[[#This Row],[Profit]]-shipments[[#This Row],[Tax]]</f>
        <v>2.8100283018867915</v>
      </c>
    </row>
    <row r="5547" spans="3:14" x14ac:dyDescent="0.35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  <c r="I5547">
        <f>IFERROR(shipments[[#This Row],[Sales]]/shipments[[#This Row],[Boxes]], 0)</f>
        <v>32.433962264150942</v>
      </c>
      <c r="J5547">
        <f>_xlfn.XLOOKUP(shipments[[#This Row],[Product]],'Dimension Data'!B:B,'Dimension Data'!D:D)</f>
        <v>5.04</v>
      </c>
      <c r="K5547">
        <f>shipments[[#This Row],[Total cost]]*shipments[[#This Row],[Boxes]]</f>
        <v>267.12</v>
      </c>
      <c r="L5547">
        <f>shipments[[#This Row],[Sale for 1 box]]-shipments[[#This Row],[Total cost]]</f>
        <v>27.393962264150943</v>
      </c>
      <c r="M5547">
        <f>shipments[[#This Row],[Profit]]*5%</f>
        <v>1.3696981132075472</v>
      </c>
      <c r="N5547">
        <f>shipments[[#This Row],[Profit]]-shipments[[#This Row],[Tax]]</f>
        <v>26.024264150943395</v>
      </c>
    </row>
    <row r="5548" spans="3:14" x14ac:dyDescent="0.35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  <c r="I5548">
        <f>IFERROR(shipments[[#This Row],[Sales]]/shipments[[#This Row],[Boxes]], 0)</f>
        <v>17.236607142857142</v>
      </c>
      <c r="J5548">
        <f>_xlfn.XLOOKUP(shipments[[#This Row],[Product]],'Dimension Data'!B:B,'Dimension Data'!D:D)</f>
        <v>5.15</v>
      </c>
      <c r="K5548">
        <f>shipments[[#This Row],[Total cost]]*shipments[[#This Row],[Boxes]]</f>
        <v>576.80000000000007</v>
      </c>
      <c r="L5548">
        <f>shipments[[#This Row],[Sale for 1 box]]-shipments[[#This Row],[Total cost]]</f>
        <v>12.086607142857142</v>
      </c>
      <c r="M5548">
        <f>shipments[[#This Row],[Profit]]*5%</f>
        <v>0.6043303571428571</v>
      </c>
      <c r="N5548">
        <f>shipments[[#This Row],[Profit]]-shipments[[#This Row],[Tax]]</f>
        <v>11.482276785714285</v>
      </c>
    </row>
    <row r="5549" spans="3:14" x14ac:dyDescent="0.35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  <c r="I5549">
        <f>IFERROR(shipments[[#This Row],[Sales]]/shipments[[#This Row],[Boxes]], 0)</f>
        <v>23.412909836065573</v>
      </c>
      <c r="J5549">
        <f>_xlfn.XLOOKUP(shipments[[#This Row],[Product]],'Dimension Data'!B:B,'Dimension Data'!D:D)</f>
        <v>2.65</v>
      </c>
      <c r="K5549">
        <f>shipments[[#This Row],[Total cost]]*shipments[[#This Row],[Boxes]]</f>
        <v>646.6</v>
      </c>
      <c r="L5549">
        <f>shipments[[#This Row],[Sale for 1 box]]-shipments[[#This Row],[Total cost]]</f>
        <v>20.762909836065575</v>
      </c>
      <c r="M5549">
        <f>shipments[[#This Row],[Profit]]*5%</f>
        <v>1.0381454918032789</v>
      </c>
      <c r="N5549">
        <f>shipments[[#This Row],[Profit]]-shipments[[#This Row],[Tax]]</f>
        <v>19.724764344262297</v>
      </c>
    </row>
    <row r="5550" spans="3:14" x14ac:dyDescent="0.35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  <c r="I5550">
        <f>IFERROR(shipments[[#This Row],[Sales]]/shipments[[#This Row],[Boxes]], 0)</f>
        <v>21.294339622641509</v>
      </c>
      <c r="J5550">
        <f>_xlfn.XLOOKUP(shipments[[#This Row],[Product]],'Dimension Data'!B:B,'Dimension Data'!D:D)</f>
        <v>9.94</v>
      </c>
      <c r="K5550">
        <f>shipments[[#This Row],[Total cost]]*shipments[[#This Row],[Boxes]]</f>
        <v>2634.1</v>
      </c>
      <c r="L5550">
        <f>shipments[[#This Row],[Sale for 1 box]]-shipments[[#This Row],[Total cost]]</f>
        <v>11.354339622641509</v>
      </c>
      <c r="M5550">
        <f>shipments[[#This Row],[Profit]]*5%</f>
        <v>0.56771698113207547</v>
      </c>
      <c r="N5550">
        <f>shipments[[#This Row],[Profit]]-shipments[[#This Row],[Tax]]</f>
        <v>10.786622641509434</v>
      </c>
    </row>
    <row r="5551" spans="3:14" x14ac:dyDescent="0.35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  <c r="I5551">
        <f>IFERROR(shipments[[#This Row],[Sales]]/shipments[[#This Row],[Boxes]], 0)</f>
        <v>8.7782522996057821</v>
      </c>
      <c r="J5551">
        <f>_xlfn.XLOOKUP(shipments[[#This Row],[Product]],'Dimension Data'!B:B,'Dimension Data'!D:D)</f>
        <v>10.51</v>
      </c>
      <c r="K5551">
        <f>shipments[[#This Row],[Total cost]]*shipments[[#This Row],[Boxes]]</f>
        <v>7998.11</v>
      </c>
      <c r="L5551">
        <f>shipments[[#This Row],[Sale for 1 box]]-shipments[[#This Row],[Total cost]]</f>
        <v>-1.7317477003942177</v>
      </c>
      <c r="M5551">
        <f>shipments[[#This Row],[Profit]]*5%</f>
        <v>-8.6587385019710889E-2</v>
      </c>
      <c r="N5551">
        <f>shipments[[#This Row],[Profit]]-shipments[[#This Row],[Tax]]</f>
        <v>-1.6451603153745067</v>
      </c>
    </row>
    <row r="5552" spans="3:14" x14ac:dyDescent="0.35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  <c r="I5552">
        <f>IFERROR(shipments[[#This Row],[Sales]]/shipments[[#This Row],[Boxes]], 0)</f>
        <v>9.560085836909872</v>
      </c>
      <c r="J5552">
        <f>_xlfn.XLOOKUP(shipments[[#This Row],[Product]],'Dimension Data'!B:B,'Dimension Data'!D:D)</f>
        <v>10.23</v>
      </c>
      <c r="K5552">
        <f>shipments[[#This Row],[Total cost]]*shipments[[#This Row],[Boxes]]</f>
        <v>2383.59</v>
      </c>
      <c r="L5552">
        <f>shipments[[#This Row],[Sale for 1 box]]-shipments[[#This Row],[Total cost]]</f>
        <v>-0.66991416309012841</v>
      </c>
      <c r="M5552">
        <f>shipments[[#This Row],[Profit]]*5%</f>
        <v>-3.3495708154506421E-2</v>
      </c>
      <c r="N5552">
        <f>shipments[[#This Row],[Profit]]-shipments[[#This Row],[Tax]]</f>
        <v>-0.63641845493562199</v>
      </c>
    </row>
    <row r="5553" spans="3:14" x14ac:dyDescent="0.35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  <c r="I5553">
        <f>IFERROR(shipments[[#This Row],[Sales]]/shipments[[#This Row],[Boxes]], 0)</f>
        <v>5.804840142095915</v>
      </c>
      <c r="J5553">
        <f>_xlfn.XLOOKUP(shipments[[#This Row],[Product]],'Dimension Data'!B:B,'Dimension Data'!D:D)</f>
        <v>6.43</v>
      </c>
      <c r="K5553">
        <f>shipments[[#This Row],[Total cost]]*shipments[[#This Row],[Boxes]]</f>
        <v>7240.1799999999994</v>
      </c>
      <c r="L5553">
        <f>shipments[[#This Row],[Sale for 1 box]]-shipments[[#This Row],[Total cost]]</f>
        <v>-0.62515985790408468</v>
      </c>
      <c r="M5553">
        <f>shipments[[#This Row],[Profit]]*5%</f>
        <v>-3.1257992895204235E-2</v>
      </c>
      <c r="N5553">
        <f>shipments[[#This Row],[Profit]]-shipments[[#This Row],[Tax]]</f>
        <v>-0.59390186500888043</v>
      </c>
    </row>
    <row r="5554" spans="3:14" x14ac:dyDescent="0.35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  <c r="I5554">
        <f>IFERROR(shipments[[#This Row],[Sales]]/shipments[[#This Row],[Boxes]], 0)</f>
        <v>14.680743243243244</v>
      </c>
      <c r="J5554">
        <f>_xlfn.XLOOKUP(shipments[[#This Row],[Product]],'Dimension Data'!B:B,'Dimension Data'!D:D)</f>
        <v>7.73</v>
      </c>
      <c r="K5554">
        <f>shipments[[#This Row],[Total cost]]*shipments[[#This Row],[Boxes]]</f>
        <v>3432.1200000000003</v>
      </c>
      <c r="L5554">
        <f>shipments[[#This Row],[Sale for 1 box]]-shipments[[#This Row],[Total cost]]</f>
        <v>6.9507432432432434</v>
      </c>
      <c r="M5554">
        <f>shipments[[#This Row],[Profit]]*5%</f>
        <v>0.34753716216216218</v>
      </c>
      <c r="N5554">
        <f>shipments[[#This Row],[Profit]]-shipments[[#This Row],[Tax]]</f>
        <v>6.6032060810810815</v>
      </c>
    </row>
    <row r="5555" spans="3:14" x14ac:dyDescent="0.35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  <c r="I5555">
        <f>IFERROR(shipments[[#This Row],[Sales]]/shipments[[#This Row],[Boxes]], 0)</f>
        <v>91.795212765957444</v>
      </c>
      <c r="J5555">
        <f>_xlfn.XLOOKUP(shipments[[#This Row],[Product]],'Dimension Data'!B:B,'Dimension Data'!D:D)</f>
        <v>5.26</v>
      </c>
      <c r="K5555">
        <f>shipments[[#This Row],[Total cost]]*shipments[[#This Row],[Boxes]]</f>
        <v>494.44</v>
      </c>
      <c r="L5555">
        <f>shipments[[#This Row],[Sale for 1 box]]-shipments[[#This Row],[Total cost]]</f>
        <v>86.535212765957439</v>
      </c>
      <c r="M5555">
        <f>shipments[[#This Row],[Profit]]*5%</f>
        <v>4.3267606382978725</v>
      </c>
      <c r="N5555">
        <f>shipments[[#This Row],[Profit]]-shipments[[#This Row],[Tax]]</f>
        <v>82.208452127659569</v>
      </c>
    </row>
    <row r="5556" spans="3:14" x14ac:dyDescent="0.35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  <c r="I5556">
        <f>IFERROR(shipments[[#This Row],[Sales]]/shipments[[#This Row],[Boxes]], 0)</f>
        <v>7.7195121951219514</v>
      </c>
      <c r="J5556">
        <f>_xlfn.XLOOKUP(shipments[[#This Row],[Product]],'Dimension Data'!B:B,'Dimension Data'!D:D)</f>
        <v>5.15</v>
      </c>
      <c r="K5556">
        <f>shipments[[#This Row],[Total cost]]*shipments[[#This Row],[Boxes]]</f>
        <v>633.45000000000005</v>
      </c>
      <c r="L5556">
        <f>shipments[[#This Row],[Sale for 1 box]]-shipments[[#This Row],[Total cost]]</f>
        <v>2.5695121951219511</v>
      </c>
      <c r="M5556">
        <f>shipments[[#This Row],[Profit]]*5%</f>
        <v>0.12847560975609756</v>
      </c>
      <c r="N5556">
        <f>shipments[[#This Row],[Profit]]-shipments[[#This Row],[Tax]]</f>
        <v>2.4410365853658536</v>
      </c>
    </row>
    <row r="5557" spans="3:14" x14ac:dyDescent="0.35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  <c r="I5557">
        <f>IFERROR(shipments[[#This Row],[Sales]]/shipments[[#This Row],[Boxes]], 0)</f>
        <v>3.2884615384615383</v>
      </c>
      <c r="J5557">
        <f>_xlfn.XLOOKUP(shipments[[#This Row],[Product]],'Dimension Data'!B:B,'Dimension Data'!D:D)</f>
        <v>5.26</v>
      </c>
      <c r="K5557">
        <f>shipments[[#This Row],[Total cost]]*shipments[[#This Row],[Boxes]]</f>
        <v>2530.06</v>
      </c>
      <c r="L5557">
        <f>shipments[[#This Row],[Sale for 1 box]]-shipments[[#This Row],[Total cost]]</f>
        <v>-1.9715384615384615</v>
      </c>
      <c r="M5557">
        <f>shipments[[#This Row],[Profit]]*5%</f>
        <v>-9.8576923076923076E-2</v>
      </c>
      <c r="N5557">
        <f>shipments[[#This Row],[Profit]]-shipments[[#This Row],[Tax]]</f>
        <v>-1.8729615384615383</v>
      </c>
    </row>
    <row r="5558" spans="3:14" x14ac:dyDescent="0.35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  <c r="I5558">
        <f>IFERROR(shipments[[#This Row],[Sales]]/shipments[[#This Row],[Boxes]], 0)</f>
        <v>1190.25</v>
      </c>
      <c r="J5558">
        <f>_xlfn.XLOOKUP(shipments[[#This Row],[Product]],'Dimension Data'!B:B,'Dimension Data'!D:D)</f>
        <v>6.43</v>
      </c>
      <c r="K5558">
        <f>shipments[[#This Row],[Total cost]]*shipments[[#This Row],[Boxes]]</f>
        <v>6.43</v>
      </c>
      <c r="L5558">
        <f>shipments[[#This Row],[Sale for 1 box]]-shipments[[#This Row],[Total cost]]</f>
        <v>1183.82</v>
      </c>
      <c r="M5558">
        <f>shipments[[#This Row],[Profit]]*5%</f>
        <v>59.191000000000003</v>
      </c>
      <c r="N5558">
        <f>shipments[[#This Row],[Profit]]-shipments[[#This Row],[Tax]]</f>
        <v>1124.6289999999999</v>
      </c>
    </row>
    <row r="5559" spans="3:14" x14ac:dyDescent="0.35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  <c r="I5559">
        <f>IFERROR(shipments[[#This Row],[Sales]]/shipments[[#This Row],[Boxes]], 0)</f>
        <v>18.104347826086958</v>
      </c>
      <c r="J5559">
        <f>_xlfn.XLOOKUP(shipments[[#This Row],[Product]],'Dimension Data'!B:B,'Dimension Data'!D:D)</f>
        <v>10.51</v>
      </c>
      <c r="K5559">
        <f>shipments[[#This Row],[Total cost]]*shipments[[#This Row],[Boxes]]</f>
        <v>3625.95</v>
      </c>
      <c r="L5559">
        <f>shipments[[#This Row],[Sale for 1 box]]-shipments[[#This Row],[Total cost]]</f>
        <v>7.5943478260869579</v>
      </c>
      <c r="M5559">
        <f>shipments[[#This Row],[Profit]]*5%</f>
        <v>0.3797173913043479</v>
      </c>
      <c r="N5559">
        <f>shipments[[#This Row],[Profit]]-shipments[[#This Row],[Tax]]</f>
        <v>7.2146304347826096</v>
      </c>
    </row>
    <row r="5560" spans="3:14" x14ac:dyDescent="0.35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  <c r="I5560">
        <f>IFERROR(shipments[[#This Row],[Sales]]/shipments[[#This Row],[Boxes]], 0)</f>
        <v>117.40298507462687</v>
      </c>
      <c r="J5560">
        <f>_xlfn.XLOOKUP(shipments[[#This Row],[Product]],'Dimension Data'!B:B,'Dimension Data'!D:D)</f>
        <v>10.51</v>
      </c>
      <c r="K5560">
        <f>shipments[[#This Row],[Total cost]]*shipments[[#This Row],[Boxes]]</f>
        <v>704.17</v>
      </c>
      <c r="L5560">
        <f>shipments[[#This Row],[Sale for 1 box]]-shipments[[#This Row],[Total cost]]</f>
        <v>106.89298507462686</v>
      </c>
      <c r="M5560">
        <f>shipments[[#This Row],[Profit]]*5%</f>
        <v>5.3446492537313439</v>
      </c>
      <c r="N5560">
        <f>shipments[[#This Row],[Profit]]-shipments[[#This Row],[Tax]]</f>
        <v>101.54833582089552</v>
      </c>
    </row>
    <row r="5561" spans="3:14" x14ac:dyDescent="0.35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  <c r="I5561">
        <f>IFERROR(shipments[[#This Row],[Sales]]/shipments[[#This Row],[Boxes]], 0)</f>
        <v>8.0289855072463769</v>
      </c>
      <c r="J5561">
        <f>_xlfn.XLOOKUP(shipments[[#This Row],[Product]],'Dimension Data'!B:B,'Dimension Data'!D:D)</f>
        <v>8.43</v>
      </c>
      <c r="K5561">
        <f>shipments[[#This Row],[Total cost]]*shipments[[#This Row],[Boxes]]</f>
        <v>5235.03</v>
      </c>
      <c r="L5561">
        <f>shipments[[#This Row],[Sale for 1 box]]-shipments[[#This Row],[Total cost]]</f>
        <v>-0.40101449275362278</v>
      </c>
      <c r="M5561">
        <f>shipments[[#This Row],[Profit]]*5%</f>
        <v>-2.0050724637681139E-2</v>
      </c>
      <c r="N5561">
        <f>shipments[[#This Row],[Profit]]-shipments[[#This Row],[Tax]]</f>
        <v>-0.38096376811594163</v>
      </c>
    </row>
    <row r="5562" spans="3:14" x14ac:dyDescent="0.35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  <c r="I5562">
        <f>IFERROR(shipments[[#This Row],[Sales]]/shipments[[#This Row],[Boxes]], 0)</f>
        <v>3.3518579960185799</v>
      </c>
      <c r="J5562">
        <f>_xlfn.XLOOKUP(shipments[[#This Row],[Product]],'Dimension Data'!B:B,'Dimension Data'!D:D)</f>
        <v>4.74</v>
      </c>
      <c r="K5562">
        <f>shipments[[#This Row],[Total cost]]*shipments[[#This Row],[Boxes]]</f>
        <v>7143.18</v>
      </c>
      <c r="L5562">
        <f>shipments[[#This Row],[Sale for 1 box]]-shipments[[#This Row],[Total cost]]</f>
        <v>-1.3881420039814203</v>
      </c>
      <c r="M5562">
        <f>shipments[[#This Row],[Profit]]*5%</f>
        <v>-6.9407100199071023E-2</v>
      </c>
      <c r="N5562">
        <f>shipments[[#This Row],[Profit]]-shipments[[#This Row],[Tax]]</f>
        <v>-1.3187349037823493</v>
      </c>
    </row>
    <row r="5563" spans="3:14" x14ac:dyDescent="0.35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  <c r="I5563">
        <f>IFERROR(shipments[[#This Row],[Sales]]/shipments[[#This Row],[Boxes]], 0)</f>
        <v>3.4166666666666665</v>
      </c>
      <c r="J5563">
        <f>_xlfn.XLOOKUP(shipments[[#This Row],[Product]],'Dimension Data'!B:B,'Dimension Data'!D:D)</f>
        <v>5.15</v>
      </c>
      <c r="K5563">
        <f>shipments[[#This Row],[Total cost]]*shipments[[#This Row],[Boxes]]</f>
        <v>834.30000000000007</v>
      </c>
      <c r="L5563">
        <f>shipments[[#This Row],[Sale for 1 box]]-shipments[[#This Row],[Total cost]]</f>
        <v>-1.7333333333333338</v>
      </c>
      <c r="M5563">
        <f>shipments[[#This Row],[Profit]]*5%</f>
        <v>-8.6666666666666697E-2</v>
      </c>
      <c r="N5563">
        <f>shipments[[#This Row],[Profit]]-shipments[[#This Row],[Tax]]</f>
        <v>-1.6466666666666672</v>
      </c>
    </row>
    <row r="5564" spans="3:14" x14ac:dyDescent="0.35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  <c r="I5564">
        <f>IFERROR(shipments[[#This Row],[Sales]]/shipments[[#This Row],[Boxes]], 0)</f>
        <v>6.8863636363636367</v>
      </c>
      <c r="J5564">
        <f>_xlfn.XLOOKUP(shipments[[#This Row],[Product]],'Dimension Data'!B:B,'Dimension Data'!D:D)</f>
        <v>2.76</v>
      </c>
      <c r="K5564">
        <f>shipments[[#This Row],[Total cost]]*shipments[[#This Row],[Boxes]]</f>
        <v>364.32</v>
      </c>
      <c r="L5564">
        <f>shipments[[#This Row],[Sale for 1 box]]-shipments[[#This Row],[Total cost]]</f>
        <v>4.1263636363636369</v>
      </c>
      <c r="M5564">
        <f>shipments[[#This Row],[Profit]]*5%</f>
        <v>0.20631818181818184</v>
      </c>
      <c r="N5564">
        <f>shipments[[#This Row],[Profit]]-shipments[[#This Row],[Tax]]</f>
        <v>3.9200454545454551</v>
      </c>
    </row>
    <row r="5565" spans="3:14" x14ac:dyDescent="0.35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  <c r="I5565">
        <f>IFERROR(shipments[[#This Row],[Sales]]/shipments[[#This Row],[Boxes]], 0)</f>
        <v>51.033673469387757</v>
      </c>
      <c r="J5565">
        <f>_xlfn.XLOOKUP(shipments[[#This Row],[Product]],'Dimension Data'!B:B,'Dimension Data'!D:D)</f>
        <v>2.76</v>
      </c>
      <c r="K5565">
        <f>shipments[[#This Row],[Total cost]]*shipments[[#This Row],[Boxes]]</f>
        <v>676.19999999999993</v>
      </c>
      <c r="L5565">
        <f>shipments[[#This Row],[Sale for 1 box]]-shipments[[#This Row],[Total cost]]</f>
        <v>48.273673469387759</v>
      </c>
      <c r="M5565">
        <f>shipments[[#This Row],[Profit]]*5%</f>
        <v>2.4136836734693881</v>
      </c>
      <c r="N5565">
        <f>shipments[[#This Row],[Profit]]-shipments[[#This Row],[Tax]]</f>
        <v>45.859989795918374</v>
      </c>
    </row>
    <row r="5566" spans="3:14" x14ac:dyDescent="0.35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  <c r="I5566">
        <f>IFERROR(shipments[[#This Row],[Sales]]/shipments[[#This Row],[Boxes]], 0)</f>
        <v>96.12</v>
      </c>
      <c r="J5566">
        <f>_xlfn.XLOOKUP(shipments[[#This Row],[Product]],'Dimension Data'!B:B,'Dimension Data'!D:D)</f>
        <v>5.26</v>
      </c>
      <c r="K5566">
        <f>shipments[[#This Row],[Total cost]]*shipments[[#This Row],[Boxes]]</f>
        <v>131.5</v>
      </c>
      <c r="L5566">
        <f>shipments[[#This Row],[Sale for 1 box]]-shipments[[#This Row],[Total cost]]</f>
        <v>90.86</v>
      </c>
      <c r="M5566">
        <f>shipments[[#This Row],[Profit]]*5%</f>
        <v>4.5430000000000001</v>
      </c>
      <c r="N5566">
        <f>shipments[[#This Row],[Profit]]-shipments[[#This Row],[Tax]]</f>
        <v>86.316999999999993</v>
      </c>
    </row>
    <row r="5567" spans="3:14" x14ac:dyDescent="0.35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  <c r="I5567">
        <f>IFERROR(shipments[[#This Row],[Sales]]/shipments[[#This Row],[Boxes]], 0)</f>
        <v>47.267307692307689</v>
      </c>
      <c r="J5567">
        <f>_xlfn.XLOOKUP(shipments[[#This Row],[Product]],'Dimension Data'!B:B,'Dimension Data'!D:D)</f>
        <v>6.43</v>
      </c>
      <c r="K5567">
        <f>shipments[[#This Row],[Total cost]]*shipments[[#This Row],[Boxes]]</f>
        <v>835.9</v>
      </c>
      <c r="L5567">
        <f>shipments[[#This Row],[Sale for 1 box]]-shipments[[#This Row],[Total cost]]</f>
        <v>40.837307692307689</v>
      </c>
      <c r="M5567">
        <f>shipments[[#This Row],[Profit]]*5%</f>
        <v>2.0418653846153845</v>
      </c>
      <c r="N5567">
        <f>shipments[[#This Row],[Profit]]-shipments[[#This Row],[Tax]]</f>
        <v>38.795442307692305</v>
      </c>
    </row>
    <row r="5568" spans="3:14" x14ac:dyDescent="0.35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  <c r="I5568">
        <f>IFERROR(shipments[[#This Row],[Sales]]/shipments[[#This Row],[Boxes]], 0)</f>
        <v>19.369103773584907</v>
      </c>
      <c r="J5568">
        <f>_xlfn.XLOOKUP(shipments[[#This Row],[Product]],'Dimension Data'!B:B,'Dimension Data'!D:D)</f>
        <v>6.8</v>
      </c>
      <c r="K5568">
        <f>shipments[[#This Row],[Total cost]]*shipments[[#This Row],[Boxes]]</f>
        <v>1441.6</v>
      </c>
      <c r="L5568">
        <f>shipments[[#This Row],[Sale for 1 box]]-shipments[[#This Row],[Total cost]]</f>
        <v>12.569103773584906</v>
      </c>
      <c r="M5568">
        <f>shipments[[#This Row],[Profit]]*5%</f>
        <v>0.62845518867924532</v>
      </c>
      <c r="N5568">
        <f>shipments[[#This Row],[Profit]]-shipments[[#This Row],[Tax]]</f>
        <v>11.940648584905661</v>
      </c>
    </row>
    <row r="5569" spans="3:14" x14ac:dyDescent="0.35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  <c r="I5569">
        <f>IFERROR(shipments[[#This Row],[Sales]]/shipments[[#This Row],[Boxes]], 0)</f>
        <v>375.125</v>
      </c>
      <c r="J5569">
        <f>_xlfn.XLOOKUP(shipments[[#This Row],[Product]],'Dimension Data'!B:B,'Dimension Data'!D:D)</f>
        <v>5.72</v>
      </c>
      <c r="K5569">
        <f>shipments[[#This Row],[Total cost]]*shipments[[#This Row],[Boxes]]</f>
        <v>102.96</v>
      </c>
      <c r="L5569">
        <f>shipments[[#This Row],[Sale for 1 box]]-shipments[[#This Row],[Total cost]]</f>
        <v>369.40499999999997</v>
      </c>
      <c r="M5569">
        <f>shipments[[#This Row],[Profit]]*5%</f>
        <v>18.47025</v>
      </c>
      <c r="N5569">
        <f>shipments[[#This Row],[Profit]]-shipments[[#This Row],[Tax]]</f>
        <v>350.93474999999995</v>
      </c>
    </row>
    <row r="5570" spans="3:14" x14ac:dyDescent="0.35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  <c r="I5570">
        <f>IFERROR(shipments[[#This Row],[Sales]]/shipments[[#This Row],[Boxes]], 0)</f>
        <v>12.21</v>
      </c>
      <c r="J5570">
        <f>_xlfn.XLOOKUP(shipments[[#This Row],[Product]],'Dimension Data'!B:B,'Dimension Data'!D:D)</f>
        <v>4.74</v>
      </c>
      <c r="K5570">
        <f>shipments[[#This Row],[Total cost]]*shipments[[#This Row],[Boxes]]</f>
        <v>2488.5</v>
      </c>
      <c r="L5570">
        <f>shipments[[#This Row],[Sale for 1 box]]-shipments[[#This Row],[Total cost]]</f>
        <v>7.4700000000000006</v>
      </c>
      <c r="M5570">
        <f>shipments[[#This Row],[Profit]]*5%</f>
        <v>0.37350000000000005</v>
      </c>
      <c r="N5570">
        <f>shipments[[#This Row],[Profit]]-shipments[[#This Row],[Tax]]</f>
        <v>7.0965000000000007</v>
      </c>
    </row>
    <row r="5571" spans="3:14" x14ac:dyDescent="0.35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  <c r="I5571">
        <f>IFERROR(shipments[[#This Row],[Sales]]/shipments[[#This Row],[Boxes]], 0)</f>
        <v>15.448051948051948</v>
      </c>
      <c r="J5571">
        <f>_xlfn.XLOOKUP(shipments[[#This Row],[Product]],'Dimension Data'!B:B,'Dimension Data'!D:D)</f>
        <v>6.43</v>
      </c>
      <c r="K5571">
        <f>shipments[[#This Row],[Total cost]]*shipments[[#This Row],[Boxes]]</f>
        <v>1485.33</v>
      </c>
      <c r="L5571">
        <f>shipments[[#This Row],[Sale for 1 box]]-shipments[[#This Row],[Total cost]]</f>
        <v>9.0180519480519479</v>
      </c>
      <c r="M5571">
        <f>shipments[[#This Row],[Profit]]*5%</f>
        <v>0.45090259740259742</v>
      </c>
      <c r="N5571">
        <f>shipments[[#This Row],[Profit]]-shipments[[#This Row],[Tax]]</f>
        <v>8.5671493506493501</v>
      </c>
    </row>
    <row r="5572" spans="3:14" x14ac:dyDescent="0.35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  <c r="I5572">
        <f>IFERROR(shipments[[#This Row],[Sales]]/shipments[[#This Row],[Boxes]], 0)</f>
        <v>1.9972826086956521</v>
      </c>
      <c r="J5572">
        <f>_xlfn.XLOOKUP(shipments[[#This Row],[Product]],'Dimension Data'!B:B,'Dimension Data'!D:D)</f>
        <v>6.31</v>
      </c>
      <c r="K5572">
        <f>shipments[[#This Row],[Total cost]]*shipments[[#This Row],[Boxes]]</f>
        <v>3483.12</v>
      </c>
      <c r="L5572">
        <f>shipments[[#This Row],[Sale for 1 box]]-shipments[[#This Row],[Total cost]]</f>
        <v>-4.3127173913043473</v>
      </c>
      <c r="M5572">
        <f>shipments[[#This Row],[Profit]]*5%</f>
        <v>-0.21563586956521738</v>
      </c>
      <c r="N5572">
        <f>shipments[[#This Row],[Profit]]-shipments[[#This Row],[Tax]]</f>
        <v>-4.0970815217391303</v>
      </c>
    </row>
    <row r="5573" spans="3:14" x14ac:dyDescent="0.35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  <c r="I5573">
        <f>IFERROR(shipments[[#This Row],[Sales]]/shipments[[#This Row],[Boxes]], 0)</f>
        <v>74.8359375</v>
      </c>
      <c r="J5573">
        <f>_xlfn.XLOOKUP(shipments[[#This Row],[Product]],'Dimension Data'!B:B,'Dimension Data'!D:D)</f>
        <v>6.31</v>
      </c>
      <c r="K5573">
        <f>shipments[[#This Row],[Total cost]]*shipments[[#This Row],[Boxes]]</f>
        <v>605.76</v>
      </c>
      <c r="L5573">
        <f>shipments[[#This Row],[Sale for 1 box]]-shipments[[#This Row],[Total cost]]</f>
        <v>68.525937499999998</v>
      </c>
      <c r="M5573">
        <f>shipments[[#This Row],[Profit]]*5%</f>
        <v>3.4262968750000002</v>
      </c>
      <c r="N5573">
        <f>shipments[[#This Row],[Profit]]-shipments[[#This Row],[Tax]]</f>
        <v>65.099640624999992</v>
      </c>
    </row>
    <row r="5574" spans="3:14" x14ac:dyDescent="0.35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  <c r="I5574">
        <f>IFERROR(shipments[[#This Row],[Sales]]/shipments[[#This Row],[Boxes]], 0)</f>
        <v>16.910904255319149</v>
      </c>
      <c r="J5574">
        <f>_xlfn.XLOOKUP(shipments[[#This Row],[Product]],'Dimension Data'!B:B,'Dimension Data'!D:D)</f>
        <v>2.76</v>
      </c>
      <c r="K5574">
        <f>shipments[[#This Row],[Total cost]]*shipments[[#This Row],[Boxes]]</f>
        <v>1037.76</v>
      </c>
      <c r="L5574">
        <f>shipments[[#This Row],[Sale for 1 box]]-shipments[[#This Row],[Total cost]]</f>
        <v>14.15090425531915</v>
      </c>
      <c r="M5574">
        <f>shipments[[#This Row],[Profit]]*5%</f>
        <v>0.7075452127659575</v>
      </c>
      <c r="N5574">
        <f>shipments[[#This Row],[Profit]]-shipments[[#This Row],[Tax]]</f>
        <v>13.443359042553192</v>
      </c>
    </row>
    <row r="5575" spans="3:14" x14ac:dyDescent="0.35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  <c r="I5575">
        <f>IFERROR(shipments[[#This Row],[Sales]]/shipments[[#This Row],[Boxes]], 0)</f>
        <v>28.505016722408026</v>
      </c>
      <c r="J5575">
        <f>_xlfn.XLOOKUP(shipments[[#This Row],[Product]],'Dimension Data'!B:B,'Dimension Data'!D:D)</f>
        <v>6.43</v>
      </c>
      <c r="K5575">
        <f>shipments[[#This Row],[Total cost]]*shipments[[#This Row],[Boxes]]</f>
        <v>1922.57</v>
      </c>
      <c r="L5575">
        <f>shipments[[#This Row],[Sale for 1 box]]-shipments[[#This Row],[Total cost]]</f>
        <v>22.075016722408026</v>
      </c>
      <c r="M5575">
        <f>shipments[[#This Row],[Profit]]*5%</f>
        <v>1.1037508361204014</v>
      </c>
      <c r="N5575">
        <f>shipments[[#This Row],[Profit]]-shipments[[#This Row],[Tax]]</f>
        <v>20.971265886287625</v>
      </c>
    </row>
    <row r="5576" spans="3:14" x14ac:dyDescent="0.35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  <c r="I5576">
        <f>IFERROR(shipments[[#This Row],[Sales]]/shipments[[#This Row],[Boxes]], 0)</f>
        <v>6.6930933852140075</v>
      </c>
      <c r="J5576">
        <f>_xlfn.XLOOKUP(shipments[[#This Row],[Product]],'Dimension Data'!B:B,'Dimension Data'!D:D)</f>
        <v>3.68</v>
      </c>
      <c r="K5576">
        <f>shipments[[#This Row],[Total cost]]*shipments[[#This Row],[Boxes]]</f>
        <v>1891.52</v>
      </c>
      <c r="L5576">
        <f>shipments[[#This Row],[Sale for 1 box]]-shipments[[#This Row],[Total cost]]</f>
        <v>3.0130933852140074</v>
      </c>
      <c r="M5576">
        <f>shipments[[#This Row],[Profit]]*5%</f>
        <v>0.15065466926070037</v>
      </c>
      <c r="N5576">
        <f>shipments[[#This Row],[Profit]]-shipments[[#This Row],[Tax]]</f>
        <v>2.8624387159533069</v>
      </c>
    </row>
    <row r="5577" spans="3:14" x14ac:dyDescent="0.35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  <c r="I5577">
        <f>IFERROR(shipments[[#This Row],[Sales]]/shipments[[#This Row],[Boxes]], 0)</f>
        <v>11.993877551020407</v>
      </c>
      <c r="J5577">
        <f>_xlfn.XLOOKUP(shipments[[#This Row],[Product]],'Dimension Data'!B:B,'Dimension Data'!D:D)</f>
        <v>9.94</v>
      </c>
      <c r="K5577">
        <f>shipments[[#This Row],[Total cost]]*shipments[[#This Row],[Boxes]]</f>
        <v>4870.5999999999995</v>
      </c>
      <c r="L5577">
        <f>shipments[[#This Row],[Sale for 1 box]]-shipments[[#This Row],[Total cost]]</f>
        <v>2.0538775510204079</v>
      </c>
      <c r="M5577">
        <f>shipments[[#This Row],[Profit]]*5%</f>
        <v>0.1026938775510204</v>
      </c>
      <c r="N5577">
        <f>shipments[[#This Row],[Profit]]-shipments[[#This Row],[Tax]]</f>
        <v>1.9511836734693875</v>
      </c>
    </row>
    <row r="5578" spans="3:14" x14ac:dyDescent="0.35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  <c r="I5578">
        <f>IFERROR(shipments[[#This Row],[Sales]]/shipments[[#This Row],[Boxes]], 0)</f>
        <v>16.47192513368984</v>
      </c>
      <c r="J5578">
        <f>_xlfn.XLOOKUP(shipments[[#This Row],[Product]],'Dimension Data'!B:B,'Dimension Data'!D:D)</f>
        <v>8.2200000000000006</v>
      </c>
      <c r="K5578">
        <f>shipments[[#This Row],[Total cost]]*shipments[[#This Row],[Boxes]]</f>
        <v>1537.14</v>
      </c>
      <c r="L5578">
        <f>shipments[[#This Row],[Sale for 1 box]]-shipments[[#This Row],[Total cost]]</f>
        <v>8.2519251336898396</v>
      </c>
      <c r="M5578">
        <f>shipments[[#This Row],[Profit]]*5%</f>
        <v>0.41259625668449201</v>
      </c>
      <c r="N5578">
        <f>shipments[[#This Row],[Profit]]-shipments[[#This Row],[Tax]]</f>
        <v>7.8393288770053475</v>
      </c>
    </row>
    <row r="5579" spans="3:14" x14ac:dyDescent="0.35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  <c r="I5579">
        <f>IFERROR(shipments[[#This Row],[Sales]]/shipments[[#This Row],[Boxes]], 0)</f>
        <v>11.956395348837209</v>
      </c>
      <c r="J5579">
        <f>_xlfn.XLOOKUP(shipments[[#This Row],[Product]],'Dimension Data'!B:B,'Dimension Data'!D:D)</f>
        <v>6.31</v>
      </c>
      <c r="K5579">
        <f>shipments[[#This Row],[Total cost]]*shipments[[#This Row],[Boxes]]</f>
        <v>1085.32</v>
      </c>
      <c r="L5579">
        <f>shipments[[#This Row],[Sale for 1 box]]-shipments[[#This Row],[Total cost]]</f>
        <v>5.6463953488372089</v>
      </c>
      <c r="M5579">
        <f>shipments[[#This Row],[Profit]]*5%</f>
        <v>0.28231976744186044</v>
      </c>
      <c r="N5579">
        <f>shipments[[#This Row],[Profit]]-shipments[[#This Row],[Tax]]</f>
        <v>5.3640755813953485</v>
      </c>
    </row>
    <row r="5580" spans="3:14" x14ac:dyDescent="0.35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  <c r="I5580">
        <f>IFERROR(shipments[[#This Row],[Sales]]/shipments[[#This Row],[Boxes]], 0)</f>
        <v>3.5590062111801242</v>
      </c>
      <c r="J5580">
        <f>_xlfn.XLOOKUP(shipments[[#This Row],[Product]],'Dimension Data'!B:B,'Dimension Data'!D:D)</f>
        <v>5.26</v>
      </c>
      <c r="K5580">
        <f>shipments[[#This Row],[Total cost]]*shipments[[#This Row],[Boxes]]</f>
        <v>2540.58</v>
      </c>
      <c r="L5580">
        <f>shipments[[#This Row],[Sale for 1 box]]-shipments[[#This Row],[Total cost]]</f>
        <v>-1.7009937888198756</v>
      </c>
      <c r="M5580">
        <f>shipments[[#This Row],[Profit]]*5%</f>
        <v>-8.5049689440993781E-2</v>
      </c>
      <c r="N5580">
        <f>shipments[[#This Row],[Profit]]-shipments[[#This Row],[Tax]]</f>
        <v>-1.6159440993788818</v>
      </c>
    </row>
    <row r="5581" spans="3:14" x14ac:dyDescent="0.35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  <c r="I5581">
        <f>IFERROR(shipments[[#This Row],[Sales]]/shipments[[#This Row],[Boxes]], 0)</f>
        <v>108</v>
      </c>
      <c r="J5581">
        <f>_xlfn.XLOOKUP(shipments[[#This Row],[Product]],'Dimension Data'!B:B,'Dimension Data'!D:D)</f>
        <v>5.26</v>
      </c>
      <c r="K5581">
        <f>shipments[[#This Row],[Total cost]]*shipments[[#This Row],[Boxes]]</f>
        <v>110.46</v>
      </c>
      <c r="L5581">
        <f>shipments[[#This Row],[Sale for 1 box]]-shipments[[#This Row],[Total cost]]</f>
        <v>102.74</v>
      </c>
      <c r="M5581">
        <f>shipments[[#This Row],[Profit]]*5%</f>
        <v>5.1370000000000005</v>
      </c>
      <c r="N5581">
        <f>shipments[[#This Row],[Profit]]-shipments[[#This Row],[Tax]]</f>
        <v>97.602999999999994</v>
      </c>
    </row>
    <row r="5582" spans="3:14" x14ac:dyDescent="0.35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  <c r="I5582">
        <f>IFERROR(shipments[[#This Row],[Sales]]/shipments[[#This Row],[Boxes]], 0)</f>
        <v>15.204387990762125</v>
      </c>
      <c r="J5582">
        <f>_xlfn.XLOOKUP(shipments[[#This Row],[Product]],'Dimension Data'!B:B,'Dimension Data'!D:D)</f>
        <v>9.94</v>
      </c>
      <c r="K5582">
        <f>shipments[[#This Row],[Total cost]]*shipments[[#This Row],[Boxes]]</f>
        <v>4304.0199999999995</v>
      </c>
      <c r="L5582">
        <f>shipments[[#This Row],[Sale for 1 box]]-shipments[[#This Row],[Total cost]]</f>
        <v>5.2643879907621258</v>
      </c>
      <c r="M5582">
        <f>shipments[[#This Row],[Profit]]*5%</f>
        <v>0.2632193995381063</v>
      </c>
      <c r="N5582">
        <f>shipments[[#This Row],[Profit]]-shipments[[#This Row],[Tax]]</f>
        <v>5.0011685912240198</v>
      </c>
    </row>
    <row r="5583" spans="3:14" x14ac:dyDescent="0.35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  <c r="I5583">
        <f>IFERROR(shipments[[#This Row],[Sales]]/shipments[[#This Row],[Boxes]], 0)</f>
        <v>1.732258064516129</v>
      </c>
      <c r="J5583">
        <f>_xlfn.XLOOKUP(shipments[[#This Row],[Product]],'Dimension Data'!B:B,'Dimension Data'!D:D)</f>
        <v>8.43</v>
      </c>
      <c r="K5583">
        <f>shipments[[#This Row],[Total cost]]*shipments[[#This Row],[Boxes]]</f>
        <v>7839.9</v>
      </c>
      <c r="L5583">
        <f>shipments[[#This Row],[Sale for 1 box]]-shipments[[#This Row],[Total cost]]</f>
        <v>-6.6977419354838705</v>
      </c>
      <c r="M5583">
        <f>shipments[[#This Row],[Profit]]*5%</f>
        <v>-0.33488709677419354</v>
      </c>
      <c r="N5583">
        <f>shipments[[#This Row],[Profit]]-shipments[[#This Row],[Tax]]</f>
        <v>-6.3628548387096773</v>
      </c>
    </row>
    <row r="5584" spans="3:14" x14ac:dyDescent="0.35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  <c r="I5584">
        <f>IFERROR(shipments[[#This Row],[Sales]]/shipments[[#This Row],[Boxes]], 0)</f>
        <v>3.7745327102803738</v>
      </c>
      <c r="J5584">
        <f>_xlfn.XLOOKUP(shipments[[#This Row],[Product]],'Dimension Data'!B:B,'Dimension Data'!D:D)</f>
        <v>10.23</v>
      </c>
      <c r="K5584">
        <f>shipments[[#This Row],[Total cost]]*shipments[[#This Row],[Boxes]]</f>
        <v>2189.2200000000003</v>
      </c>
      <c r="L5584">
        <f>shipments[[#This Row],[Sale for 1 box]]-shipments[[#This Row],[Total cost]]</f>
        <v>-6.4554672897196266</v>
      </c>
      <c r="M5584">
        <f>shipments[[#This Row],[Profit]]*5%</f>
        <v>-0.32277336448598137</v>
      </c>
      <c r="N5584">
        <f>shipments[[#This Row],[Profit]]-shipments[[#This Row],[Tax]]</f>
        <v>-6.132693925233645</v>
      </c>
    </row>
    <row r="5585" spans="3:14" x14ac:dyDescent="0.35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  <c r="I5585">
        <f>IFERROR(shipments[[#This Row],[Sales]]/shipments[[#This Row],[Boxes]], 0)</f>
        <v>4743</v>
      </c>
      <c r="J5585">
        <f>_xlfn.XLOOKUP(shipments[[#This Row],[Product]],'Dimension Data'!B:B,'Dimension Data'!D:D)</f>
        <v>5.26</v>
      </c>
      <c r="K5585">
        <f>shipments[[#This Row],[Total cost]]*shipments[[#This Row],[Boxes]]</f>
        <v>10.52</v>
      </c>
      <c r="L5585">
        <f>shipments[[#This Row],[Sale for 1 box]]-shipments[[#This Row],[Total cost]]</f>
        <v>4737.74</v>
      </c>
      <c r="M5585">
        <f>shipments[[#This Row],[Profit]]*5%</f>
        <v>236.887</v>
      </c>
      <c r="N5585">
        <f>shipments[[#This Row],[Profit]]-shipments[[#This Row],[Tax]]</f>
        <v>4500.8530000000001</v>
      </c>
    </row>
    <row r="5586" spans="3:14" x14ac:dyDescent="0.35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  <c r="I5586">
        <f>IFERROR(shipments[[#This Row],[Sales]]/shipments[[#This Row],[Boxes]], 0)</f>
        <v>5.9227941176470589</v>
      </c>
      <c r="J5586">
        <f>_xlfn.XLOOKUP(shipments[[#This Row],[Product]],'Dimension Data'!B:B,'Dimension Data'!D:D)</f>
        <v>6.43</v>
      </c>
      <c r="K5586">
        <f>shipments[[#This Row],[Total cost]]*shipments[[#This Row],[Boxes]]</f>
        <v>2186.1999999999998</v>
      </c>
      <c r="L5586">
        <f>shipments[[#This Row],[Sale for 1 box]]-shipments[[#This Row],[Total cost]]</f>
        <v>-0.50720588235294084</v>
      </c>
      <c r="M5586">
        <f>shipments[[#This Row],[Profit]]*5%</f>
        <v>-2.5360294117647043E-2</v>
      </c>
      <c r="N5586">
        <f>shipments[[#This Row],[Profit]]-shipments[[#This Row],[Tax]]</f>
        <v>-0.48184558823529378</v>
      </c>
    </row>
    <row r="5587" spans="3:14" x14ac:dyDescent="0.35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  <c r="I5587">
        <f>IFERROR(shipments[[#This Row],[Sales]]/shipments[[#This Row],[Boxes]], 0)</f>
        <v>39.214285714285715</v>
      </c>
      <c r="J5587">
        <f>_xlfn.XLOOKUP(shipments[[#This Row],[Product]],'Dimension Data'!B:B,'Dimension Data'!D:D)</f>
        <v>9.57</v>
      </c>
      <c r="K5587">
        <f>shipments[[#This Row],[Total cost]]*shipments[[#This Row],[Boxes]]</f>
        <v>334.95</v>
      </c>
      <c r="L5587">
        <f>shipments[[#This Row],[Sale for 1 box]]-shipments[[#This Row],[Total cost]]</f>
        <v>29.644285714285715</v>
      </c>
      <c r="M5587">
        <f>shipments[[#This Row],[Profit]]*5%</f>
        <v>1.4822142857142859</v>
      </c>
      <c r="N5587">
        <f>shipments[[#This Row],[Profit]]-shipments[[#This Row],[Tax]]</f>
        <v>28.16207142857143</v>
      </c>
    </row>
    <row r="5588" spans="3:14" x14ac:dyDescent="0.35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  <c r="I5588">
        <f>IFERROR(shipments[[#This Row],[Sales]]/shipments[[#This Row],[Boxes]], 0)</f>
        <v>3.9337748344370862</v>
      </c>
      <c r="J5588">
        <f>_xlfn.XLOOKUP(shipments[[#This Row],[Product]],'Dimension Data'!B:B,'Dimension Data'!D:D)</f>
        <v>5.04</v>
      </c>
      <c r="K5588">
        <f>shipments[[#This Row],[Total cost]]*shipments[[#This Row],[Boxes]]</f>
        <v>761.04</v>
      </c>
      <c r="L5588">
        <f>shipments[[#This Row],[Sale for 1 box]]-shipments[[#This Row],[Total cost]]</f>
        <v>-1.1062251655629138</v>
      </c>
      <c r="M5588">
        <f>shipments[[#This Row],[Profit]]*5%</f>
        <v>-5.5311258278145696E-2</v>
      </c>
      <c r="N5588">
        <f>shipments[[#This Row],[Profit]]-shipments[[#This Row],[Tax]]</f>
        <v>-1.0509139072847682</v>
      </c>
    </row>
    <row r="5589" spans="3:14" x14ac:dyDescent="0.35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  <c r="I5589">
        <f>IFERROR(shipments[[#This Row],[Sales]]/shipments[[#This Row],[Boxes]], 0)</f>
        <v>83.622180451127818</v>
      </c>
      <c r="J5589">
        <f>_xlfn.XLOOKUP(shipments[[#This Row],[Product]],'Dimension Data'!B:B,'Dimension Data'!D:D)</f>
        <v>3.68</v>
      </c>
      <c r="K5589">
        <f>shipments[[#This Row],[Total cost]]*shipments[[#This Row],[Boxes]]</f>
        <v>489.44</v>
      </c>
      <c r="L5589">
        <f>shipments[[#This Row],[Sale for 1 box]]-shipments[[#This Row],[Total cost]]</f>
        <v>79.942180451127811</v>
      </c>
      <c r="M5589">
        <f>shipments[[#This Row],[Profit]]*5%</f>
        <v>3.9971090225563906</v>
      </c>
      <c r="N5589">
        <f>shipments[[#This Row],[Profit]]-shipments[[#This Row],[Tax]]</f>
        <v>75.945071428571424</v>
      </c>
    </row>
    <row r="5590" spans="3:14" x14ac:dyDescent="0.35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  <c r="I5590">
        <f>IFERROR(shipments[[#This Row],[Sales]]/shipments[[#This Row],[Boxes]], 0)</f>
        <v>19.205882352941178</v>
      </c>
      <c r="J5590">
        <f>_xlfn.XLOOKUP(shipments[[#This Row],[Product]],'Dimension Data'!B:B,'Dimension Data'!D:D)</f>
        <v>5.04</v>
      </c>
      <c r="K5590">
        <f>shipments[[#This Row],[Total cost]]*shipments[[#This Row],[Boxes]]</f>
        <v>771.12</v>
      </c>
      <c r="L5590">
        <f>shipments[[#This Row],[Sale for 1 box]]-shipments[[#This Row],[Total cost]]</f>
        <v>14.165882352941178</v>
      </c>
      <c r="M5590">
        <f>shipments[[#This Row],[Profit]]*5%</f>
        <v>0.70829411764705896</v>
      </c>
      <c r="N5590">
        <f>shipments[[#This Row],[Profit]]-shipments[[#This Row],[Tax]]</f>
        <v>13.45758823529412</v>
      </c>
    </row>
    <row r="5591" spans="3:14" x14ac:dyDescent="0.35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  <c r="I5591">
        <f>IFERROR(shipments[[#This Row],[Sales]]/shipments[[#This Row],[Boxes]], 0)</f>
        <v>3.8655279503105588</v>
      </c>
      <c r="J5591">
        <f>_xlfn.XLOOKUP(shipments[[#This Row],[Product]],'Dimension Data'!B:B,'Dimension Data'!D:D)</f>
        <v>12.41</v>
      </c>
      <c r="K5591">
        <f>shipments[[#This Row],[Total cost]]*shipments[[#This Row],[Boxes]]</f>
        <v>9990.0499999999993</v>
      </c>
      <c r="L5591">
        <f>shipments[[#This Row],[Sale for 1 box]]-shipments[[#This Row],[Total cost]]</f>
        <v>-8.5444720496894409</v>
      </c>
      <c r="M5591">
        <f>shipments[[#This Row],[Profit]]*5%</f>
        <v>-0.42722360248447205</v>
      </c>
      <c r="N5591">
        <f>shipments[[#This Row],[Profit]]-shipments[[#This Row],[Tax]]</f>
        <v>-8.1172484472049682</v>
      </c>
    </row>
    <row r="5592" spans="3:14" x14ac:dyDescent="0.35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  <c r="I5592">
        <f>IFERROR(shipments[[#This Row],[Sales]]/shipments[[#This Row],[Boxes]], 0)</f>
        <v>77.625</v>
      </c>
      <c r="J5592">
        <f>_xlfn.XLOOKUP(shipments[[#This Row],[Product]],'Dimension Data'!B:B,'Dimension Data'!D:D)</f>
        <v>12.41</v>
      </c>
      <c r="K5592">
        <f>shipments[[#This Row],[Total cost]]*shipments[[#This Row],[Boxes]]</f>
        <v>943.16</v>
      </c>
      <c r="L5592">
        <f>shipments[[#This Row],[Sale for 1 box]]-shipments[[#This Row],[Total cost]]</f>
        <v>65.215000000000003</v>
      </c>
      <c r="M5592">
        <f>shipments[[#This Row],[Profit]]*5%</f>
        <v>3.2607500000000003</v>
      </c>
      <c r="N5592">
        <f>shipments[[#This Row],[Profit]]-shipments[[#This Row],[Tax]]</f>
        <v>61.954250000000002</v>
      </c>
    </row>
    <row r="5593" spans="3:14" x14ac:dyDescent="0.35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  <c r="I5593">
        <f>IFERROR(shipments[[#This Row],[Sales]]/shipments[[#This Row],[Boxes]], 0)</f>
        <v>8.9690721649484537</v>
      </c>
      <c r="J5593">
        <f>_xlfn.XLOOKUP(shipments[[#This Row],[Product]],'Dimension Data'!B:B,'Dimension Data'!D:D)</f>
        <v>3.68</v>
      </c>
      <c r="K5593">
        <f>shipments[[#This Row],[Total cost]]*shipments[[#This Row],[Boxes]]</f>
        <v>1070.8800000000001</v>
      </c>
      <c r="L5593">
        <f>shipments[[#This Row],[Sale for 1 box]]-shipments[[#This Row],[Total cost]]</f>
        <v>5.289072164948454</v>
      </c>
      <c r="M5593">
        <f>shipments[[#This Row],[Profit]]*5%</f>
        <v>0.2644536082474227</v>
      </c>
      <c r="N5593">
        <f>shipments[[#This Row],[Profit]]-shipments[[#This Row],[Tax]]</f>
        <v>5.0246185567010313</v>
      </c>
    </row>
    <row r="5594" spans="3:14" x14ac:dyDescent="0.35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  <c r="I5594">
        <f>IFERROR(shipments[[#This Row],[Sales]]/shipments[[#This Row],[Boxes]], 0)</f>
        <v>11.861061151079136</v>
      </c>
      <c r="J5594">
        <f>_xlfn.XLOOKUP(shipments[[#This Row],[Product]],'Dimension Data'!B:B,'Dimension Data'!D:D)</f>
        <v>3.68</v>
      </c>
      <c r="K5594">
        <f>shipments[[#This Row],[Total cost]]*shipments[[#This Row],[Boxes]]</f>
        <v>2046.0800000000002</v>
      </c>
      <c r="L5594">
        <f>shipments[[#This Row],[Sale for 1 box]]-shipments[[#This Row],[Total cost]]</f>
        <v>8.1810611510791365</v>
      </c>
      <c r="M5594">
        <f>shipments[[#This Row],[Profit]]*5%</f>
        <v>0.40905305755395682</v>
      </c>
      <c r="N5594">
        <f>shipments[[#This Row],[Profit]]-shipments[[#This Row],[Tax]]</f>
        <v>7.7720080935251801</v>
      </c>
    </row>
    <row r="5595" spans="3:14" x14ac:dyDescent="0.35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  <c r="I5595">
        <f>IFERROR(shipments[[#This Row],[Sales]]/shipments[[#This Row],[Boxes]], 0)</f>
        <v>15.02</v>
      </c>
      <c r="J5595">
        <f>_xlfn.XLOOKUP(shipments[[#This Row],[Product]],'Dimension Data'!B:B,'Dimension Data'!D:D)</f>
        <v>2.76</v>
      </c>
      <c r="K5595">
        <f>shipments[[#This Row],[Total cost]]*shipments[[#This Row],[Boxes]]</f>
        <v>1862.9999999999998</v>
      </c>
      <c r="L5595">
        <f>shipments[[#This Row],[Sale for 1 box]]-shipments[[#This Row],[Total cost]]</f>
        <v>12.26</v>
      </c>
      <c r="M5595">
        <f>shipments[[#This Row],[Profit]]*5%</f>
        <v>0.61299999999999999</v>
      </c>
      <c r="N5595">
        <f>shipments[[#This Row],[Profit]]-shipments[[#This Row],[Tax]]</f>
        <v>11.647</v>
      </c>
    </row>
    <row r="5596" spans="3:14" x14ac:dyDescent="0.35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  <c r="I5596">
        <f>IFERROR(shipments[[#This Row],[Sales]]/shipments[[#This Row],[Boxes]], 0)</f>
        <v>26.627483443708609</v>
      </c>
      <c r="J5596">
        <f>_xlfn.XLOOKUP(shipments[[#This Row],[Product]],'Dimension Data'!B:B,'Dimension Data'!D:D)</f>
        <v>3.32</v>
      </c>
      <c r="K5596">
        <f>shipments[[#This Row],[Total cost]]*shipments[[#This Row],[Boxes]]</f>
        <v>501.32</v>
      </c>
      <c r="L5596">
        <f>shipments[[#This Row],[Sale for 1 box]]-shipments[[#This Row],[Total cost]]</f>
        <v>23.307483443708609</v>
      </c>
      <c r="M5596">
        <f>shipments[[#This Row],[Profit]]*5%</f>
        <v>1.1653741721854305</v>
      </c>
      <c r="N5596">
        <f>shipments[[#This Row],[Profit]]-shipments[[#This Row],[Tax]]</f>
        <v>22.142109271523179</v>
      </c>
    </row>
    <row r="5597" spans="3:14" x14ac:dyDescent="0.35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  <c r="I5597">
        <f>IFERROR(shipments[[#This Row],[Sales]]/shipments[[#This Row],[Boxes]], 0)</f>
        <v>5.007518796992481</v>
      </c>
      <c r="J5597">
        <f>_xlfn.XLOOKUP(shipments[[#This Row],[Product]],'Dimension Data'!B:B,'Dimension Data'!D:D)</f>
        <v>4.74</v>
      </c>
      <c r="K5597">
        <f>shipments[[#This Row],[Total cost]]*shipments[[#This Row],[Boxes]]</f>
        <v>3782.52</v>
      </c>
      <c r="L5597">
        <f>shipments[[#This Row],[Sale for 1 box]]-shipments[[#This Row],[Total cost]]</f>
        <v>0.26751879699248082</v>
      </c>
      <c r="M5597">
        <f>shipments[[#This Row],[Profit]]*5%</f>
        <v>1.3375939849624041E-2</v>
      </c>
      <c r="N5597">
        <f>shipments[[#This Row],[Profit]]-shipments[[#This Row],[Tax]]</f>
        <v>0.25414285714285678</v>
      </c>
    </row>
    <row r="5598" spans="3:14" x14ac:dyDescent="0.35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  <c r="I5598">
        <f>IFERROR(shipments[[#This Row],[Sales]]/shipments[[#This Row],[Boxes]], 0)</f>
        <v>2.4343971631205674</v>
      </c>
      <c r="J5598">
        <f>_xlfn.XLOOKUP(shipments[[#This Row],[Product]],'Dimension Data'!B:B,'Dimension Data'!D:D)</f>
        <v>8.43</v>
      </c>
      <c r="K5598">
        <f>shipments[[#This Row],[Total cost]]*shipments[[#This Row],[Boxes]]</f>
        <v>10697.67</v>
      </c>
      <c r="L5598">
        <f>shipments[[#This Row],[Sale for 1 box]]-shipments[[#This Row],[Total cost]]</f>
        <v>-5.9956028368794323</v>
      </c>
      <c r="M5598">
        <f>shipments[[#This Row],[Profit]]*5%</f>
        <v>-0.29978014184397161</v>
      </c>
      <c r="N5598">
        <f>shipments[[#This Row],[Profit]]-shipments[[#This Row],[Tax]]</f>
        <v>-5.6958226950354609</v>
      </c>
    </row>
    <row r="5599" spans="3:14" x14ac:dyDescent="0.35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  <c r="I5599">
        <f>IFERROR(shipments[[#This Row],[Sales]]/shipments[[#This Row],[Boxes]], 0)</f>
        <v>75.860795454545453</v>
      </c>
      <c r="J5599">
        <f>_xlfn.XLOOKUP(shipments[[#This Row],[Product]],'Dimension Data'!B:B,'Dimension Data'!D:D)</f>
        <v>2.65</v>
      </c>
      <c r="K5599">
        <f>shipments[[#This Row],[Total cost]]*shipments[[#This Row],[Boxes]]</f>
        <v>233.2</v>
      </c>
      <c r="L5599">
        <f>shipments[[#This Row],[Sale for 1 box]]-shipments[[#This Row],[Total cost]]</f>
        <v>73.210795454545448</v>
      </c>
      <c r="M5599">
        <f>shipments[[#This Row],[Profit]]*5%</f>
        <v>3.6605397727272724</v>
      </c>
      <c r="N5599">
        <f>shipments[[#This Row],[Profit]]-shipments[[#This Row],[Tax]]</f>
        <v>69.550255681818172</v>
      </c>
    </row>
    <row r="5600" spans="3:14" x14ac:dyDescent="0.35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  <c r="I5600">
        <f>IFERROR(shipments[[#This Row],[Sales]]/shipments[[#This Row],[Boxes]], 0)</f>
        <v>1971.75</v>
      </c>
      <c r="J5600">
        <f>_xlfn.XLOOKUP(shipments[[#This Row],[Product]],'Dimension Data'!B:B,'Dimension Data'!D:D)</f>
        <v>8.43</v>
      </c>
      <c r="K5600">
        <f>shipments[[#This Row],[Total cost]]*shipments[[#This Row],[Boxes]]</f>
        <v>25.29</v>
      </c>
      <c r="L5600">
        <f>shipments[[#This Row],[Sale for 1 box]]-shipments[[#This Row],[Total cost]]</f>
        <v>1963.32</v>
      </c>
      <c r="M5600">
        <f>shipments[[#This Row],[Profit]]*5%</f>
        <v>98.165999999999997</v>
      </c>
      <c r="N5600">
        <f>shipments[[#This Row],[Profit]]-shipments[[#This Row],[Tax]]</f>
        <v>1865.154</v>
      </c>
    </row>
    <row r="5601" spans="3:14" x14ac:dyDescent="0.35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  <c r="I5601">
        <f>IFERROR(shipments[[#This Row],[Sales]]/shipments[[#This Row],[Boxes]], 0)</f>
        <v>207.93103448275863</v>
      </c>
      <c r="J5601">
        <f>_xlfn.XLOOKUP(shipments[[#This Row],[Product]],'Dimension Data'!B:B,'Dimension Data'!D:D)</f>
        <v>8.2200000000000006</v>
      </c>
      <c r="K5601">
        <f>shipments[[#This Row],[Total cost]]*shipments[[#This Row],[Boxes]]</f>
        <v>238.38000000000002</v>
      </c>
      <c r="L5601">
        <f>shipments[[#This Row],[Sale for 1 box]]-shipments[[#This Row],[Total cost]]</f>
        <v>199.71103448275863</v>
      </c>
      <c r="M5601">
        <f>shipments[[#This Row],[Profit]]*5%</f>
        <v>9.9855517241379328</v>
      </c>
      <c r="N5601">
        <f>shipments[[#This Row],[Profit]]-shipments[[#This Row],[Tax]]</f>
        <v>189.7254827586207</v>
      </c>
    </row>
    <row r="5602" spans="3:14" x14ac:dyDescent="0.35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  <c r="I5602">
        <f>IFERROR(shipments[[#This Row],[Sales]]/shipments[[#This Row],[Boxes]], 0)</f>
        <v>88.841317365269461</v>
      </c>
      <c r="J5602">
        <f>_xlfn.XLOOKUP(shipments[[#This Row],[Product]],'Dimension Data'!B:B,'Dimension Data'!D:D)</f>
        <v>3.85</v>
      </c>
      <c r="K5602">
        <f>shipments[[#This Row],[Total cost]]*shipments[[#This Row],[Boxes]]</f>
        <v>642.95000000000005</v>
      </c>
      <c r="L5602">
        <f>shipments[[#This Row],[Sale for 1 box]]-shipments[[#This Row],[Total cost]]</f>
        <v>84.991317365269467</v>
      </c>
      <c r="M5602">
        <f>shipments[[#This Row],[Profit]]*5%</f>
        <v>4.2495658682634732</v>
      </c>
      <c r="N5602">
        <f>shipments[[#This Row],[Profit]]-shipments[[#This Row],[Tax]]</f>
        <v>80.741751497005993</v>
      </c>
    </row>
    <row r="5603" spans="3:14" x14ac:dyDescent="0.35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  <c r="I5603">
        <f>IFERROR(shipments[[#This Row],[Sales]]/shipments[[#This Row],[Boxes]], 0)</f>
        <v>5.253488372093023</v>
      </c>
      <c r="J5603">
        <f>_xlfn.XLOOKUP(shipments[[#This Row],[Product]],'Dimension Data'!B:B,'Dimension Data'!D:D)</f>
        <v>12.41</v>
      </c>
      <c r="K5603">
        <f>shipments[[#This Row],[Total cost]]*shipments[[#This Row],[Boxes]]</f>
        <v>8004.45</v>
      </c>
      <c r="L5603">
        <f>shipments[[#This Row],[Sale for 1 box]]-shipments[[#This Row],[Total cost]]</f>
        <v>-7.1565116279069771</v>
      </c>
      <c r="M5603">
        <f>shipments[[#This Row],[Profit]]*5%</f>
        <v>-0.35782558139534887</v>
      </c>
      <c r="N5603">
        <f>shipments[[#This Row],[Profit]]-shipments[[#This Row],[Tax]]</f>
        <v>-6.7986860465116283</v>
      </c>
    </row>
    <row r="5604" spans="3:14" x14ac:dyDescent="0.35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  <c r="I5604">
        <f>IFERROR(shipments[[#This Row],[Sales]]/shipments[[#This Row],[Boxes]], 0)</f>
        <v>5.1995987963891679</v>
      </c>
      <c r="J5604">
        <f>_xlfn.XLOOKUP(shipments[[#This Row],[Product]],'Dimension Data'!B:B,'Dimension Data'!D:D)</f>
        <v>5.72</v>
      </c>
      <c r="K5604">
        <f>shipments[[#This Row],[Total cost]]*shipments[[#This Row],[Boxes]]</f>
        <v>5702.84</v>
      </c>
      <c r="L5604">
        <f>shipments[[#This Row],[Sale for 1 box]]-shipments[[#This Row],[Total cost]]</f>
        <v>-0.52040120361083186</v>
      </c>
      <c r="M5604">
        <f>shipments[[#This Row],[Profit]]*5%</f>
        <v>-2.6020060180541593E-2</v>
      </c>
      <c r="N5604">
        <f>shipments[[#This Row],[Profit]]-shipments[[#This Row],[Tax]]</f>
        <v>-0.49438114343029027</v>
      </c>
    </row>
    <row r="5605" spans="3:14" x14ac:dyDescent="0.35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  <c r="I5605">
        <f>IFERROR(shipments[[#This Row],[Sales]]/shipments[[#This Row],[Boxes]], 0)</f>
        <v>27.146739130434781</v>
      </c>
      <c r="J5605">
        <f>_xlfn.XLOOKUP(shipments[[#This Row],[Product]],'Dimension Data'!B:B,'Dimension Data'!D:D)</f>
        <v>6.8</v>
      </c>
      <c r="K5605">
        <f>shipments[[#This Row],[Total cost]]*shipments[[#This Row],[Boxes]]</f>
        <v>938.4</v>
      </c>
      <c r="L5605">
        <f>shipments[[#This Row],[Sale for 1 box]]-shipments[[#This Row],[Total cost]]</f>
        <v>20.346739130434781</v>
      </c>
      <c r="M5605">
        <f>shipments[[#This Row],[Profit]]*5%</f>
        <v>1.0173369565217392</v>
      </c>
      <c r="N5605">
        <f>shipments[[#This Row],[Profit]]-shipments[[#This Row],[Tax]]</f>
        <v>19.329402173913042</v>
      </c>
    </row>
    <row r="5606" spans="3:14" x14ac:dyDescent="0.35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  <c r="I5606">
        <f>IFERROR(shipments[[#This Row],[Sales]]/shipments[[#This Row],[Boxes]], 0)</f>
        <v>12.313636363636364</v>
      </c>
      <c r="J5606">
        <f>_xlfn.XLOOKUP(shipments[[#This Row],[Product]],'Dimension Data'!B:B,'Dimension Data'!D:D)</f>
        <v>6.43</v>
      </c>
      <c r="K5606">
        <f>shipments[[#This Row],[Total cost]]*shipments[[#This Row],[Boxes]]</f>
        <v>707.3</v>
      </c>
      <c r="L5606">
        <f>shipments[[#This Row],[Sale for 1 box]]-shipments[[#This Row],[Total cost]]</f>
        <v>5.8836363636363647</v>
      </c>
      <c r="M5606">
        <f>shipments[[#This Row],[Profit]]*5%</f>
        <v>0.29418181818181827</v>
      </c>
      <c r="N5606">
        <f>shipments[[#This Row],[Profit]]-shipments[[#This Row],[Tax]]</f>
        <v>5.5894545454545463</v>
      </c>
    </row>
    <row r="5607" spans="3:14" x14ac:dyDescent="0.35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  <c r="I5607">
        <f>IFERROR(shipments[[#This Row],[Sales]]/shipments[[#This Row],[Boxes]], 0)</f>
        <v>17.369728915662652</v>
      </c>
      <c r="J5607">
        <f>_xlfn.XLOOKUP(shipments[[#This Row],[Product]],'Dimension Data'!B:B,'Dimension Data'!D:D)</f>
        <v>6.43</v>
      </c>
      <c r="K5607">
        <f>shipments[[#This Row],[Total cost]]*shipments[[#This Row],[Boxes]]</f>
        <v>2134.7599999999998</v>
      </c>
      <c r="L5607">
        <f>shipments[[#This Row],[Sale for 1 box]]-shipments[[#This Row],[Total cost]]</f>
        <v>10.939728915662652</v>
      </c>
      <c r="M5607">
        <f>shipments[[#This Row],[Profit]]*5%</f>
        <v>0.5469864457831326</v>
      </c>
      <c r="N5607">
        <f>shipments[[#This Row],[Profit]]-shipments[[#This Row],[Tax]]</f>
        <v>10.392742469879519</v>
      </c>
    </row>
    <row r="5608" spans="3:14" x14ac:dyDescent="0.35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  <c r="I5608">
        <f>IFERROR(shipments[[#This Row],[Sales]]/shipments[[#This Row],[Boxes]], 0)</f>
        <v>26.041454081632654</v>
      </c>
      <c r="J5608">
        <f>_xlfn.XLOOKUP(shipments[[#This Row],[Product]],'Dimension Data'!B:B,'Dimension Data'!D:D)</f>
        <v>5.04</v>
      </c>
      <c r="K5608">
        <f>shipments[[#This Row],[Total cost]]*shipments[[#This Row],[Boxes]]</f>
        <v>1975.68</v>
      </c>
      <c r="L5608">
        <f>shipments[[#This Row],[Sale for 1 box]]-shipments[[#This Row],[Total cost]]</f>
        <v>21.001454081632655</v>
      </c>
      <c r="M5608">
        <f>shipments[[#This Row],[Profit]]*5%</f>
        <v>1.0500727040816329</v>
      </c>
      <c r="N5608">
        <f>shipments[[#This Row],[Profit]]-shipments[[#This Row],[Tax]]</f>
        <v>19.951381377551023</v>
      </c>
    </row>
    <row r="5609" spans="3:14" x14ac:dyDescent="0.35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  <c r="I5609">
        <f>IFERROR(shipments[[#This Row],[Sales]]/shipments[[#This Row],[Boxes]], 0)</f>
        <v>3.6664648910411621</v>
      </c>
      <c r="J5609">
        <f>_xlfn.XLOOKUP(shipments[[#This Row],[Product]],'Dimension Data'!B:B,'Dimension Data'!D:D)</f>
        <v>8.2200000000000006</v>
      </c>
      <c r="K5609">
        <f>shipments[[#This Row],[Total cost]]*shipments[[#This Row],[Boxes]]</f>
        <v>3394.86</v>
      </c>
      <c r="L5609">
        <f>shipments[[#This Row],[Sale for 1 box]]-shipments[[#This Row],[Total cost]]</f>
        <v>-4.5535351089588385</v>
      </c>
      <c r="M5609">
        <f>shipments[[#This Row],[Profit]]*5%</f>
        <v>-0.22767675544794194</v>
      </c>
      <c r="N5609">
        <f>shipments[[#This Row],[Profit]]-shipments[[#This Row],[Tax]]</f>
        <v>-4.3258583535108963</v>
      </c>
    </row>
    <row r="5610" spans="3:14" x14ac:dyDescent="0.35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  <c r="I5610">
        <f>IFERROR(shipments[[#This Row],[Sales]]/shipments[[#This Row],[Boxes]], 0)</f>
        <v>13.038043478260869</v>
      </c>
      <c r="J5610">
        <f>_xlfn.XLOOKUP(shipments[[#This Row],[Product]],'Dimension Data'!B:B,'Dimension Data'!D:D)</f>
        <v>6.8</v>
      </c>
      <c r="K5610">
        <f>shipments[[#This Row],[Total cost]]*shipments[[#This Row],[Boxes]]</f>
        <v>2815.2</v>
      </c>
      <c r="L5610">
        <f>shipments[[#This Row],[Sale for 1 box]]-shipments[[#This Row],[Total cost]]</f>
        <v>6.2380434782608694</v>
      </c>
      <c r="M5610">
        <f>shipments[[#This Row],[Profit]]*5%</f>
        <v>0.31190217391304348</v>
      </c>
      <c r="N5610">
        <f>shipments[[#This Row],[Profit]]-shipments[[#This Row],[Tax]]</f>
        <v>5.9261413043478255</v>
      </c>
    </row>
    <row r="5611" spans="3:14" x14ac:dyDescent="0.35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  <c r="I5611">
        <f>IFERROR(shipments[[#This Row],[Sales]]/shipments[[#This Row],[Boxes]], 0)</f>
        <v>116.578125</v>
      </c>
      <c r="J5611">
        <f>_xlfn.XLOOKUP(shipments[[#This Row],[Product]],'Dimension Data'!B:B,'Dimension Data'!D:D)</f>
        <v>3.68</v>
      </c>
      <c r="K5611">
        <f>shipments[[#This Row],[Total cost]]*shipments[[#This Row],[Boxes]]</f>
        <v>235.52</v>
      </c>
      <c r="L5611">
        <f>shipments[[#This Row],[Sale for 1 box]]-shipments[[#This Row],[Total cost]]</f>
        <v>112.89812499999999</v>
      </c>
      <c r="M5611">
        <f>shipments[[#This Row],[Profit]]*5%</f>
        <v>5.64490625</v>
      </c>
      <c r="N5611">
        <f>shipments[[#This Row],[Profit]]-shipments[[#This Row],[Tax]]</f>
        <v>107.25321874999999</v>
      </c>
    </row>
    <row r="5612" spans="3:14" x14ac:dyDescent="0.35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  <c r="I5612">
        <f>IFERROR(shipments[[#This Row],[Sales]]/shipments[[#This Row],[Boxes]], 0)</f>
        <v>27.797297297297298</v>
      </c>
      <c r="J5612">
        <f>_xlfn.XLOOKUP(shipments[[#This Row],[Product]],'Dimension Data'!B:B,'Dimension Data'!D:D)</f>
        <v>9.57</v>
      </c>
      <c r="K5612">
        <f>shipments[[#This Row],[Total cost]]*shipments[[#This Row],[Boxes]]</f>
        <v>3186.81</v>
      </c>
      <c r="L5612">
        <f>shipments[[#This Row],[Sale for 1 box]]-shipments[[#This Row],[Total cost]]</f>
        <v>18.227297297297298</v>
      </c>
      <c r="M5612">
        <f>shipments[[#This Row],[Profit]]*5%</f>
        <v>0.9113648648648649</v>
      </c>
      <c r="N5612">
        <f>shipments[[#This Row],[Profit]]-shipments[[#This Row],[Tax]]</f>
        <v>17.315932432432433</v>
      </c>
    </row>
    <row r="5613" spans="3:14" x14ac:dyDescent="0.35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  <c r="I5613">
        <f>IFERROR(shipments[[#This Row],[Sales]]/shipments[[#This Row],[Boxes]], 0)</f>
        <v>179.46562499999999</v>
      </c>
      <c r="J5613">
        <f>_xlfn.XLOOKUP(shipments[[#This Row],[Product]],'Dimension Data'!B:B,'Dimension Data'!D:D)</f>
        <v>8.2200000000000006</v>
      </c>
      <c r="K5613">
        <f>shipments[[#This Row],[Total cost]]*shipments[[#This Row],[Boxes]]</f>
        <v>657.6</v>
      </c>
      <c r="L5613">
        <f>shipments[[#This Row],[Sale for 1 box]]-shipments[[#This Row],[Total cost]]</f>
        <v>171.24562499999999</v>
      </c>
      <c r="M5613">
        <f>shipments[[#This Row],[Profit]]*5%</f>
        <v>8.5622812499999998</v>
      </c>
      <c r="N5613">
        <f>shipments[[#This Row],[Profit]]-shipments[[#This Row],[Tax]]</f>
        <v>162.68334374999998</v>
      </c>
    </row>
    <row r="5614" spans="3:14" x14ac:dyDescent="0.35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  <c r="I5614">
        <f>IFERROR(shipments[[#This Row],[Sales]]/shipments[[#This Row],[Boxes]], 0)</f>
        <v>3.1231343283582089</v>
      </c>
      <c r="J5614">
        <f>_xlfn.XLOOKUP(shipments[[#This Row],[Product]],'Dimension Data'!B:B,'Dimension Data'!D:D)</f>
        <v>5.26</v>
      </c>
      <c r="K5614">
        <f>shipments[[#This Row],[Total cost]]*shipments[[#This Row],[Boxes]]</f>
        <v>1057.26</v>
      </c>
      <c r="L5614">
        <f>shipments[[#This Row],[Sale for 1 box]]-shipments[[#This Row],[Total cost]]</f>
        <v>-2.1368656716417909</v>
      </c>
      <c r="M5614">
        <f>shipments[[#This Row],[Profit]]*5%</f>
        <v>-0.10684328358208955</v>
      </c>
      <c r="N5614">
        <f>shipments[[#This Row],[Profit]]-shipments[[#This Row],[Tax]]</f>
        <v>-2.0300223880597015</v>
      </c>
    </row>
    <row r="5615" spans="3:14" x14ac:dyDescent="0.35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  <c r="I5615">
        <f>IFERROR(shipments[[#This Row],[Sales]]/shipments[[#This Row],[Boxes]], 0)</f>
        <v>161.32499999999999</v>
      </c>
      <c r="J5615">
        <f>_xlfn.XLOOKUP(shipments[[#This Row],[Product]],'Dimension Data'!B:B,'Dimension Data'!D:D)</f>
        <v>6.43</v>
      </c>
      <c r="K5615">
        <f>shipments[[#This Row],[Total cost]]*shipments[[#This Row],[Boxes]]</f>
        <v>514.4</v>
      </c>
      <c r="L5615">
        <f>shipments[[#This Row],[Sale for 1 box]]-shipments[[#This Row],[Total cost]]</f>
        <v>154.89499999999998</v>
      </c>
      <c r="M5615">
        <f>shipments[[#This Row],[Profit]]*5%</f>
        <v>7.7447499999999998</v>
      </c>
      <c r="N5615">
        <f>shipments[[#This Row],[Profit]]-shipments[[#This Row],[Tax]]</f>
        <v>147.15024999999997</v>
      </c>
    </row>
    <row r="5616" spans="3:14" x14ac:dyDescent="0.35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  <c r="I5616">
        <f>IFERROR(shipments[[#This Row],[Sales]]/shipments[[#This Row],[Boxes]], 0)</f>
        <v>5.7278963414634143</v>
      </c>
      <c r="J5616">
        <f>_xlfn.XLOOKUP(shipments[[#This Row],[Product]],'Dimension Data'!B:B,'Dimension Data'!D:D)</f>
        <v>9.94</v>
      </c>
      <c r="K5616">
        <f>shipments[[#This Row],[Total cost]]*shipments[[#This Row],[Boxes]]</f>
        <v>9780.9599999999991</v>
      </c>
      <c r="L5616">
        <f>shipments[[#This Row],[Sale for 1 box]]-shipments[[#This Row],[Total cost]]</f>
        <v>-4.2121036585365852</v>
      </c>
      <c r="M5616">
        <f>shipments[[#This Row],[Profit]]*5%</f>
        <v>-0.21060518292682928</v>
      </c>
      <c r="N5616">
        <f>shipments[[#This Row],[Profit]]-shipments[[#This Row],[Tax]]</f>
        <v>-4.0014984756097558</v>
      </c>
    </row>
    <row r="5617" spans="3:14" x14ac:dyDescent="0.35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  <c r="I5617">
        <f>IFERROR(shipments[[#This Row],[Sales]]/shipments[[#This Row],[Boxes]], 0)</f>
        <v>37.16745283018868</v>
      </c>
      <c r="J5617">
        <f>_xlfn.XLOOKUP(shipments[[#This Row],[Product]],'Dimension Data'!B:B,'Dimension Data'!D:D)</f>
        <v>10.51</v>
      </c>
      <c r="K5617">
        <f>shipments[[#This Row],[Total cost]]*shipments[[#This Row],[Boxes]]</f>
        <v>1114.06</v>
      </c>
      <c r="L5617">
        <f>shipments[[#This Row],[Sale for 1 box]]-shipments[[#This Row],[Total cost]]</f>
        <v>26.657452830188682</v>
      </c>
      <c r="M5617">
        <f>shipments[[#This Row],[Profit]]*5%</f>
        <v>1.3328726415094341</v>
      </c>
      <c r="N5617">
        <f>shipments[[#This Row],[Profit]]-shipments[[#This Row],[Tax]]</f>
        <v>25.324580188679249</v>
      </c>
    </row>
    <row r="5618" spans="3:14" x14ac:dyDescent="0.35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  <c r="I5618">
        <f>IFERROR(shipments[[#This Row],[Sales]]/shipments[[#This Row],[Boxes]], 0)</f>
        <v>18.570297029702971</v>
      </c>
      <c r="J5618">
        <f>_xlfn.XLOOKUP(shipments[[#This Row],[Product]],'Dimension Data'!B:B,'Dimension Data'!D:D)</f>
        <v>3.85</v>
      </c>
      <c r="K5618">
        <f>shipments[[#This Row],[Total cost]]*shipments[[#This Row],[Boxes]]</f>
        <v>1944.25</v>
      </c>
      <c r="L5618">
        <f>shipments[[#This Row],[Sale for 1 box]]-shipments[[#This Row],[Total cost]]</f>
        <v>14.720297029702971</v>
      </c>
      <c r="M5618">
        <f>shipments[[#This Row],[Profit]]*5%</f>
        <v>0.73601485148514856</v>
      </c>
      <c r="N5618">
        <f>shipments[[#This Row],[Profit]]-shipments[[#This Row],[Tax]]</f>
        <v>13.984282178217823</v>
      </c>
    </row>
    <row r="5619" spans="3:14" x14ac:dyDescent="0.35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  <c r="I5619">
        <f>IFERROR(shipments[[#This Row],[Sales]]/shipments[[#This Row],[Boxes]], 0)</f>
        <v>11.791666666666666</v>
      </c>
      <c r="J5619">
        <f>_xlfn.XLOOKUP(shipments[[#This Row],[Product]],'Dimension Data'!B:B,'Dimension Data'!D:D)</f>
        <v>6.43</v>
      </c>
      <c r="K5619">
        <f>shipments[[#This Row],[Total cost]]*shipments[[#This Row],[Boxes]]</f>
        <v>4861.08</v>
      </c>
      <c r="L5619">
        <f>shipments[[#This Row],[Sale for 1 box]]-shipments[[#This Row],[Total cost]]</f>
        <v>5.3616666666666664</v>
      </c>
      <c r="M5619">
        <f>shipments[[#This Row],[Profit]]*5%</f>
        <v>0.26808333333333334</v>
      </c>
      <c r="N5619">
        <f>shipments[[#This Row],[Profit]]-shipments[[#This Row],[Tax]]</f>
        <v>5.0935833333333331</v>
      </c>
    </row>
    <row r="5620" spans="3:14" x14ac:dyDescent="0.35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  <c r="I5620">
        <f>IFERROR(shipments[[#This Row],[Sales]]/shipments[[#This Row],[Boxes]], 0)</f>
        <v>37.25</v>
      </c>
      <c r="J5620">
        <f>_xlfn.XLOOKUP(shipments[[#This Row],[Product]],'Dimension Data'!B:B,'Dimension Data'!D:D)</f>
        <v>5.72</v>
      </c>
      <c r="K5620">
        <f>shipments[[#This Row],[Total cost]]*shipments[[#This Row],[Boxes]]</f>
        <v>978.12</v>
      </c>
      <c r="L5620">
        <f>shipments[[#This Row],[Sale for 1 box]]-shipments[[#This Row],[Total cost]]</f>
        <v>31.53</v>
      </c>
      <c r="M5620">
        <f>shipments[[#This Row],[Profit]]*5%</f>
        <v>1.5765000000000002</v>
      </c>
      <c r="N5620">
        <f>shipments[[#This Row],[Profit]]-shipments[[#This Row],[Tax]]</f>
        <v>29.953500000000002</v>
      </c>
    </row>
    <row r="5621" spans="3:14" x14ac:dyDescent="0.35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  <c r="I5621">
        <f>IFERROR(shipments[[#This Row],[Sales]]/shipments[[#This Row],[Boxes]], 0)</f>
        <v>20.501930501930502</v>
      </c>
      <c r="J5621">
        <f>_xlfn.XLOOKUP(shipments[[#This Row],[Product]],'Dimension Data'!B:B,'Dimension Data'!D:D)</f>
        <v>3.32</v>
      </c>
      <c r="K5621">
        <f>shipments[[#This Row],[Total cost]]*shipments[[#This Row],[Boxes]]</f>
        <v>859.88</v>
      </c>
      <c r="L5621">
        <f>shipments[[#This Row],[Sale for 1 box]]-shipments[[#This Row],[Total cost]]</f>
        <v>17.181930501930502</v>
      </c>
      <c r="M5621">
        <f>shipments[[#This Row],[Profit]]*5%</f>
        <v>0.85909652509652512</v>
      </c>
      <c r="N5621">
        <f>shipments[[#This Row],[Profit]]-shipments[[#This Row],[Tax]]</f>
        <v>16.322833976833977</v>
      </c>
    </row>
    <row r="5622" spans="3:14" x14ac:dyDescent="0.35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  <c r="I5622">
        <f>IFERROR(shipments[[#This Row],[Sales]]/shipments[[#This Row],[Boxes]], 0)</f>
        <v>0.51777108433734942</v>
      </c>
      <c r="J5622">
        <f>_xlfn.XLOOKUP(shipments[[#This Row],[Product]],'Dimension Data'!B:B,'Dimension Data'!D:D)</f>
        <v>5.15</v>
      </c>
      <c r="K5622">
        <f>shipments[[#This Row],[Total cost]]*shipments[[#This Row],[Boxes]]</f>
        <v>4274.5</v>
      </c>
      <c r="L5622">
        <f>shipments[[#This Row],[Sale for 1 box]]-shipments[[#This Row],[Total cost]]</f>
        <v>-4.632228915662651</v>
      </c>
      <c r="M5622">
        <f>shipments[[#This Row],[Profit]]*5%</f>
        <v>-0.23161144578313256</v>
      </c>
      <c r="N5622">
        <f>shipments[[#This Row],[Profit]]-shipments[[#This Row],[Tax]]</f>
        <v>-4.4006174698795189</v>
      </c>
    </row>
    <row r="5623" spans="3:14" x14ac:dyDescent="0.35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  <c r="I5623">
        <f>IFERROR(shipments[[#This Row],[Sales]]/shipments[[#This Row],[Boxes]], 0)</f>
        <v>56.289130434782606</v>
      </c>
      <c r="J5623">
        <f>_xlfn.XLOOKUP(shipments[[#This Row],[Product]],'Dimension Data'!B:B,'Dimension Data'!D:D)</f>
        <v>2.65</v>
      </c>
      <c r="K5623">
        <f>shipments[[#This Row],[Total cost]]*shipments[[#This Row],[Boxes]]</f>
        <v>304.75</v>
      </c>
      <c r="L5623">
        <f>shipments[[#This Row],[Sale for 1 box]]-shipments[[#This Row],[Total cost]]</f>
        <v>53.639130434782608</v>
      </c>
      <c r="M5623">
        <f>shipments[[#This Row],[Profit]]*5%</f>
        <v>2.6819565217391306</v>
      </c>
      <c r="N5623">
        <f>shipments[[#This Row],[Profit]]-shipments[[#This Row],[Tax]]</f>
        <v>50.957173913043476</v>
      </c>
    </row>
    <row r="5624" spans="3:14" x14ac:dyDescent="0.35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  <c r="I5624">
        <f>IFERROR(shipments[[#This Row],[Sales]]/shipments[[#This Row],[Boxes]], 0)</f>
        <v>1.2353971962616823</v>
      </c>
      <c r="J5624">
        <f>_xlfn.XLOOKUP(shipments[[#This Row],[Product]],'Dimension Data'!B:B,'Dimension Data'!D:D)</f>
        <v>6.8</v>
      </c>
      <c r="K5624">
        <f>shipments[[#This Row],[Total cost]]*shipments[[#This Row],[Boxes]]</f>
        <v>2910.4</v>
      </c>
      <c r="L5624">
        <f>shipments[[#This Row],[Sale for 1 box]]-shipments[[#This Row],[Total cost]]</f>
        <v>-5.5646028037383175</v>
      </c>
      <c r="M5624">
        <f>shipments[[#This Row],[Profit]]*5%</f>
        <v>-0.27823014018691589</v>
      </c>
      <c r="N5624">
        <f>shipments[[#This Row],[Profit]]-shipments[[#This Row],[Tax]]</f>
        <v>-5.2863726635514015</v>
      </c>
    </row>
    <row r="5625" spans="3:14" x14ac:dyDescent="0.35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  <c r="I5625">
        <f>IFERROR(shipments[[#This Row],[Sales]]/shipments[[#This Row],[Boxes]], 0)</f>
        <v>27.405737704918032</v>
      </c>
      <c r="J5625">
        <f>_xlfn.XLOOKUP(shipments[[#This Row],[Product]],'Dimension Data'!B:B,'Dimension Data'!D:D)</f>
        <v>6.8</v>
      </c>
      <c r="K5625">
        <f>shipments[[#This Row],[Total cost]]*shipments[[#This Row],[Boxes]]</f>
        <v>829.6</v>
      </c>
      <c r="L5625">
        <f>shipments[[#This Row],[Sale for 1 box]]-shipments[[#This Row],[Total cost]]</f>
        <v>20.605737704918031</v>
      </c>
      <c r="M5625">
        <f>shipments[[#This Row],[Profit]]*5%</f>
        <v>1.0302868852459015</v>
      </c>
      <c r="N5625">
        <f>shipments[[#This Row],[Profit]]-shipments[[#This Row],[Tax]]</f>
        <v>19.575450819672131</v>
      </c>
    </row>
    <row r="5626" spans="3:14" x14ac:dyDescent="0.35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  <c r="I5626">
        <f>IFERROR(shipments[[#This Row],[Sales]]/shipments[[#This Row],[Boxes]], 0)</f>
        <v>62.8125</v>
      </c>
      <c r="J5626">
        <f>_xlfn.XLOOKUP(shipments[[#This Row],[Product]],'Dimension Data'!B:B,'Dimension Data'!D:D)</f>
        <v>2.76</v>
      </c>
      <c r="K5626">
        <f>shipments[[#This Row],[Total cost]]*shipments[[#This Row],[Boxes]]</f>
        <v>463.67999999999995</v>
      </c>
      <c r="L5626">
        <f>shipments[[#This Row],[Sale for 1 box]]-shipments[[#This Row],[Total cost]]</f>
        <v>60.052500000000002</v>
      </c>
      <c r="M5626">
        <f>shipments[[#This Row],[Profit]]*5%</f>
        <v>3.0026250000000001</v>
      </c>
      <c r="N5626">
        <f>shipments[[#This Row],[Profit]]-shipments[[#This Row],[Tax]]</f>
        <v>57.049875</v>
      </c>
    </row>
    <row r="5627" spans="3:14" x14ac:dyDescent="0.35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  <c r="I5627">
        <f>IFERROR(shipments[[#This Row],[Sales]]/shipments[[#This Row],[Boxes]], 0)</f>
        <v>438</v>
      </c>
      <c r="J5627">
        <f>_xlfn.XLOOKUP(shipments[[#This Row],[Product]],'Dimension Data'!B:B,'Dimension Data'!D:D)</f>
        <v>10.23</v>
      </c>
      <c r="K5627">
        <f>shipments[[#This Row],[Total cost]]*shipments[[#This Row],[Boxes]]</f>
        <v>61.38</v>
      </c>
      <c r="L5627">
        <f>shipments[[#This Row],[Sale for 1 box]]-shipments[[#This Row],[Total cost]]</f>
        <v>427.77</v>
      </c>
      <c r="M5627">
        <f>shipments[[#This Row],[Profit]]*5%</f>
        <v>21.388500000000001</v>
      </c>
      <c r="N5627">
        <f>shipments[[#This Row],[Profit]]-shipments[[#This Row],[Tax]]</f>
        <v>406.38149999999996</v>
      </c>
    </row>
    <row r="5628" spans="3:14" x14ac:dyDescent="0.35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  <c r="I5628">
        <f>IFERROR(shipments[[#This Row],[Sales]]/shipments[[#This Row],[Boxes]], 0)</f>
        <v>10.079773869346734</v>
      </c>
      <c r="J5628">
        <f>_xlfn.XLOOKUP(shipments[[#This Row],[Product]],'Dimension Data'!B:B,'Dimension Data'!D:D)</f>
        <v>4.74</v>
      </c>
      <c r="K5628">
        <f>shipments[[#This Row],[Total cost]]*shipments[[#This Row],[Boxes]]</f>
        <v>1886.52</v>
      </c>
      <c r="L5628">
        <f>shipments[[#This Row],[Sale for 1 box]]-shipments[[#This Row],[Total cost]]</f>
        <v>5.3397738693467343</v>
      </c>
      <c r="M5628">
        <f>shipments[[#This Row],[Profit]]*5%</f>
        <v>0.26698869346733672</v>
      </c>
      <c r="N5628">
        <f>shipments[[#This Row],[Profit]]-shipments[[#This Row],[Tax]]</f>
        <v>5.0727851758793978</v>
      </c>
    </row>
    <row r="5629" spans="3:14" x14ac:dyDescent="0.35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  <c r="I5629">
        <f>IFERROR(shipments[[#This Row],[Sales]]/shipments[[#This Row],[Boxes]], 0)</f>
        <v>14.331521739130435</v>
      </c>
      <c r="J5629">
        <f>_xlfn.XLOOKUP(shipments[[#This Row],[Product]],'Dimension Data'!B:B,'Dimension Data'!D:D)</f>
        <v>9.57</v>
      </c>
      <c r="K5629">
        <f>shipments[[#This Row],[Total cost]]*shipments[[#This Row],[Boxes]]</f>
        <v>7043.52</v>
      </c>
      <c r="L5629">
        <f>shipments[[#This Row],[Sale for 1 box]]-shipments[[#This Row],[Total cost]]</f>
        <v>4.7615217391304352</v>
      </c>
      <c r="M5629">
        <f>shipments[[#This Row],[Profit]]*5%</f>
        <v>0.23807608695652177</v>
      </c>
      <c r="N5629">
        <f>shipments[[#This Row],[Profit]]-shipments[[#This Row],[Tax]]</f>
        <v>4.5234456521739137</v>
      </c>
    </row>
    <row r="5630" spans="3:14" x14ac:dyDescent="0.35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  <c r="I5630">
        <f>IFERROR(shipments[[#This Row],[Sales]]/shipments[[#This Row],[Boxes]], 0)</f>
        <v>3.2011802575107295</v>
      </c>
      <c r="J5630">
        <f>_xlfn.XLOOKUP(shipments[[#This Row],[Product]],'Dimension Data'!B:B,'Dimension Data'!D:D)</f>
        <v>4.74</v>
      </c>
      <c r="K5630">
        <f>shipments[[#This Row],[Total cost]]*shipments[[#This Row],[Boxes]]</f>
        <v>2208.84</v>
      </c>
      <c r="L5630">
        <f>shipments[[#This Row],[Sale for 1 box]]-shipments[[#This Row],[Total cost]]</f>
        <v>-1.5388197424892707</v>
      </c>
      <c r="M5630">
        <f>shipments[[#This Row],[Profit]]*5%</f>
        <v>-7.6940987124463539E-2</v>
      </c>
      <c r="N5630">
        <f>shipments[[#This Row],[Profit]]-shipments[[#This Row],[Tax]]</f>
        <v>-1.4618787553648072</v>
      </c>
    </row>
    <row r="5631" spans="3:14" x14ac:dyDescent="0.35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  <c r="I5631">
        <f>IFERROR(shipments[[#This Row],[Sales]]/shipments[[#This Row],[Boxes]], 0)</f>
        <v>19.5078125</v>
      </c>
      <c r="J5631">
        <f>_xlfn.XLOOKUP(shipments[[#This Row],[Product]],'Dimension Data'!B:B,'Dimension Data'!D:D)</f>
        <v>9.94</v>
      </c>
      <c r="K5631">
        <f>shipments[[#This Row],[Total cost]]*shipments[[#This Row],[Boxes]]</f>
        <v>2862.72</v>
      </c>
      <c r="L5631">
        <f>shipments[[#This Row],[Sale for 1 box]]-shipments[[#This Row],[Total cost]]</f>
        <v>9.5678125000000005</v>
      </c>
      <c r="M5631">
        <f>shipments[[#This Row],[Profit]]*5%</f>
        <v>0.47839062500000007</v>
      </c>
      <c r="N5631">
        <f>shipments[[#This Row],[Profit]]-shipments[[#This Row],[Tax]]</f>
        <v>9.0894218750000011</v>
      </c>
    </row>
    <row r="5632" spans="3:14" x14ac:dyDescent="0.35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  <c r="I5632">
        <f>IFERROR(shipments[[#This Row],[Sales]]/shipments[[#This Row],[Boxes]], 0)</f>
        <v>99.397058823529406</v>
      </c>
      <c r="J5632">
        <f>_xlfn.XLOOKUP(shipments[[#This Row],[Product]],'Dimension Data'!B:B,'Dimension Data'!D:D)</f>
        <v>6.8</v>
      </c>
      <c r="K5632">
        <f>shipments[[#This Row],[Total cost]]*shipments[[#This Row],[Boxes]]</f>
        <v>115.6</v>
      </c>
      <c r="L5632">
        <f>shipments[[#This Row],[Sale for 1 box]]-shipments[[#This Row],[Total cost]]</f>
        <v>92.597058823529409</v>
      </c>
      <c r="M5632">
        <f>shipments[[#This Row],[Profit]]*5%</f>
        <v>4.6298529411764706</v>
      </c>
      <c r="N5632">
        <f>shipments[[#This Row],[Profit]]-shipments[[#This Row],[Tax]]</f>
        <v>87.967205882352943</v>
      </c>
    </row>
    <row r="5633" spans="3:14" x14ac:dyDescent="0.35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  <c r="I5633">
        <f>IFERROR(shipments[[#This Row],[Sales]]/shipments[[#This Row],[Boxes]], 0)</f>
        <v>0.4740752972258917</v>
      </c>
      <c r="J5633">
        <f>_xlfn.XLOOKUP(shipments[[#This Row],[Product]],'Dimension Data'!B:B,'Dimension Data'!D:D)</f>
        <v>8.43</v>
      </c>
      <c r="K5633">
        <f>shipments[[#This Row],[Total cost]]*shipments[[#This Row],[Boxes]]</f>
        <v>12763.02</v>
      </c>
      <c r="L5633">
        <f>shipments[[#This Row],[Sale for 1 box]]-shipments[[#This Row],[Total cost]]</f>
        <v>-7.9559247027741078</v>
      </c>
      <c r="M5633">
        <f>shipments[[#This Row],[Profit]]*5%</f>
        <v>-0.39779623513870543</v>
      </c>
      <c r="N5633">
        <f>shipments[[#This Row],[Profit]]-shipments[[#This Row],[Tax]]</f>
        <v>-7.5581284676354024</v>
      </c>
    </row>
    <row r="5634" spans="3:14" x14ac:dyDescent="0.35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  <c r="I5634">
        <f>IFERROR(shipments[[#This Row],[Sales]]/shipments[[#This Row],[Boxes]], 0)</f>
        <v>31.966216216216218</v>
      </c>
      <c r="J5634">
        <f>_xlfn.XLOOKUP(shipments[[#This Row],[Product]],'Dimension Data'!B:B,'Dimension Data'!D:D)</f>
        <v>3.68</v>
      </c>
      <c r="K5634">
        <f>shipments[[#This Row],[Total cost]]*shipments[[#This Row],[Boxes]]</f>
        <v>816.96</v>
      </c>
      <c r="L5634">
        <f>shipments[[#This Row],[Sale for 1 box]]-shipments[[#This Row],[Total cost]]</f>
        <v>28.286216216216218</v>
      </c>
      <c r="M5634">
        <f>shipments[[#This Row],[Profit]]*5%</f>
        <v>1.4143108108108109</v>
      </c>
      <c r="N5634">
        <f>shipments[[#This Row],[Profit]]-shipments[[#This Row],[Tax]]</f>
        <v>26.871905405405407</v>
      </c>
    </row>
    <row r="5635" spans="3:14" x14ac:dyDescent="0.35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  <c r="I5635">
        <f>IFERROR(shipments[[#This Row],[Sales]]/shipments[[#This Row],[Boxes]], 0)</f>
        <v>482.375</v>
      </c>
      <c r="J5635">
        <f>_xlfn.XLOOKUP(shipments[[#This Row],[Product]],'Dimension Data'!B:B,'Dimension Data'!D:D)</f>
        <v>6.31</v>
      </c>
      <c r="K5635">
        <f>shipments[[#This Row],[Total cost]]*shipments[[#This Row],[Boxes]]</f>
        <v>113.58</v>
      </c>
      <c r="L5635">
        <f>shipments[[#This Row],[Sale for 1 box]]-shipments[[#This Row],[Total cost]]</f>
        <v>476.065</v>
      </c>
      <c r="M5635">
        <f>shipments[[#This Row],[Profit]]*5%</f>
        <v>23.803250000000002</v>
      </c>
      <c r="N5635">
        <f>shipments[[#This Row],[Profit]]-shipments[[#This Row],[Tax]]</f>
        <v>452.26175000000001</v>
      </c>
    </row>
    <row r="5636" spans="3:14" x14ac:dyDescent="0.35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  <c r="I5636">
        <f>IFERROR(shipments[[#This Row],[Sales]]/shipments[[#This Row],[Boxes]], 0)</f>
        <v>20.376275510204081</v>
      </c>
      <c r="J5636">
        <f>_xlfn.XLOOKUP(shipments[[#This Row],[Product]],'Dimension Data'!B:B,'Dimension Data'!D:D)</f>
        <v>5.04</v>
      </c>
      <c r="K5636">
        <f>shipments[[#This Row],[Total cost]]*shipments[[#This Row],[Boxes]]</f>
        <v>987.84</v>
      </c>
      <c r="L5636">
        <f>shipments[[#This Row],[Sale for 1 box]]-shipments[[#This Row],[Total cost]]</f>
        <v>15.336275510204082</v>
      </c>
      <c r="M5636">
        <f>shipments[[#This Row],[Profit]]*5%</f>
        <v>0.76681377551020413</v>
      </c>
      <c r="N5636">
        <f>shipments[[#This Row],[Profit]]-shipments[[#This Row],[Tax]]</f>
        <v>14.569461734693878</v>
      </c>
    </row>
    <row r="5637" spans="3:14" x14ac:dyDescent="0.35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  <c r="I5637">
        <f>IFERROR(shipments[[#This Row],[Sales]]/shipments[[#This Row],[Boxes]], 0)</f>
        <v>147.54</v>
      </c>
      <c r="J5637">
        <f>_xlfn.XLOOKUP(shipments[[#This Row],[Product]],'Dimension Data'!B:B,'Dimension Data'!D:D)</f>
        <v>9.57</v>
      </c>
      <c r="K5637">
        <f>shipments[[#This Row],[Total cost]]*shipments[[#This Row],[Boxes]]</f>
        <v>717.75</v>
      </c>
      <c r="L5637">
        <f>shipments[[#This Row],[Sale for 1 box]]-shipments[[#This Row],[Total cost]]</f>
        <v>137.97</v>
      </c>
      <c r="M5637">
        <f>shipments[[#This Row],[Profit]]*5%</f>
        <v>6.8985000000000003</v>
      </c>
      <c r="N5637">
        <f>shipments[[#This Row],[Profit]]-shipments[[#This Row],[Tax]]</f>
        <v>131.07149999999999</v>
      </c>
    </row>
    <row r="5638" spans="3:14" x14ac:dyDescent="0.35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  <c r="I5638">
        <f>IFERROR(shipments[[#This Row],[Sales]]/shipments[[#This Row],[Boxes]], 0)</f>
        <v>1.912262156448203</v>
      </c>
      <c r="J5638">
        <f>_xlfn.XLOOKUP(shipments[[#This Row],[Product]],'Dimension Data'!B:B,'Dimension Data'!D:D)</f>
        <v>4.74</v>
      </c>
      <c r="K5638">
        <f>shipments[[#This Row],[Total cost]]*shipments[[#This Row],[Boxes]]</f>
        <v>2242.02</v>
      </c>
      <c r="L5638">
        <f>shipments[[#This Row],[Sale for 1 box]]-shipments[[#This Row],[Total cost]]</f>
        <v>-2.8277378435517972</v>
      </c>
      <c r="M5638">
        <f>shipments[[#This Row],[Profit]]*5%</f>
        <v>-0.14138689217758987</v>
      </c>
      <c r="N5638">
        <f>shipments[[#This Row],[Profit]]-shipments[[#This Row],[Tax]]</f>
        <v>-2.6863509513742074</v>
      </c>
    </row>
    <row r="5639" spans="3:14" x14ac:dyDescent="0.35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  <c r="I5639">
        <f>IFERROR(shipments[[#This Row],[Sales]]/shipments[[#This Row],[Boxes]], 0)</f>
        <v>1.7015625000000001</v>
      </c>
      <c r="J5639">
        <f>_xlfn.XLOOKUP(shipments[[#This Row],[Product]],'Dimension Data'!B:B,'Dimension Data'!D:D)</f>
        <v>6.8</v>
      </c>
      <c r="K5639">
        <f>shipments[[#This Row],[Total cost]]*shipments[[#This Row],[Boxes]]</f>
        <v>1088</v>
      </c>
      <c r="L5639">
        <f>shipments[[#This Row],[Sale for 1 box]]-shipments[[#This Row],[Total cost]]</f>
        <v>-5.0984374999999993</v>
      </c>
      <c r="M5639">
        <f>shipments[[#This Row],[Profit]]*5%</f>
        <v>-0.25492187499999996</v>
      </c>
      <c r="N5639">
        <f>shipments[[#This Row],[Profit]]-shipments[[#This Row],[Tax]]</f>
        <v>-4.8435156249999993</v>
      </c>
    </row>
    <row r="5640" spans="3:14" x14ac:dyDescent="0.35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  <c r="I5640">
        <f>IFERROR(shipments[[#This Row],[Sales]]/shipments[[#This Row],[Boxes]], 0)</f>
        <v>2.0011061946902653</v>
      </c>
      <c r="J5640">
        <f>_xlfn.XLOOKUP(shipments[[#This Row],[Product]],'Dimension Data'!B:B,'Dimension Data'!D:D)</f>
        <v>8.43</v>
      </c>
      <c r="K5640">
        <f>shipments[[#This Row],[Total cost]]*shipments[[#This Row],[Boxes]]</f>
        <v>5715.54</v>
      </c>
      <c r="L5640">
        <f>shipments[[#This Row],[Sale for 1 box]]-shipments[[#This Row],[Total cost]]</f>
        <v>-6.428893805309734</v>
      </c>
      <c r="M5640">
        <f>shipments[[#This Row],[Profit]]*5%</f>
        <v>-0.32144469026548672</v>
      </c>
      <c r="N5640">
        <f>shipments[[#This Row],[Profit]]-shipments[[#This Row],[Tax]]</f>
        <v>-6.1074491150442469</v>
      </c>
    </row>
    <row r="5641" spans="3:14" x14ac:dyDescent="0.35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  <c r="I5641">
        <f>IFERROR(shipments[[#This Row],[Sales]]/shipments[[#This Row],[Boxes]], 0)</f>
        <v>26.043307086614174</v>
      </c>
      <c r="J5641">
        <f>_xlfn.XLOOKUP(shipments[[#This Row],[Product]],'Dimension Data'!B:B,'Dimension Data'!D:D)</f>
        <v>10.23</v>
      </c>
      <c r="K5641">
        <f>shipments[[#This Row],[Total cost]]*shipments[[#This Row],[Boxes]]</f>
        <v>5196.84</v>
      </c>
      <c r="L5641">
        <f>shipments[[#This Row],[Sale for 1 box]]-shipments[[#This Row],[Total cost]]</f>
        <v>15.813307086614174</v>
      </c>
      <c r="M5641">
        <f>shipments[[#This Row],[Profit]]*5%</f>
        <v>0.79066535433070873</v>
      </c>
      <c r="N5641">
        <f>shipments[[#This Row],[Profit]]-shipments[[#This Row],[Tax]]</f>
        <v>15.022641732283464</v>
      </c>
    </row>
    <row r="5642" spans="3:14" x14ac:dyDescent="0.35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  <c r="I5642">
        <f>IFERROR(shipments[[#This Row],[Sales]]/shipments[[#This Row],[Boxes]], 0)</f>
        <v>21.985714285714284</v>
      </c>
      <c r="J5642">
        <f>_xlfn.XLOOKUP(shipments[[#This Row],[Product]],'Dimension Data'!B:B,'Dimension Data'!D:D)</f>
        <v>5.72</v>
      </c>
      <c r="K5642">
        <f>shipments[[#This Row],[Total cost]]*shipments[[#This Row],[Boxes]]</f>
        <v>200.2</v>
      </c>
      <c r="L5642">
        <f>shipments[[#This Row],[Sale for 1 box]]-shipments[[#This Row],[Total cost]]</f>
        <v>16.265714285714285</v>
      </c>
      <c r="M5642">
        <f>shipments[[#This Row],[Profit]]*5%</f>
        <v>0.81328571428571428</v>
      </c>
      <c r="N5642">
        <f>shipments[[#This Row],[Profit]]-shipments[[#This Row],[Tax]]</f>
        <v>15.452428571428571</v>
      </c>
    </row>
    <row r="5643" spans="3:14" x14ac:dyDescent="0.35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  <c r="I5643">
        <f>IFERROR(shipments[[#This Row],[Sales]]/shipments[[#This Row],[Boxes]], 0)</f>
        <v>42.173999999999999</v>
      </c>
      <c r="J5643">
        <f>_xlfn.XLOOKUP(shipments[[#This Row],[Product]],'Dimension Data'!B:B,'Dimension Data'!D:D)</f>
        <v>3.68</v>
      </c>
      <c r="K5643">
        <f>shipments[[#This Row],[Total cost]]*shipments[[#This Row],[Boxes]]</f>
        <v>460</v>
      </c>
      <c r="L5643">
        <f>shipments[[#This Row],[Sale for 1 box]]-shipments[[#This Row],[Total cost]]</f>
        <v>38.494</v>
      </c>
      <c r="M5643">
        <f>shipments[[#This Row],[Profit]]*5%</f>
        <v>1.9247000000000001</v>
      </c>
      <c r="N5643">
        <f>shipments[[#This Row],[Profit]]-shipments[[#This Row],[Tax]]</f>
        <v>36.569299999999998</v>
      </c>
    </row>
    <row r="5644" spans="3:14" x14ac:dyDescent="0.35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  <c r="I5644">
        <f>IFERROR(shipments[[#This Row],[Sales]]/shipments[[#This Row],[Boxes]], 0)</f>
        <v>273.28846153846155</v>
      </c>
      <c r="J5644">
        <f>_xlfn.XLOOKUP(shipments[[#This Row],[Product]],'Dimension Data'!B:B,'Dimension Data'!D:D)</f>
        <v>2.65</v>
      </c>
      <c r="K5644">
        <f>shipments[[#This Row],[Total cost]]*shipments[[#This Row],[Boxes]]</f>
        <v>68.899999999999991</v>
      </c>
      <c r="L5644">
        <f>shipments[[#This Row],[Sale for 1 box]]-shipments[[#This Row],[Total cost]]</f>
        <v>270.63846153846157</v>
      </c>
      <c r="M5644">
        <f>shipments[[#This Row],[Profit]]*5%</f>
        <v>13.531923076923078</v>
      </c>
      <c r="N5644">
        <f>shipments[[#This Row],[Profit]]-shipments[[#This Row],[Tax]]</f>
        <v>257.10653846153849</v>
      </c>
    </row>
    <row r="5645" spans="3:14" x14ac:dyDescent="0.35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  <c r="I5645">
        <f>IFERROR(shipments[[#This Row],[Sales]]/shipments[[#This Row],[Boxes]], 0)</f>
        <v>56.03142857142857</v>
      </c>
      <c r="J5645">
        <f>_xlfn.XLOOKUP(shipments[[#This Row],[Product]],'Dimension Data'!B:B,'Dimension Data'!D:D)</f>
        <v>7.48</v>
      </c>
      <c r="K5645">
        <f>shipments[[#This Row],[Total cost]]*shipments[[#This Row],[Boxes]]</f>
        <v>1309</v>
      </c>
      <c r="L5645">
        <f>shipments[[#This Row],[Sale for 1 box]]-shipments[[#This Row],[Total cost]]</f>
        <v>48.551428571428573</v>
      </c>
      <c r="M5645">
        <f>shipments[[#This Row],[Profit]]*5%</f>
        <v>2.4275714285714289</v>
      </c>
      <c r="N5645">
        <f>shipments[[#This Row],[Profit]]-shipments[[#This Row],[Tax]]</f>
        <v>46.123857142857148</v>
      </c>
    </row>
    <row r="5646" spans="3:14" x14ac:dyDescent="0.35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  <c r="I5646">
        <f>IFERROR(shipments[[#This Row],[Sales]]/shipments[[#This Row],[Boxes]], 0)</f>
        <v>6.6217616580310885</v>
      </c>
      <c r="J5646">
        <f>_xlfn.XLOOKUP(shipments[[#This Row],[Product]],'Dimension Data'!B:B,'Dimension Data'!D:D)</f>
        <v>6.8</v>
      </c>
      <c r="K5646">
        <f>shipments[[#This Row],[Total cost]]*shipments[[#This Row],[Boxes]]</f>
        <v>2624.7999999999997</v>
      </c>
      <c r="L5646">
        <f>shipments[[#This Row],[Sale for 1 box]]-shipments[[#This Row],[Total cost]]</f>
        <v>-0.17823834196891131</v>
      </c>
      <c r="M5646">
        <f>shipments[[#This Row],[Profit]]*5%</f>
        <v>-8.911917098445566E-3</v>
      </c>
      <c r="N5646">
        <f>shipments[[#This Row],[Profit]]-shipments[[#This Row],[Tax]]</f>
        <v>-0.16932642487046573</v>
      </c>
    </row>
    <row r="5647" spans="3:14" x14ac:dyDescent="0.35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  <c r="I5647">
        <f>IFERROR(shipments[[#This Row],[Sales]]/shipments[[#This Row],[Boxes]], 0)</f>
        <v>1.529049295774648</v>
      </c>
      <c r="J5647">
        <f>_xlfn.XLOOKUP(shipments[[#This Row],[Product]],'Dimension Data'!B:B,'Dimension Data'!D:D)</f>
        <v>3.85</v>
      </c>
      <c r="K5647">
        <f>shipments[[#This Row],[Total cost]]*shipments[[#This Row],[Boxes]]</f>
        <v>1093.4000000000001</v>
      </c>
      <c r="L5647">
        <f>shipments[[#This Row],[Sale for 1 box]]-shipments[[#This Row],[Total cost]]</f>
        <v>-2.3209507042253521</v>
      </c>
      <c r="M5647">
        <f>shipments[[#This Row],[Profit]]*5%</f>
        <v>-0.11604753521126761</v>
      </c>
      <c r="N5647">
        <f>shipments[[#This Row],[Profit]]-shipments[[#This Row],[Tax]]</f>
        <v>-2.2049031690140843</v>
      </c>
    </row>
    <row r="5648" spans="3:14" x14ac:dyDescent="0.35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  <c r="I5648">
        <f>IFERROR(shipments[[#This Row],[Sales]]/shipments[[#This Row],[Boxes]], 0)</f>
        <v>0.515625</v>
      </c>
      <c r="J5648">
        <f>_xlfn.XLOOKUP(shipments[[#This Row],[Product]],'Dimension Data'!B:B,'Dimension Data'!D:D)</f>
        <v>10.51</v>
      </c>
      <c r="K5648">
        <f>shipments[[#This Row],[Total cost]]*shipments[[#This Row],[Boxes]]</f>
        <v>8576.16</v>
      </c>
      <c r="L5648">
        <f>shipments[[#This Row],[Sale for 1 box]]-shipments[[#This Row],[Total cost]]</f>
        <v>-9.9943749999999998</v>
      </c>
      <c r="M5648">
        <f>shipments[[#This Row],[Profit]]*5%</f>
        <v>-0.49971874999999999</v>
      </c>
      <c r="N5648">
        <f>shipments[[#This Row],[Profit]]-shipments[[#This Row],[Tax]]</f>
        <v>-9.4946562500000002</v>
      </c>
    </row>
    <row r="5649" spans="3:14" x14ac:dyDescent="0.35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  <c r="I5649">
        <f>IFERROR(shipments[[#This Row],[Sales]]/shipments[[#This Row],[Boxes]], 0)</f>
        <v>8.3890449438202239</v>
      </c>
      <c r="J5649">
        <f>_xlfn.XLOOKUP(shipments[[#This Row],[Product]],'Dimension Data'!B:B,'Dimension Data'!D:D)</f>
        <v>3.32</v>
      </c>
      <c r="K5649">
        <f>shipments[[#This Row],[Total cost]]*shipments[[#This Row],[Boxes]]</f>
        <v>1772.8799999999999</v>
      </c>
      <c r="L5649">
        <f>shipments[[#This Row],[Sale for 1 box]]-shipments[[#This Row],[Total cost]]</f>
        <v>5.0690449438202236</v>
      </c>
      <c r="M5649">
        <f>shipments[[#This Row],[Profit]]*5%</f>
        <v>0.25345224719101117</v>
      </c>
      <c r="N5649">
        <f>shipments[[#This Row],[Profit]]-shipments[[#This Row],[Tax]]</f>
        <v>4.8155926966292126</v>
      </c>
    </row>
    <row r="5650" spans="3:14" x14ac:dyDescent="0.35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  <c r="I5650">
        <f>IFERROR(shipments[[#This Row],[Sales]]/shipments[[#This Row],[Boxes]], 0)</f>
        <v>907</v>
      </c>
      <c r="J5650">
        <f>_xlfn.XLOOKUP(shipments[[#This Row],[Product]],'Dimension Data'!B:B,'Dimension Data'!D:D)</f>
        <v>10.23</v>
      </c>
      <c r="K5650">
        <f>shipments[[#This Row],[Total cost]]*shipments[[#This Row],[Boxes]]</f>
        <v>92.070000000000007</v>
      </c>
      <c r="L5650">
        <f>shipments[[#This Row],[Sale for 1 box]]-shipments[[#This Row],[Total cost]]</f>
        <v>896.77</v>
      </c>
      <c r="M5650">
        <f>shipments[[#This Row],[Profit]]*5%</f>
        <v>44.838500000000003</v>
      </c>
      <c r="N5650">
        <f>shipments[[#This Row],[Profit]]-shipments[[#This Row],[Tax]]</f>
        <v>851.93150000000003</v>
      </c>
    </row>
    <row r="5651" spans="3:14" x14ac:dyDescent="0.35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  <c r="I5651">
        <f>IFERROR(shipments[[#This Row],[Sales]]/shipments[[#This Row],[Boxes]], 0)</f>
        <v>28.819444444444443</v>
      </c>
      <c r="J5651">
        <f>_xlfn.XLOOKUP(shipments[[#This Row],[Product]],'Dimension Data'!B:B,'Dimension Data'!D:D)</f>
        <v>5.72</v>
      </c>
      <c r="K5651">
        <f>shipments[[#This Row],[Total cost]]*shipments[[#This Row],[Boxes]]</f>
        <v>926.64</v>
      </c>
      <c r="L5651">
        <f>shipments[[#This Row],[Sale for 1 box]]-shipments[[#This Row],[Total cost]]</f>
        <v>23.099444444444444</v>
      </c>
      <c r="M5651">
        <f>shipments[[#This Row],[Profit]]*5%</f>
        <v>1.1549722222222223</v>
      </c>
      <c r="N5651">
        <f>shipments[[#This Row],[Profit]]-shipments[[#This Row],[Tax]]</f>
        <v>21.94447222222222</v>
      </c>
    </row>
    <row r="5652" spans="3:14" x14ac:dyDescent="0.35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  <c r="I5652">
        <f>IFERROR(shipments[[#This Row],[Sales]]/shipments[[#This Row],[Boxes]], 0)</f>
        <v>6.977102803738318</v>
      </c>
      <c r="J5652">
        <f>_xlfn.XLOOKUP(shipments[[#This Row],[Product]],'Dimension Data'!B:B,'Dimension Data'!D:D)</f>
        <v>9.57</v>
      </c>
      <c r="K5652">
        <f>shipments[[#This Row],[Total cost]]*shipments[[#This Row],[Boxes]]</f>
        <v>5119.95</v>
      </c>
      <c r="L5652">
        <f>shipments[[#This Row],[Sale for 1 box]]-shipments[[#This Row],[Total cost]]</f>
        <v>-2.5928971962616822</v>
      </c>
      <c r="M5652">
        <f>shipments[[#This Row],[Profit]]*5%</f>
        <v>-0.12964485981308413</v>
      </c>
      <c r="N5652">
        <f>shipments[[#This Row],[Profit]]-shipments[[#This Row],[Tax]]</f>
        <v>-2.4632523364485981</v>
      </c>
    </row>
    <row r="5653" spans="3:14" x14ac:dyDescent="0.35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  <c r="I5653">
        <f>IFERROR(shipments[[#This Row],[Sales]]/shipments[[#This Row],[Boxes]], 0)</f>
        <v>19.938344594594593</v>
      </c>
      <c r="J5653">
        <f>_xlfn.XLOOKUP(shipments[[#This Row],[Product]],'Dimension Data'!B:B,'Dimension Data'!D:D)</f>
        <v>5.15</v>
      </c>
      <c r="K5653">
        <f>shipments[[#This Row],[Total cost]]*shipments[[#This Row],[Boxes]]</f>
        <v>1524.4</v>
      </c>
      <c r="L5653">
        <f>shipments[[#This Row],[Sale for 1 box]]-shipments[[#This Row],[Total cost]]</f>
        <v>14.788344594594593</v>
      </c>
      <c r="M5653">
        <f>shipments[[#This Row],[Profit]]*5%</f>
        <v>0.73941722972972967</v>
      </c>
      <c r="N5653">
        <f>shipments[[#This Row],[Profit]]-shipments[[#This Row],[Tax]]</f>
        <v>14.048927364864863</v>
      </c>
    </row>
    <row r="5654" spans="3:14" x14ac:dyDescent="0.35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  <c r="I5654">
        <f>IFERROR(shipments[[#This Row],[Sales]]/shipments[[#This Row],[Boxes]], 0)</f>
        <v>72.714022140221402</v>
      </c>
      <c r="J5654">
        <f>_xlfn.XLOOKUP(shipments[[#This Row],[Product]],'Dimension Data'!B:B,'Dimension Data'!D:D)</f>
        <v>5.15</v>
      </c>
      <c r="K5654">
        <f>shipments[[#This Row],[Total cost]]*shipments[[#This Row],[Boxes]]</f>
        <v>1395.65</v>
      </c>
      <c r="L5654">
        <f>shipments[[#This Row],[Sale for 1 box]]-shipments[[#This Row],[Total cost]]</f>
        <v>67.564022140221397</v>
      </c>
      <c r="M5654">
        <f>shipments[[#This Row],[Profit]]*5%</f>
        <v>3.37820110701107</v>
      </c>
      <c r="N5654">
        <f>shipments[[#This Row],[Profit]]-shipments[[#This Row],[Tax]]</f>
        <v>64.185821033210331</v>
      </c>
    </row>
    <row r="5655" spans="3:14" x14ac:dyDescent="0.35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  <c r="I5655">
        <f>IFERROR(shipments[[#This Row],[Sales]]/shipments[[#This Row],[Boxes]], 0)</f>
        <v>1353.375</v>
      </c>
      <c r="J5655">
        <f>_xlfn.XLOOKUP(shipments[[#This Row],[Product]],'Dimension Data'!B:B,'Dimension Data'!D:D)</f>
        <v>5.26</v>
      </c>
      <c r="K5655">
        <f>shipments[[#This Row],[Total cost]]*shipments[[#This Row],[Boxes]]</f>
        <v>10.52</v>
      </c>
      <c r="L5655">
        <f>shipments[[#This Row],[Sale for 1 box]]-shipments[[#This Row],[Total cost]]</f>
        <v>1348.115</v>
      </c>
      <c r="M5655">
        <f>shipments[[#This Row],[Profit]]*5%</f>
        <v>67.405749999999998</v>
      </c>
      <c r="N5655">
        <f>shipments[[#This Row],[Profit]]-shipments[[#This Row],[Tax]]</f>
        <v>1280.7092500000001</v>
      </c>
    </row>
    <row r="5656" spans="3:14" x14ac:dyDescent="0.35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  <c r="I5656">
        <f>IFERROR(shipments[[#This Row],[Sales]]/shipments[[#This Row],[Boxes]], 0)</f>
        <v>53.350352112676056</v>
      </c>
      <c r="J5656">
        <f>_xlfn.XLOOKUP(shipments[[#This Row],[Product]],'Dimension Data'!B:B,'Dimension Data'!D:D)</f>
        <v>10.23</v>
      </c>
      <c r="K5656">
        <f>shipments[[#This Row],[Total cost]]*shipments[[#This Row],[Boxes]]</f>
        <v>1452.66</v>
      </c>
      <c r="L5656">
        <f>shipments[[#This Row],[Sale for 1 box]]-shipments[[#This Row],[Total cost]]</f>
        <v>43.120352112676059</v>
      </c>
      <c r="M5656">
        <f>shipments[[#This Row],[Profit]]*5%</f>
        <v>2.156017605633803</v>
      </c>
      <c r="N5656">
        <f>shipments[[#This Row],[Profit]]-shipments[[#This Row],[Tax]]</f>
        <v>40.964334507042253</v>
      </c>
    </row>
    <row r="5657" spans="3:14" x14ac:dyDescent="0.35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  <c r="I5657">
        <f>IFERROR(shipments[[#This Row],[Sales]]/shipments[[#This Row],[Boxes]], 0)</f>
        <v>49.73936170212766</v>
      </c>
      <c r="J5657">
        <f>_xlfn.XLOOKUP(shipments[[#This Row],[Product]],'Dimension Data'!B:B,'Dimension Data'!D:D)</f>
        <v>8.2200000000000006</v>
      </c>
      <c r="K5657">
        <f>shipments[[#This Row],[Total cost]]*shipments[[#This Row],[Boxes]]</f>
        <v>1159.02</v>
      </c>
      <c r="L5657">
        <f>shipments[[#This Row],[Sale for 1 box]]-shipments[[#This Row],[Total cost]]</f>
        <v>41.519361702127661</v>
      </c>
      <c r="M5657">
        <f>shipments[[#This Row],[Profit]]*5%</f>
        <v>2.0759680851063833</v>
      </c>
      <c r="N5657">
        <f>shipments[[#This Row],[Profit]]-shipments[[#This Row],[Tax]]</f>
        <v>39.443393617021279</v>
      </c>
    </row>
    <row r="5658" spans="3:14" x14ac:dyDescent="0.35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  <c r="I5658">
        <f>IFERROR(shipments[[#This Row],[Sales]]/shipments[[#This Row],[Boxes]], 0)</f>
        <v>41.15737951807229</v>
      </c>
      <c r="J5658">
        <f>_xlfn.XLOOKUP(shipments[[#This Row],[Product]],'Dimension Data'!B:B,'Dimension Data'!D:D)</f>
        <v>5.26</v>
      </c>
      <c r="K5658">
        <f>shipments[[#This Row],[Total cost]]*shipments[[#This Row],[Boxes]]</f>
        <v>1746.32</v>
      </c>
      <c r="L5658">
        <f>shipments[[#This Row],[Sale for 1 box]]-shipments[[#This Row],[Total cost]]</f>
        <v>35.897379518072292</v>
      </c>
      <c r="M5658">
        <f>shipments[[#This Row],[Profit]]*5%</f>
        <v>1.7948689759036147</v>
      </c>
      <c r="N5658">
        <f>shipments[[#This Row],[Profit]]-shipments[[#This Row],[Tax]]</f>
        <v>34.10251054216868</v>
      </c>
    </row>
    <row r="5659" spans="3:14" x14ac:dyDescent="0.35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  <c r="I5659">
        <f>IFERROR(shipments[[#This Row],[Sales]]/shipments[[#This Row],[Boxes]], 0)</f>
        <v>16.789340101522843</v>
      </c>
      <c r="J5659">
        <f>_xlfn.XLOOKUP(shipments[[#This Row],[Product]],'Dimension Data'!B:B,'Dimension Data'!D:D)</f>
        <v>5.15</v>
      </c>
      <c r="K5659">
        <f>shipments[[#This Row],[Total cost]]*shipments[[#This Row],[Boxes]]</f>
        <v>2029.1000000000001</v>
      </c>
      <c r="L5659">
        <f>shipments[[#This Row],[Sale for 1 box]]-shipments[[#This Row],[Total cost]]</f>
        <v>11.639340101522842</v>
      </c>
      <c r="M5659">
        <f>shipments[[#This Row],[Profit]]*5%</f>
        <v>0.58196700507614219</v>
      </c>
      <c r="N5659">
        <f>shipments[[#This Row],[Profit]]-shipments[[#This Row],[Tax]]</f>
        <v>11.0573730964467</v>
      </c>
    </row>
    <row r="5660" spans="3:14" x14ac:dyDescent="0.35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  <c r="I5660">
        <f>IFERROR(shipments[[#This Row],[Sales]]/shipments[[#This Row],[Boxes]], 0)</f>
        <v>0.79691164972634876</v>
      </c>
      <c r="J5660">
        <f>_xlfn.XLOOKUP(shipments[[#This Row],[Product]],'Dimension Data'!B:B,'Dimension Data'!D:D)</f>
        <v>6.31</v>
      </c>
      <c r="K5660">
        <f>shipments[[#This Row],[Total cost]]*shipments[[#This Row],[Boxes]]</f>
        <v>8070.49</v>
      </c>
      <c r="L5660">
        <f>shipments[[#This Row],[Sale for 1 box]]-shipments[[#This Row],[Total cost]]</f>
        <v>-5.5130883502736507</v>
      </c>
      <c r="M5660">
        <f>shipments[[#This Row],[Profit]]*5%</f>
        <v>-0.27565441751368253</v>
      </c>
      <c r="N5660">
        <f>shipments[[#This Row],[Profit]]-shipments[[#This Row],[Tax]]</f>
        <v>-5.2374339327599682</v>
      </c>
    </row>
    <row r="5661" spans="3:14" x14ac:dyDescent="0.35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  <c r="I5661">
        <f>IFERROR(shipments[[#This Row],[Sales]]/shipments[[#This Row],[Boxes]], 0)</f>
        <v>14.226923076923077</v>
      </c>
      <c r="J5661">
        <f>_xlfn.XLOOKUP(shipments[[#This Row],[Product]],'Dimension Data'!B:B,'Dimension Data'!D:D)</f>
        <v>6.31</v>
      </c>
      <c r="K5661">
        <f>shipments[[#This Row],[Total cost]]*shipments[[#This Row],[Boxes]]</f>
        <v>1230.4499999999998</v>
      </c>
      <c r="L5661">
        <f>shipments[[#This Row],[Sale for 1 box]]-shipments[[#This Row],[Total cost]]</f>
        <v>7.9169230769230774</v>
      </c>
      <c r="M5661">
        <f>shipments[[#This Row],[Profit]]*5%</f>
        <v>0.3958461538461539</v>
      </c>
      <c r="N5661">
        <f>shipments[[#This Row],[Profit]]-shipments[[#This Row],[Tax]]</f>
        <v>7.5210769230769232</v>
      </c>
    </row>
    <row r="5662" spans="3:14" x14ac:dyDescent="0.35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  <c r="I5662">
        <f>IFERROR(shipments[[#This Row],[Sales]]/shipments[[#This Row],[Boxes]], 0)</f>
        <v>21.196993670886076</v>
      </c>
      <c r="J5662">
        <f>_xlfn.XLOOKUP(shipments[[#This Row],[Product]],'Dimension Data'!B:B,'Dimension Data'!D:D)</f>
        <v>9.57</v>
      </c>
      <c r="K5662">
        <f>shipments[[#This Row],[Total cost]]*shipments[[#This Row],[Boxes]]</f>
        <v>3024.12</v>
      </c>
      <c r="L5662">
        <f>shipments[[#This Row],[Sale for 1 box]]-shipments[[#This Row],[Total cost]]</f>
        <v>11.626993670886076</v>
      </c>
      <c r="M5662">
        <f>shipments[[#This Row],[Profit]]*5%</f>
        <v>0.58134968354430383</v>
      </c>
      <c r="N5662">
        <f>shipments[[#This Row],[Profit]]-shipments[[#This Row],[Tax]]</f>
        <v>11.045643987341773</v>
      </c>
    </row>
    <row r="5663" spans="3:14" x14ac:dyDescent="0.35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  <c r="I5663">
        <f>IFERROR(shipments[[#This Row],[Sales]]/shipments[[#This Row],[Boxes]], 0)</f>
        <v>15.852605863192183</v>
      </c>
      <c r="J5663">
        <f>_xlfn.XLOOKUP(shipments[[#This Row],[Product]],'Dimension Data'!B:B,'Dimension Data'!D:D)</f>
        <v>9.94</v>
      </c>
      <c r="K5663">
        <f>shipments[[#This Row],[Total cost]]*shipments[[#This Row],[Boxes]]</f>
        <v>3051.58</v>
      </c>
      <c r="L5663">
        <f>shipments[[#This Row],[Sale for 1 box]]-shipments[[#This Row],[Total cost]]</f>
        <v>5.9126058631921836</v>
      </c>
      <c r="M5663">
        <f>shipments[[#This Row],[Profit]]*5%</f>
        <v>0.2956302931596092</v>
      </c>
      <c r="N5663">
        <f>shipments[[#This Row],[Profit]]-shipments[[#This Row],[Tax]]</f>
        <v>5.6169755700325741</v>
      </c>
    </row>
    <row r="5664" spans="3:14" x14ac:dyDescent="0.35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  <c r="I5664">
        <f>IFERROR(shipments[[#This Row],[Sales]]/shipments[[#This Row],[Boxes]], 0)</f>
        <v>4.7896039603960396</v>
      </c>
      <c r="J5664">
        <f>_xlfn.XLOOKUP(shipments[[#This Row],[Product]],'Dimension Data'!B:B,'Dimension Data'!D:D)</f>
        <v>6.31</v>
      </c>
      <c r="K5664">
        <f>shipments[[#This Row],[Total cost]]*shipments[[#This Row],[Boxes]]</f>
        <v>4461.17</v>
      </c>
      <c r="L5664">
        <f>shipments[[#This Row],[Sale for 1 box]]-shipments[[#This Row],[Total cost]]</f>
        <v>-1.52039603960396</v>
      </c>
      <c r="M5664">
        <f>shipments[[#This Row],[Profit]]*5%</f>
        <v>-7.6019801980198004E-2</v>
      </c>
      <c r="N5664">
        <f>shipments[[#This Row],[Profit]]-shipments[[#This Row],[Tax]]</f>
        <v>-1.4443762376237619</v>
      </c>
    </row>
    <row r="5665" spans="3:14" x14ac:dyDescent="0.35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  <c r="I5665">
        <f>IFERROR(shipments[[#This Row],[Sales]]/shipments[[#This Row],[Boxes]], 0)</f>
        <v>49.603053435114504</v>
      </c>
      <c r="J5665">
        <f>_xlfn.XLOOKUP(shipments[[#This Row],[Product]],'Dimension Data'!B:B,'Dimension Data'!D:D)</f>
        <v>10.23</v>
      </c>
      <c r="K5665">
        <f>shipments[[#This Row],[Total cost]]*shipments[[#This Row],[Boxes]]</f>
        <v>1340.13</v>
      </c>
      <c r="L5665">
        <f>shipments[[#This Row],[Sale for 1 box]]-shipments[[#This Row],[Total cost]]</f>
        <v>39.3730534351145</v>
      </c>
      <c r="M5665">
        <f>shipments[[#This Row],[Profit]]*5%</f>
        <v>1.9686526717557251</v>
      </c>
      <c r="N5665">
        <f>shipments[[#This Row],[Profit]]-shipments[[#This Row],[Tax]]</f>
        <v>37.404400763358773</v>
      </c>
    </row>
    <row r="5666" spans="3:14" x14ac:dyDescent="0.35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  <c r="I5666">
        <f>IFERROR(shipments[[#This Row],[Sales]]/shipments[[#This Row],[Boxes]], 0)</f>
        <v>16.746019108280255</v>
      </c>
      <c r="J5666">
        <f>_xlfn.XLOOKUP(shipments[[#This Row],[Product]],'Dimension Data'!B:B,'Dimension Data'!D:D)</f>
        <v>5.15</v>
      </c>
      <c r="K5666">
        <f>shipments[[#This Row],[Total cost]]*shipments[[#This Row],[Boxes]]</f>
        <v>1617.1000000000001</v>
      </c>
      <c r="L5666">
        <f>shipments[[#This Row],[Sale for 1 box]]-shipments[[#This Row],[Total cost]]</f>
        <v>11.596019108280254</v>
      </c>
      <c r="M5666">
        <f>shipments[[#This Row],[Profit]]*5%</f>
        <v>0.57980095541401278</v>
      </c>
      <c r="N5666">
        <f>shipments[[#This Row],[Profit]]-shipments[[#This Row],[Tax]]</f>
        <v>11.016218152866241</v>
      </c>
    </row>
    <row r="5667" spans="3:14" x14ac:dyDescent="0.35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  <c r="I5667">
        <f>IFERROR(shipments[[#This Row],[Sales]]/shipments[[#This Row],[Boxes]], 0)</f>
        <v>36</v>
      </c>
      <c r="J5667">
        <f>_xlfn.XLOOKUP(shipments[[#This Row],[Product]],'Dimension Data'!B:B,'Dimension Data'!D:D)</f>
        <v>7.48</v>
      </c>
      <c r="K5667">
        <f>shipments[[#This Row],[Total cost]]*shipments[[#This Row],[Boxes]]</f>
        <v>1241.68</v>
      </c>
      <c r="L5667">
        <f>shipments[[#This Row],[Sale for 1 box]]-shipments[[#This Row],[Total cost]]</f>
        <v>28.52</v>
      </c>
      <c r="M5667">
        <f>shipments[[#This Row],[Profit]]*5%</f>
        <v>1.4260000000000002</v>
      </c>
      <c r="N5667">
        <f>shipments[[#This Row],[Profit]]-shipments[[#This Row],[Tax]]</f>
        <v>27.094000000000001</v>
      </c>
    </row>
    <row r="5668" spans="3:14" x14ac:dyDescent="0.35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  <c r="I5668">
        <f>IFERROR(shipments[[#This Row],[Sales]]/shipments[[#This Row],[Boxes]], 0)</f>
        <v>13772.25</v>
      </c>
      <c r="J5668">
        <f>_xlfn.XLOOKUP(shipments[[#This Row],[Product]],'Dimension Data'!B:B,'Dimension Data'!D:D)</f>
        <v>5.26</v>
      </c>
      <c r="K5668">
        <f>shipments[[#This Row],[Total cost]]*shipments[[#This Row],[Boxes]]</f>
        <v>5.26</v>
      </c>
      <c r="L5668">
        <f>shipments[[#This Row],[Sale for 1 box]]-shipments[[#This Row],[Total cost]]</f>
        <v>13766.99</v>
      </c>
      <c r="M5668">
        <f>shipments[[#This Row],[Profit]]*5%</f>
        <v>688.34950000000003</v>
      </c>
      <c r="N5668">
        <f>shipments[[#This Row],[Profit]]-shipments[[#This Row],[Tax]]</f>
        <v>13078.6405</v>
      </c>
    </row>
    <row r="5669" spans="3:14" x14ac:dyDescent="0.35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  <c r="I5669">
        <f>IFERROR(shipments[[#This Row],[Sales]]/shipments[[#This Row],[Boxes]], 0)</f>
        <v>6.2303149606299213</v>
      </c>
      <c r="J5669">
        <f>_xlfn.XLOOKUP(shipments[[#This Row],[Product]],'Dimension Data'!B:B,'Dimension Data'!D:D)</f>
        <v>6.43</v>
      </c>
      <c r="K5669">
        <f>shipments[[#This Row],[Total cost]]*shipments[[#This Row],[Boxes]]</f>
        <v>2449.83</v>
      </c>
      <c r="L5669">
        <f>shipments[[#This Row],[Sale for 1 box]]-shipments[[#This Row],[Total cost]]</f>
        <v>-0.19968503937007842</v>
      </c>
      <c r="M5669">
        <f>shipments[[#This Row],[Profit]]*5%</f>
        <v>-9.9842519685039224E-3</v>
      </c>
      <c r="N5669">
        <f>shipments[[#This Row],[Profit]]-shipments[[#This Row],[Tax]]</f>
        <v>-0.18970078740157451</v>
      </c>
    </row>
    <row r="5670" spans="3:14" x14ac:dyDescent="0.35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  <c r="I5670">
        <f>IFERROR(shipments[[#This Row],[Sales]]/shipments[[#This Row],[Boxes]], 0)</f>
        <v>18.787500000000001</v>
      </c>
      <c r="J5670">
        <f>_xlfn.XLOOKUP(shipments[[#This Row],[Product]],'Dimension Data'!B:B,'Dimension Data'!D:D)</f>
        <v>6.31</v>
      </c>
      <c r="K5670">
        <f>shipments[[#This Row],[Total cost]]*shipments[[#This Row],[Boxes]]</f>
        <v>1892.9999999999998</v>
      </c>
      <c r="L5670">
        <f>shipments[[#This Row],[Sale for 1 box]]-shipments[[#This Row],[Total cost]]</f>
        <v>12.477500000000003</v>
      </c>
      <c r="M5670">
        <f>shipments[[#This Row],[Profit]]*5%</f>
        <v>0.62387500000000018</v>
      </c>
      <c r="N5670">
        <f>shipments[[#This Row],[Profit]]-shipments[[#This Row],[Tax]]</f>
        <v>11.853625000000003</v>
      </c>
    </row>
    <row r="5671" spans="3:14" x14ac:dyDescent="0.35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  <c r="I5671">
        <f>IFERROR(shipments[[#This Row],[Sales]]/shipments[[#This Row],[Boxes]], 0)</f>
        <v>9.6610671936758887</v>
      </c>
      <c r="J5671">
        <f>_xlfn.XLOOKUP(shipments[[#This Row],[Product]],'Dimension Data'!B:B,'Dimension Data'!D:D)</f>
        <v>3.68</v>
      </c>
      <c r="K5671">
        <f>shipments[[#This Row],[Total cost]]*shipments[[#This Row],[Boxes]]</f>
        <v>2793.1200000000003</v>
      </c>
      <c r="L5671">
        <f>shipments[[#This Row],[Sale for 1 box]]-shipments[[#This Row],[Total cost]]</f>
        <v>5.981067193675889</v>
      </c>
      <c r="M5671">
        <f>shipments[[#This Row],[Profit]]*5%</f>
        <v>0.29905335968379448</v>
      </c>
      <c r="N5671">
        <f>shipments[[#This Row],[Profit]]-shipments[[#This Row],[Tax]]</f>
        <v>5.6820138339920945</v>
      </c>
    </row>
    <row r="5672" spans="3:14" x14ac:dyDescent="0.35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  <c r="I5672">
        <f>IFERROR(shipments[[#This Row],[Sales]]/shipments[[#This Row],[Boxes]], 0)</f>
        <v>38.684210526315788</v>
      </c>
      <c r="J5672">
        <f>_xlfn.XLOOKUP(shipments[[#This Row],[Product]],'Dimension Data'!B:B,'Dimension Data'!D:D)</f>
        <v>8.2200000000000006</v>
      </c>
      <c r="K5672">
        <f>shipments[[#This Row],[Total cost]]*shipments[[#This Row],[Boxes]]</f>
        <v>937.08</v>
      </c>
      <c r="L5672">
        <f>shipments[[#This Row],[Sale for 1 box]]-shipments[[#This Row],[Total cost]]</f>
        <v>30.464210526315789</v>
      </c>
      <c r="M5672">
        <f>shipments[[#This Row],[Profit]]*5%</f>
        <v>1.5232105263157896</v>
      </c>
      <c r="N5672">
        <f>shipments[[#This Row],[Profit]]-shipments[[#This Row],[Tax]]</f>
        <v>28.940999999999999</v>
      </c>
    </row>
    <row r="5673" spans="3:14" x14ac:dyDescent="0.35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  <c r="I5673">
        <f>IFERROR(shipments[[#This Row],[Sales]]/shipments[[#This Row],[Boxes]], 0)</f>
        <v>25.987126245847175</v>
      </c>
      <c r="J5673">
        <f>_xlfn.XLOOKUP(shipments[[#This Row],[Product]],'Dimension Data'!B:B,'Dimension Data'!D:D)</f>
        <v>5.15</v>
      </c>
      <c r="K5673">
        <f>shipments[[#This Row],[Total cost]]*shipments[[#This Row],[Boxes]]</f>
        <v>3100.3</v>
      </c>
      <c r="L5673">
        <f>shipments[[#This Row],[Sale for 1 box]]-shipments[[#This Row],[Total cost]]</f>
        <v>20.837126245847173</v>
      </c>
      <c r="M5673">
        <f>shipments[[#This Row],[Profit]]*5%</f>
        <v>1.0418563122923588</v>
      </c>
      <c r="N5673">
        <f>shipments[[#This Row],[Profit]]-shipments[[#This Row],[Tax]]</f>
        <v>19.795269933554813</v>
      </c>
    </row>
    <row r="5674" spans="3:14" x14ac:dyDescent="0.35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  <c r="I5674">
        <f>IFERROR(shipments[[#This Row],[Sales]]/shipments[[#This Row],[Boxes]], 0)</f>
        <v>178.95</v>
      </c>
      <c r="J5674">
        <f>_xlfn.XLOOKUP(shipments[[#This Row],[Product]],'Dimension Data'!B:B,'Dimension Data'!D:D)</f>
        <v>6.8</v>
      </c>
      <c r="K5674">
        <f>shipments[[#This Row],[Total cost]]*shipments[[#This Row],[Boxes]]</f>
        <v>714</v>
      </c>
      <c r="L5674">
        <f>shipments[[#This Row],[Sale for 1 box]]-shipments[[#This Row],[Total cost]]</f>
        <v>172.14999999999998</v>
      </c>
      <c r="M5674">
        <f>shipments[[#This Row],[Profit]]*5%</f>
        <v>8.6074999999999999</v>
      </c>
      <c r="N5674">
        <f>shipments[[#This Row],[Profit]]-shipments[[#This Row],[Tax]]</f>
        <v>163.54249999999999</v>
      </c>
    </row>
    <row r="5675" spans="3:14" x14ac:dyDescent="0.35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  <c r="I5675">
        <f>IFERROR(shipments[[#This Row],[Sales]]/shipments[[#This Row],[Boxes]], 0)</f>
        <v>14.772952853598015</v>
      </c>
      <c r="J5675">
        <f>_xlfn.XLOOKUP(shipments[[#This Row],[Product]],'Dimension Data'!B:B,'Dimension Data'!D:D)</f>
        <v>5.15</v>
      </c>
      <c r="K5675">
        <f>shipments[[#This Row],[Total cost]]*shipments[[#This Row],[Boxes]]</f>
        <v>2075.4500000000003</v>
      </c>
      <c r="L5675">
        <f>shipments[[#This Row],[Sale for 1 box]]-shipments[[#This Row],[Total cost]]</f>
        <v>9.6229528535980151</v>
      </c>
      <c r="M5675">
        <f>shipments[[#This Row],[Profit]]*5%</f>
        <v>0.48114764267990079</v>
      </c>
      <c r="N5675">
        <f>shipments[[#This Row],[Profit]]-shipments[[#This Row],[Tax]]</f>
        <v>9.1418052109181147</v>
      </c>
    </row>
    <row r="5676" spans="3:14" x14ac:dyDescent="0.35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  <c r="I5676">
        <f>IFERROR(shipments[[#This Row],[Sales]]/shipments[[#This Row],[Boxes]], 0)</f>
        <v>0.92594433399602383</v>
      </c>
      <c r="J5676">
        <f>_xlfn.XLOOKUP(shipments[[#This Row],[Product]],'Dimension Data'!B:B,'Dimension Data'!D:D)</f>
        <v>5.04</v>
      </c>
      <c r="K5676">
        <f>shipments[[#This Row],[Total cost]]*shipments[[#This Row],[Boxes]]</f>
        <v>2535.12</v>
      </c>
      <c r="L5676">
        <f>shipments[[#This Row],[Sale for 1 box]]-shipments[[#This Row],[Total cost]]</f>
        <v>-4.114055666003976</v>
      </c>
      <c r="M5676">
        <f>shipments[[#This Row],[Profit]]*5%</f>
        <v>-0.20570278330019881</v>
      </c>
      <c r="N5676">
        <f>shipments[[#This Row],[Profit]]-shipments[[#This Row],[Tax]]</f>
        <v>-3.908352882703777</v>
      </c>
    </row>
    <row r="5677" spans="3:14" x14ac:dyDescent="0.35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  <c r="I5677">
        <f>IFERROR(shipments[[#This Row],[Sales]]/shipments[[#This Row],[Boxes]], 0)</f>
        <v>1372.78125</v>
      </c>
      <c r="J5677">
        <f>_xlfn.XLOOKUP(shipments[[#This Row],[Product]],'Dimension Data'!B:B,'Dimension Data'!D:D)</f>
        <v>9.57</v>
      </c>
      <c r="K5677">
        <f>shipments[[#This Row],[Total cost]]*shipments[[#This Row],[Boxes]]</f>
        <v>76.56</v>
      </c>
      <c r="L5677">
        <f>shipments[[#This Row],[Sale for 1 box]]-shipments[[#This Row],[Total cost]]</f>
        <v>1363.2112500000001</v>
      </c>
      <c r="M5677">
        <f>shipments[[#This Row],[Profit]]*5%</f>
        <v>68.160562500000012</v>
      </c>
      <c r="N5677">
        <f>shipments[[#This Row],[Profit]]-shipments[[#This Row],[Tax]]</f>
        <v>1295.0506875000001</v>
      </c>
    </row>
    <row r="5678" spans="3:14" x14ac:dyDescent="0.35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  <c r="I5678">
        <f>IFERROR(shipments[[#This Row],[Sales]]/shipments[[#This Row],[Boxes]], 0)</f>
        <v>34.14837905236908</v>
      </c>
      <c r="J5678">
        <f>_xlfn.XLOOKUP(shipments[[#This Row],[Product]],'Dimension Data'!B:B,'Dimension Data'!D:D)</f>
        <v>3.68</v>
      </c>
      <c r="K5678">
        <f>shipments[[#This Row],[Total cost]]*shipments[[#This Row],[Boxes]]</f>
        <v>1475.68</v>
      </c>
      <c r="L5678">
        <f>shipments[[#This Row],[Sale for 1 box]]-shipments[[#This Row],[Total cost]]</f>
        <v>30.46837905236908</v>
      </c>
      <c r="M5678">
        <f>shipments[[#This Row],[Profit]]*5%</f>
        <v>1.5234189526184541</v>
      </c>
      <c r="N5678">
        <f>shipments[[#This Row],[Profit]]-shipments[[#This Row],[Tax]]</f>
        <v>28.944960099750627</v>
      </c>
    </row>
    <row r="5679" spans="3:14" x14ac:dyDescent="0.35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  <c r="I5679">
        <f>IFERROR(shipments[[#This Row],[Sales]]/shipments[[#This Row],[Boxes]], 0)</f>
        <v>23.821678321678323</v>
      </c>
      <c r="J5679">
        <f>_xlfn.XLOOKUP(shipments[[#This Row],[Product]],'Dimension Data'!B:B,'Dimension Data'!D:D)</f>
        <v>7.48</v>
      </c>
      <c r="K5679">
        <f>shipments[[#This Row],[Total cost]]*shipments[[#This Row],[Boxes]]</f>
        <v>1069.6400000000001</v>
      </c>
      <c r="L5679">
        <f>shipments[[#This Row],[Sale for 1 box]]-shipments[[#This Row],[Total cost]]</f>
        <v>16.341678321678323</v>
      </c>
      <c r="M5679">
        <f>shipments[[#This Row],[Profit]]*5%</f>
        <v>0.81708391608391617</v>
      </c>
      <c r="N5679">
        <f>shipments[[#This Row],[Profit]]-shipments[[#This Row],[Tax]]</f>
        <v>15.524594405594407</v>
      </c>
    </row>
    <row r="5680" spans="3:14" x14ac:dyDescent="0.35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  <c r="I5680">
        <f>IFERROR(shipments[[#This Row],[Sales]]/shipments[[#This Row],[Boxes]], 0)</f>
        <v>105.39935064935065</v>
      </c>
      <c r="J5680">
        <f>_xlfn.XLOOKUP(shipments[[#This Row],[Product]],'Dimension Data'!B:B,'Dimension Data'!D:D)</f>
        <v>5.04</v>
      </c>
      <c r="K5680">
        <f>shipments[[#This Row],[Total cost]]*shipments[[#This Row],[Boxes]]</f>
        <v>388.08</v>
      </c>
      <c r="L5680">
        <f>shipments[[#This Row],[Sale for 1 box]]-shipments[[#This Row],[Total cost]]</f>
        <v>100.35935064935065</v>
      </c>
      <c r="M5680">
        <f>shipments[[#This Row],[Profit]]*5%</f>
        <v>5.0179675324675328</v>
      </c>
      <c r="N5680">
        <f>shipments[[#This Row],[Profit]]-shipments[[#This Row],[Tax]]</f>
        <v>95.341383116883108</v>
      </c>
    </row>
    <row r="5681" spans="3:14" x14ac:dyDescent="0.35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  <c r="I5681">
        <f>IFERROR(shipments[[#This Row],[Sales]]/shipments[[#This Row],[Boxes]], 0)</f>
        <v>35.377659574468083</v>
      </c>
      <c r="J5681">
        <f>_xlfn.XLOOKUP(shipments[[#This Row],[Product]],'Dimension Data'!B:B,'Dimension Data'!D:D)</f>
        <v>10.23</v>
      </c>
      <c r="K5681">
        <f>shipments[[#This Row],[Total cost]]*shipments[[#This Row],[Boxes]]</f>
        <v>4327.29</v>
      </c>
      <c r="L5681">
        <f>shipments[[#This Row],[Sale for 1 box]]-shipments[[#This Row],[Total cost]]</f>
        <v>25.147659574468083</v>
      </c>
      <c r="M5681">
        <f>shipments[[#This Row],[Profit]]*5%</f>
        <v>1.2573829787234043</v>
      </c>
      <c r="N5681">
        <f>shipments[[#This Row],[Profit]]-shipments[[#This Row],[Tax]]</f>
        <v>23.89027659574468</v>
      </c>
    </row>
    <row r="5682" spans="3:14" x14ac:dyDescent="0.35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  <c r="I5682">
        <f>IFERROR(shipments[[#This Row],[Sales]]/shipments[[#This Row],[Boxes]], 0)</f>
        <v>259.75531914893617</v>
      </c>
      <c r="J5682">
        <f>_xlfn.XLOOKUP(shipments[[#This Row],[Product]],'Dimension Data'!B:B,'Dimension Data'!D:D)</f>
        <v>5.15</v>
      </c>
      <c r="K5682">
        <f>shipments[[#This Row],[Total cost]]*shipments[[#This Row],[Boxes]]</f>
        <v>242.05</v>
      </c>
      <c r="L5682">
        <f>shipments[[#This Row],[Sale for 1 box]]-shipments[[#This Row],[Total cost]]</f>
        <v>254.60531914893616</v>
      </c>
      <c r="M5682">
        <f>shipments[[#This Row],[Profit]]*5%</f>
        <v>12.730265957446809</v>
      </c>
      <c r="N5682">
        <f>shipments[[#This Row],[Profit]]-shipments[[#This Row],[Tax]]</f>
        <v>241.87505319148934</v>
      </c>
    </row>
    <row r="5683" spans="3:14" x14ac:dyDescent="0.35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  <c r="I5683">
        <f>IFERROR(shipments[[#This Row],[Sales]]/shipments[[#This Row],[Boxes]], 0)</f>
        <v>11.674677608440797</v>
      </c>
      <c r="J5683">
        <f>_xlfn.XLOOKUP(shipments[[#This Row],[Product]],'Dimension Data'!B:B,'Dimension Data'!D:D)</f>
        <v>5.04</v>
      </c>
      <c r="K5683">
        <f>shipments[[#This Row],[Total cost]]*shipments[[#This Row],[Boxes]]</f>
        <v>4299.12</v>
      </c>
      <c r="L5683">
        <f>shipments[[#This Row],[Sale for 1 box]]-shipments[[#This Row],[Total cost]]</f>
        <v>6.6346776084407972</v>
      </c>
      <c r="M5683">
        <f>shipments[[#This Row],[Profit]]*5%</f>
        <v>0.33173388042203988</v>
      </c>
      <c r="N5683">
        <f>shipments[[#This Row],[Profit]]-shipments[[#This Row],[Tax]]</f>
        <v>6.3029437280187572</v>
      </c>
    </row>
    <row r="5684" spans="3:14" x14ac:dyDescent="0.35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  <c r="I5684">
        <f>IFERROR(shipments[[#This Row],[Sales]]/shipments[[#This Row],[Boxes]], 0)</f>
        <v>7.5495145631067961</v>
      </c>
      <c r="J5684">
        <f>_xlfn.XLOOKUP(shipments[[#This Row],[Product]],'Dimension Data'!B:B,'Dimension Data'!D:D)</f>
        <v>6.43</v>
      </c>
      <c r="K5684">
        <f>shipments[[#This Row],[Total cost]]*shipments[[#This Row],[Boxes]]</f>
        <v>3311.45</v>
      </c>
      <c r="L5684">
        <f>shipments[[#This Row],[Sale for 1 box]]-shipments[[#This Row],[Total cost]]</f>
        <v>1.1195145631067964</v>
      </c>
      <c r="M5684">
        <f>shipments[[#This Row],[Profit]]*5%</f>
        <v>5.5975728155339827E-2</v>
      </c>
      <c r="N5684">
        <f>shipments[[#This Row],[Profit]]-shipments[[#This Row],[Tax]]</f>
        <v>1.0635388349514565</v>
      </c>
    </row>
    <row r="5685" spans="3:14" x14ac:dyDescent="0.35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  <c r="I5685">
        <f>IFERROR(shipments[[#This Row],[Sales]]/shipments[[#This Row],[Boxes]], 0)</f>
        <v>47.793103448275865</v>
      </c>
      <c r="J5685">
        <f>_xlfn.XLOOKUP(shipments[[#This Row],[Product]],'Dimension Data'!B:B,'Dimension Data'!D:D)</f>
        <v>3.85</v>
      </c>
      <c r="K5685">
        <f>shipments[[#This Row],[Total cost]]*shipments[[#This Row],[Boxes]]</f>
        <v>111.65</v>
      </c>
      <c r="L5685">
        <f>shipments[[#This Row],[Sale for 1 box]]-shipments[[#This Row],[Total cost]]</f>
        <v>43.943103448275863</v>
      </c>
      <c r="M5685">
        <f>shipments[[#This Row],[Profit]]*5%</f>
        <v>2.1971551724137934</v>
      </c>
      <c r="N5685">
        <f>shipments[[#This Row],[Profit]]-shipments[[#This Row],[Tax]]</f>
        <v>41.745948275862069</v>
      </c>
    </row>
    <row r="5686" spans="3:14" x14ac:dyDescent="0.35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  <c r="I5686">
        <f>IFERROR(shipments[[#This Row],[Sales]]/shipments[[#This Row],[Boxes]], 0)</f>
        <v>61.05</v>
      </c>
      <c r="J5686">
        <f>_xlfn.XLOOKUP(shipments[[#This Row],[Product]],'Dimension Data'!B:B,'Dimension Data'!D:D)</f>
        <v>2.76</v>
      </c>
      <c r="K5686">
        <f>shipments[[#This Row],[Total cost]]*shipments[[#This Row],[Boxes]]</f>
        <v>289.79999999999995</v>
      </c>
      <c r="L5686">
        <f>shipments[[#This Row],[Sale for 1 box]]-shipments[[#This Row],[Total cost]]</f>
        <v>58.29</v>
      </c>
      <c r="M5686">
        <f>shipments[[#This Row],[Profit]]*5%</f>
        <v>2.9145000000000003</v>
      </c>
      <c r="N5686">
        <f>shipments[[#This Row],[Profit]]-shipments[[#This Row],[Tax]]</f>
        <v>55.375500000000002</v>
      </c>
    </row>
    <row r="5687" spans="3:14" x14ac:dyDescent="0.35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  <c r="I5687">
        <f>IFERROR(shipments[[#This Row],[Sales]]/shipments[[#This Row],[Boxes]], 0)</f>
        <v>82.044642857142861</v>
      </c>
      <c r="J5687">
        <f>_xlfn.XLOOKUP(shipments[[#This Row],[Product]],'Dimension Data'!B:B,'Dimension Data'!D:D)</f>
        <v>8.2200000000000006</v>
      </c>
      <c r="K5687">
        <f>shipments[[#This Row],[Total cost]]*shipments[[#This Row],[Boxes]]</f>
        <v>230.16000000000003</v>
      </c>
      <c r="L5687">
        <f>shipments[[#This Row],[Sale for 1 box]]-shipments[[#This Row],[Total cost]]</f>
        <v>73.824642857142862</v>
      </c>
      <c r="M5687">
        <f>shipments[[#This Row],[Profit]]*5%</f>
        <v>3.6912321428571433</v>
      </c>
      <c r="N5687">
        <f>shipments[[#This Row],[Profit]]-shipments[[#This Row],[Tax]]</f>
        <v>70.133410714285716</v>
      </c>
    </row>
    <row r="5688" spans="3:14" x14ac:dyDescent="0.35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  <c r="I5688">
        <f>IFERROR(shipments[[#This Row],[Sales]]/shipments[[#This Row],[Boxes]], 0)</f>
        <v>12.05048076923077</v>
      </c>
      <c r="J5688">
        <f>_xlfn.XLOOKUP(shipments[[#This Row],[Product]],'Dimension Data'!B:B,'Dimension Data'!D:D)</f>
        <v>8.43</v>
      </c>
      <c r="K5688">
        <f>shipments[[#This Row],[Total cost]]*shipments[[#This Row],[Boxes]]</f>
        <v>3506.88</v>
      </c>
      <c r="L5688">
        <f>shipments[[#This Row],[Sale for 1 box]]-shipments[[#This Row],[Total cost]]</f>
        <v>3.6204807692307703</v>
      </c>
      <c r="M5688">
        <f>shipments[[#This Row],[Profit]]*5%</f>
        <v>0.18102403846153853</v>
      </c>
      <c r="N5688">
        <f>shipments[[#This Row],[Profit]]-shipments[[#This Row],[Tax]]</f>
        <v>3.4394567307692316</v>
      </c>
    </row>
    <row r="5689" spans="3:14" x14ac:dyDescent="0.35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  <c r="I5689">
        <f>IFERROR(shipments[[#This Row],[Sales]]/shipments[[#This Row],[Boxes]], 0)</f>
        <v>6.6226415094339623</v>
      </c>
      <c r="J5689">
        <f>_xlfn.XLOOKUP(shipments[[#This Row],[Product]],'Dimension Data'!B:B,'Dimension Data'!D:D)</f>
        <v>5.15</v>
      </c>
      <c r="K5689">
        <f>shipments[[#This Row],[Total cost]]*shipments[[#This Row],[Boxes]]</f>
        <v>1637.7</v>
      </c>
      <c r="L5689">
        <f>shipments[[#This Row],[Sale for 1 box]]-shipments[[#This Row],[Total cost]]</f>
        <v>1.472641509433962</v>
      </c>
      <c r="M5689">
        <f>shipments[[#This Row],[Profit]]*5%</f>
        <v>7.3632075471698102E-2</v>
      </c>
      <c r="N5689">
        <f>shipments[[#This Row],[Profit]]-shipments[[#This Row],[Tax]]</f>
        <v>1.3990094339622638</v>
      </c>
    </row>
    <row r="5690" spans="3:14" x14ac:dyDescent="0.35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  <c r="I5690">
        <f>IFERROR(shipments[[#This Row],[Sales]]/shipments[[#This Row],[Boxes]], 0)</f>
        <v>6.8509615384615383</v>
      </c>
      <c r="J5690">
        <f>_xlfn.XLOOKUP(shipments[[#This Row],[Product]],'Dimension Data'!B:B,'Dimension Data'!D:D)</f>
        <v>7.73</v>
      </c>
      <c r="K5690">
        <f>shipments[[#This Row],[Total cost]]*shipments[[#This Row],[Boxes]]</f>
        <v>2411.7600000000002</v>
      </c>
      <c r="L5690">
        <f>shipments[[#This Row],[Sale for 1 box]]-shipments[[#This Row],[Total cost]]</f>
        <v>-0.8790384615384621</v>
      </c>
      <c r="M5690">
        <f>shipments[[#This Row],[Profit]]*5%</f>
        <v>-4.3951923076923111E-2</v>
      </c>
      <c r="N5690">
        <f>shipments[[#This Row],[Profit]]-shipments[[#This Row],[Tax]]</f>
        <v>-0.83508653846153902</v>
      </c>
    </row>
    <row r="5691" spans="3:14" x14ac:dyDescent="0.35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  <c r="I5691">
        <f>IFERROR(shipments[[#This Row],[Sales]]/shipments[[#This Row],[Boxes]], 0)</f>
        <v>14.853696098562628</v>
      </c>
      <c r="J5691">
        <f>_xlfn.XLOOKUP(shipments[[#This Row],[Product]],'Dimension Data'!B:B,'Dimension Data'!D:D)</f>
        <v>8.43</v>
      </c>
      <c r="K5691">
        <f>shipments[[#This Row],[Total cost]]*shipments[[#This Row],[Boxes]]</f>
        <v>4105.41</v>
      </c>
      <c r="L5691">
        <f>shipments[[#This Row],[Sale for 1 box]]-shipments[[#This Row],[Total cost]]</f>
        <v>6.4236960985626279</v>
      </c>
      <c r="M5691">
        <f>shipments[[#This Row],[Profit]]*5%</f>
        <v>0.3211848049281314</v>
      </c>
      <c r="N5691">
        <f>shipments[[#This Row],[Profit]]-shipments[[#This Row],[Tax]]</f>
        <v>6.1025112936344961</v>
      </c>
    </row>
    <row r="5692" spans="3:14" x14ac:dyDescent="0.35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  <c r="I5692">
        <f>IFERROR(shipments[[#This Row],[Sales]]/shipments[[#This Row],[Boxes]], 0)</f>
        <v>24.402061855670102</v>
      </c>
      <c r="J5692">
        <f>_xlfn.XLOOKUP(shipments[[#This Row],[Product]],'Dimension Data'!B:B,'Dimension Data'!D:D)</f>
        <v>10.51</v>
      </c>
      <c r="K5692">
        <f>shipments[[#This Row],[Total cost]]*shipments[[#This Row],[Boxes]]</f>
        <v>2038.94</v>
      </c>
      <c r="L5692">
        <f>shipments[[#This Row],[Sale for 1 box]]-shipments[[#This Row],[Total cost]]</f>
        <v>13.892061855670102</v>
      </c>
      <c r="M5692">
        <f>shipments[[#This Row],[Profit]]*5%</f>
        <v>0.69460309278350518</v>
      </c>
      <c r="N5692">
        <f>shipments[[#This Row],[Profit]]-shipments[[#This Row],[Tax]]</f>
        <v>13.197458762886598</v>
      </c>
    </row>
    <row r="5693" spans="3:14" x14ac:dyDescent="0.35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  <c r="I5693">
        <f>IFERROR(shipments[[#This Row],[Sales]]/shipments[[#This Row],[Boxes]], 0)</f>
        <v>29.089285714285715</v>
      </c>
      <c r="J5693">
        <f>_xlfn.XLOOKUP(shipments[[#This Row],[Product]],'Dimension Data'!B:B,'Dimension Data'!D:D)</f>
        <v>3.68</v>
      </c>
      <c r="K5693">
        <f>shipments[[#This Row],[Total cost]]*shipments[[#This Row],[Boxes]]</f>
        <v>772.80000000000007</v>
      </c>
      <c r="L5693">
        <f>shipments[[#This Row],[Sale for 1 box]]-shipments[[#This Row],[Total cost]]</f>
        <v>25.409285714285716</v>
      </c>
      <c r="M5693">
        <f>shipments[[#This Row],[Profit]]*5%</f>
        <v>1.2704642857142858</v>
      </c>
      <c r="N5693">
        <f>shipments[[#This Row],[Profit]]-shipments[[#This Row],[Tax]]</f>
        <v>24.138821428571429</v>
      </c>
    </row>
    <row r="5694" spans="3:14" x14ac:dyDescent="0.35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  <c r="I5694">
        <f>IFERROR(shipments[[#This Row],[Sales]]/shipments[[#This Row],[Boxes]], 0)</f>
        <v>2.5278884462151394</v>
      </c>
      <c r="J5694">
        <f>_xlfn.XLOOKUP(shipments[[#This Row],[Product]],'Dimension Data'!B:B,'Dimension Data'!D:D)</f>
        <v>5.04</v>
      </c>
      <c r="K5694">
        <f>shipments[[#This Row],[Total cost]]*shipments[[#This Row],[Boxes]]</f>
        <v>1265.04</v>
      </c>
      <c r="L5694">
        <f>shipments[[#This Row],[Sale for 1 box]]-shipments[[#This Row],[Total cost]]</f>
        <v>-2.5121115537848606</v>
      </c>
      <c r="M5694">
        <f>shipments[[#This Row],[Profit]]*5%</f>
        <v>-0.12560557768924305</v>
      </c>
      <c r="N5694">
        <f>shipments[[#This Row],[Profit]]-shipments[[#This Row],[Tax]]</f>
        <v>-2.3865059760956178</v>
      </c>
    </row>
    <row r="5695" spans="3:14" x14ac:dyDescent="0.35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  <c r="I5695">
        <f>IFERROR(shipments[[#This Row],[Sales]]/shipments[[#This Row],[Boxes]], 0)</f>
        <v>6.5033653846153845</v>
      </c>
      <c r="J5695">
        <f>_xlfn.XLOOKUP(shipments[[#This Row],[Product]],'Dimension Data'!B:B,'Dimension Data'!D:D)</f>
        <v>3.85</v>
      </c>
      <c r="K5695">
        <f>shipments[[#This Row],[Total cost]]*shipments[[#This Row],[Boxes]]</f>
        <v>4004</v>
      </c>
      <c r="L5695">
        <f>shipments[[#This Row],[Sale for 1 box]]-shipments[[#This Row],[Total cost]]</f>
        <v>2.6533653846153844</v>
      </c>
      <c r="M5695">
        <f>shipments[[#This Row],[Profit]]*5%</f>
        <v>0.13266826923076921</v>
      </c>
      <c r="N5695">
        <f>shipments[[#This Row],[Profit]]-shipments[[#This Row],[Tax]]</f>
        <v>2.5206971153846154</v>
      </c>
    </row>
    <row r="5696" spans="3:14" x14ac:dyDescent="0.35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  <c r="I5696">
        <f>IFERROR(shipments[[#This Row],[Sales]]/shipments[[#This Row],[Boxes]], 0)</f>
        <v>5.2905405405405403</v>
      </c>
      <c r="J5696">
        <f>_xlfn.XLOOKUP(shipments[[#This Row],[Product]],'Dimension Data'!B:B,'Dimension Data'!D:D)</f>
        <v>5.26</v>
      </c>
      <c r="K5696">
        <f>shipments[[#This Row],[Total cost]]*shipments[[#This Row],[Boxes]]</f>
        <v>389.24</v>
      </c>
      <c r="L5696">
        <f>shipments[[#This Row],[Sale for 1 box]]-shipments[[#This Row],[Total cost]]</f>
        <v>3.0540540540540562E-2</v>
      </c>
      <c r="M5696">
        <f>shipments[[#This Row],[Profit]]*5%</f>
        <v>1.5270270270270282E-3</v>
      </c>
      <c r="N5696">
        <f>shipments[[#This Row],[Profit]]-shipments[[#This Row],[Tax]]</f>
        <v>2.9013513513513535E-2</v>
      </c>
    </row>
    <row r="5697" spans="3:14" x14ac:dyDescent="0.35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  <c r="I5697">
        <f>IFERROR(shipments[[#This Row],[Sales]]/shipments[[#This Row],[Boxes]], 0)</f>
        <v>38.122641509433961</v>
      </c>
      <c r="J5697">
        <f>_xlfn.XLOOKUP(shipments[[#This Row],[Product]],'Dimension Data'!B:B,'Dimension Data'!D:D)</f>
        <v>5.04</v>
      </c>
      <c r="K5697">
        <f>shipments[[#This Row],[Total cost]]*shipments[[#This Row],[Boxes]]</f>
        <v>267.12</v>
      </c>
      <c r="L5697">
        <f>shipments[[#This Row],[Sale for 1 box]]-shipments[[#This Row],[Total cost]]</f>
        <v>33.082641509433962</v>
      </c>
      <c r="M5697">
        <f>shipments[[#This Row],[Profit]]*5%</f>
        <v>1.6541320754716982</v>
      </c>
      <c r="N5697">
        <f>shipments[[#This Row],[Profit]]-shipments[[#This Row],[Tax]]</f>
        <v>31.428509433962265</v>
      </c>
    </row>
    <row r="5698" spans="3:14" x14ac:dyDescent="0.35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  <c r="I5698">
        <f>IFERROR(shipments[[#This Row],[Sales]]/shipments[[#This Row],[Boxes]], 0)</f>
        <v>2.7797933685728013</v>
      </c>
      <c r="J5698">
        <f>_xlfn.XLOOKUP(shipments[[#This Row],[Product]],'Dimension Data'!B:B,'Dimension Data'!D:D)</f>
        <v>5.04</v>
      </c>
      <c r="K5698">
        <f>shipments[[#This Row],[Total cost]]*shipments[[#This Row],[Boxes]]</f>
        <v>10488.24</v>
      </c>
      <c r="L5698">
        <f>shipments[[#This Row],[Sale for 1 box]]-shipments[[#This Row],[Total cost]]</f>
        <v>-2.2602066314271987</v>
      </c>
      <c r="M5698">
        <f>shipments[[#This Row],[Profit]]*5%</f>
        <v>-0.11301033157135994</v>
      </c>
      <c r="N5698">
        <f>shipments[[#This Row],[Profit]]-shipments[[#This Row],[Tax]]</f>
        <v>-2.1471962998558389</v>
      </c>
    </row>
    <row r="5699" spans="3:14" x14ac:dyDescent="0.35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  <c r="I5699">
        <f>IFERROR(shipments[[#This Row],[Sales]]/shipments[[#This Row],[Boxes]], 0)</f>
        <v>10.308823529411764</v>
      </c>
      <c r="J5699">
        <f>_xlfn.XLOOKUP(shipments[[#This Row],[Product]],'Dimension Data'!B:B,'Dimension Data'!D:D)</f>
        <v>8.2200000000000006</v>
      </c>
      <c r="K5699">
        <f>shipments[[#This Row],[Total cost]]*shipments[[#This Row],[Boxes]]</f>
        <v>1257.6600000000001</v>
      </c>
      <c r="L5699">
        <f>shipments[[#This Row],[Sale for 1 box]]-shipments[[#This Row],[Total cost]]</f>
        <v>2.0888235294117639</v>
      </c>
      <c r="M5699">
        <f>shipments[[#This Row],[Profit]]*5%</f>
        <v>0.1044411764705882</v>
      </c>
      <c r="N5699">
        <f>shipments[[#This Row],[Profit]]-shipments[[#This Row],[Tax]]</f>
        <v>1.9843823529411757</v>
      </c>
    </row>
    <row r="5700" spans="3:14" x14ac:dyDescent="0.35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  <c r="I5700">
        <f>IFERROR(shipments[[#This Row],[Sales]]/shipments[[#This Row],[Boxes]], 0)</f>
        <v>53.389534883720927</v>
      </c>
      <c r="J5700">
        <f>_xlfn.XLOOKUP(shipments[[#This Row],[Product]],'Dimension Data'!B:B,'Dimension Data'!D:D)</f>
        <v>2.65</v>
      </c>
      <c r="K5700">
        <f>shipments[[#This Row],[Total cost]]*shipments[[#This Row],[Boxes]]</f>
        <v>341.84999999999997</v>
      </c>
      <c r="L5700">
        <f>shipments[[#This Row],[Sale for 1 box]]-shipments[[#This Row],[Total cost]]</f>
        <v>50.739534883720928</v>
      </c>
      <c r="M5700">
        <f>shipments[[#This Row],[Profit]]*5%</f>
        <v>2.5369767441860467</v>
      </c>
      <c r="N5700">
        <f>shipments[[#This Row],[Profit]]-shipments[[#This Row],[Tax]]</f>
        <v>48.202558139534879</v>
      </c>
    </row>
    <row r="5701" spans="3:14" x14ac:dyDescent="0.35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  <c r="I5701">
        <f>IFERROR(shipments[[#This Row],[Sales]]/shipments[[#This Row],[Boxes]], 0)</f>
        <v>10.174321503131525</v>
      </c>
      <c r="J5701">
        <f>_xlfn.XLOOKUP(shipments[[#This Row],[Product]],'Dimension Data'!B:B,'Dimension Data'!D:D)</f>
        <v>9.94</v>
      </c>
      <c r="K5701">
        <f>shipments[[#This Row],[Total cost]]*shipments[[#This Row],[Boxes]]</f>
        <v>4761.2599999999993</v>
      </c>
      <c r="L5701">
        <f>shipments[[#This Row],[Sale for 1 box]]-shipments[[#This Row],[Total cost]]</f>
        <v>0.23432150313152533</v>
      </c>
      <c r="M5701">
        <f>shipments[[#This Row],[Profit]]*5%</f>
        <v>1.1716075156576267E-2</v>
      </c>
      <c r="N5701">
        <f>shipments[[#This Row],[Profit]]-shipments[[#This Row],[Tax]]</f>
        <v>0.22260542797494906</v>
      </c>
    </row>
    <row r="5702" spans="3:14" x14ac:dyDescent="0.35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  <c r="I5702">
        <f>IFERROR(shipments[[#This Row],[Sales]]/shipments[[#This Row],[Boxes]], 0)</f>
        <v>8.795454545454545</v>
      </c>
      <c r="J5702">
        <f>_xlfn.XLOOKUP(shipments[[#This Row],[Product]],'Dimension Data'!B:B,'Dimension Data'!D:D)</f>
        <v>5.15</v>
      </c>
      <c r="K5702">
        <f>shipments[[#This Row],[Total cost]]*shipments[[#This Row],[Boxes]]</f>
        <v>2662.55</v>
      </c>
      <c r="L5702">
        <f>shipments[[#This Row],[Sale for 1 box]]-shipments[[#This Row],[Total cost]]</f>
        <v>3.6454545454545446</v>
      </c>
      <c r="M5702">
        <f>shipments[[#This Row],[Profit]]*5%</f>
        <v>0.18227272727272725</v>
      </c>
      <c r="N5702">
        <f>shipments[[#This Row],[Profit]]-shipments[[#This Row],[Tax]]</f>
        <v>3.4631818181818175</v>
      </c>
    </row>
    <row r="5703" spans="3:14" x14ac:dyDescent="0.35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  <c r="I5703">
        <f>IFERROR(shipments[[#This Row],[Sales]]/shipments[[#This Row],[Boxes]], 0)</f>
        <v>110.55</v>
      </c>
      <c r="J5703">
        <f>_xlfn.XLOOKUP(shipments[[#This Row],[Product]],'Dimension Data'!B:B,'Dimension Data'!D:D)</f>
        <v>5.26</v>
      </c>
      <c r="K5703">
        <f>shipments[[#This Row],[Total cost]]*shipments[[#This Row],[Boxes]]</f>
        <v>78.899999999999991</v>
      </c>
      <c r="L5703">
        <f>shipments[[#This Row],[Sale for 1 box]]-shipments[[#This Row],[Total cost]]</f>
        <v>105.28999999999999</v>
      </c>
      <c r="M5703">
        <f>shipments[[#This Row],[Profit]]*5%</f>
        <v>5.2645</v>
      </c>
      <c r="N5703">
        <f>shipments[[#This Row],[Profit]]-shipments[[#This Row],[Tax]]</f>
        <v>100.02549999999999</v>
      </c>
    </row>
    <row r="5704" spans="3:14" x14ac:dyDescent="0.35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  <c r="I5704">
        <f>IFERROR(shipments[[#This Row],[Sales]]/shipments[[#This Row],[Boxes]], 0)</f>
        <v>1126.0384615384614</v>
      </c>
      <c r="J5704">
        <f>_xlfn.XLOOKUP(shipments[[#This Row],[Product]],'Dimension Data'!B:B,'Dimension Data'!D:D)</f>
        <v>3.32</v>
      </c>
      <c r="K5704">
        <f>shipments[[#This Row],[Total cost]]*shipments[[#This Row],[Boxes]]</f>
        <v>43.16</v>
      </c>
      <c r="L5704">
        <f>shipments[[#This Row],[Sale for 1 box]]-shipments[[#This Row],[Total cost]]</f>
        <v>1122.7184615384615</v>
      </c>
      <c r="M5704">
        <f>shipments[[#This Row],[Profit]]*5%</f>
        <v>56.135923076923078</v>
      </c>
      <c r="N5704">
        <f>shipments[[#This Row],[Profit]]-shipments[[#This Row],[Tax]]</f>
        <v>1066.5825384615384</v>
      </c>
    </row>
    <row r="5705" spans="3:14" x14ac:dyDescent="0.35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  <c r="I5705">
        <f>IFERROR(shipments[[#This Row],[Sales]]/shipments[[#This Row],[Boxes]], 0)</f>
        <v>21.46927374301676</v>
      </c>
      <c r="J5705">
        <f>_xlfn.XLOOKUP(shipments[[#This Row],[Product]],'Dimension Data'!B:B,'Dimension Data'!D:D)</f>
        <v>3.68</v>
      </c>
      <c r="K5705">
        <f>shipments[[#This Row],[Total cost]]*shipments[[#This Row],[Boxes]]</f>
        <v>1976.16</v>
      </c>
      <c r="L5705">
        <f>shipments[[#This Row],[Sale for 1 box]]-shipments[[#This Row],[Total cost]]</f>
        <v>17.789273743016761</v>
      </c>
      <c r="M5705">
        <f>shipments[[#This Row],[Profit]]*5%</f>
        <v>0.88946368715083812</v>
      </c>
      <c r="N5705">
        <f>shipments[[#This Row],[Profit]]-shipments[[#This Row],[Tax]]</f>
        <v>16.899810055865924</v>
      </c>
    </row>
    <row r="5706" spans="3:14" x14ac:dyDescent="0.35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  <c r="I5706">
        <f>IFERROR(shipments[[#This Row],[Sales]]/shipments[[#This Row],[Boxes]], 0)</f>
        <v>16.238125802310655</v>
      </c>
      <c r="J5706">
        <f>_xlfn.XLOOKUP(shipments[[#This Row],[Product]],'Dimension Data'!B:B,'Dimension Data'!D:D)</f>
        <v>4.74</v>
      </c>
      <c r="K5706">
        <f>shipments[[#This Row],[Total cost]]*shipments[[#This Row],[Boxes]]</f>
        <v>3692.46</v>
      </c>
      <c r="L5706">
        <f>shipments[[#This Row],[Sale for 1 box]]-shipments[[#This Row],[Total cost]]</f>
        <v>11.498125802310655</v>
      </c>
      <c r="M5706">
        <f>shipments[[#This Row],[Profit]]*5%</f>
        <v>0.57490629011553274</v>
      </c>
      <c r="N5706">
        <f>shipments[[#This Row],[Profit]]-shipments[[#This Row],[Tax]]</f>
        <v>10.923219512195123</v>
      </c>
    </row>
    <row r="5707" spans="3:14" x14ac:dyDescent="0.35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  <c r="I5707">
        <f>IFERROR(shipments[[#This Row],[Sales]]/shipments[[#This Row],[Boxes]], 0)</f>
        <v>4.7491349480968861</v>
      </c>
      <c r="J5707">
        <f>_xlfn.XLOOKUP(shipments[[#This Row],[Product]],'Dimension Data'!B:B,'Dimension Data'!D:D)</f>
        <v>12.41</v>
      </c>
      <c r="K5707">
        <f>shipments[[#This Row],[Total cost]]*shipments[[#This Row],[Boxes]]</f>
        <v>3586.4900000000002</v>
      </c>
      <c r="L5707">
        <f>shipments[[#This Row],[Sale for 1 box]]-shipments[[#This Row],[Total cost]]</f>
        <v>-7.6608650519031141</v>
      </c>
      <c r="M5707">
        <f>shipments[[#This Row],[Profit]]*5%</f>
        <v>-0.3830432525951557</v>
      </c>
      <c r="N5707">
        <f>shipments[[#This Row],[Profit]]-shipments[[#This Row],[Tax]]</f>
        <v>-7.2778217993079579</v>
      </c>
    </row>
    <row r="5708" spans="3:14" x14ac:dyDescent="0.35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  <c r="I5708">
        <f>IFERROR(shipments[[#This Row],[Sales]]/shipments[[#This Row],[Boxes]], 0)</f>
        <v>6.6289237668161434</v>
      </c>
      <c r="J5708">
        <f>_xlfn.XLOOKUP(shipments[[#This Row],[Product]],'Dimension Data'!B:B,'Dimension Data'!D:D)</f>
        <v>12.41</v>
      </c>
      <c r="K5708">
        <f>shipments[[#This Row],[Total cost]]*shipments[[#This Row],[Boxes]]</f>
        <v>2767.43</v>
      </c>
      <c r="L5708">
        <f>shipments[[#This Row],[Sale for 1 box]]-shipments[[#This Row],[Total cost]]</f>
        <v>-5.7810762331838568</v>
      </c>
      <c r="M5708">
        <f>shipments[[#This Row],[Profit]]*5%</f>
        <v>-0.28905381165919286</v>
      </c>
      <c r="N5708">
        <f>shipments[[#This Row],[Profit]]-shipments[[#This Row],[Tax]]</f>
        <v>-5.4920224215246636</v>
      </c>
    </row>
    <row r="5709" spans="3:14" x14ac:dyDescent="0.35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  <c r="I5709">
        <f>IFERROR(shipments[[#This Row],[Sales]]/shipments[[#This Row],[Boxes]], 0)</f>
        <v>14.991056218057922</v>
      </c>
      <c r="J5709">
        <f>_xlfn.XLOOKUP(shipments[[#This Row],[Product]],'Dimension Data'!B:B,'Dimension Data'!D:D)</f>
        <v>2.65</v>
      </c>
      <c r="K5709">
        <f>shipments[[#This Row],[Total cost]]*shipments[[#This Row],[Boxes]]</f>
        <v>1555.55</v>
      </c>
      <c r="L5709">
        <f>shipments[[#This Row],[Sale for 1 box]]-shipments[[#This Row],[Total cost]]</f>
        <v>12.341056218057922</v>
      </c>
      <c r="M5709">
        <f>shipments[[#This Row],[Profit]]*5%</f>
        <v>0.6170528109028961</v>
      </c>
      <c r="N5709">
        <f>shipments[[#This Row],[Profit]]-shipments[[#This Row],[Tax]]</f>
        <v>11.724003407155026</v>
      </c>
    </row>
    <row r="5710" spans="3:14" x14ac:dyDescent="0.35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  <c r="I5710">
        <f>IFERROR(shipments[[#This Row],[Sales]]/shipments[[#This Row],[Boxes]], 0)</f>
        <v>2.3561320754716979</v>
      </c>
      <c r="J5710">
        <f>_xlfn.XLOOKUP(shipments[[#This Row],[Product]],'Dimension Data'!B:B,'Dimension Data'!D:D)</f>
        <v>5.04</v>
      </c>
      <c r="K5710">
        <f>shipments[[#This Row],[Total cost]]*shipments[[#This Row],[Boxes]]</f>
        <v>4808.16</v>
      </c>
      <c r="L5710">
        <f>shipments[[#This Row],[Sale for 1 box]]-shipments[[#This Row],[Total cost]]</f>
        <v>-2.6838679245283021</v>
      </c>
      <c r="M5710">
        <f>shipments[[#This Row],[Profit]]*5%</f>
        <v>-0.1341933962264151</v>
      </c>
      <c r="N5710">
        <f>shipments[[#This Row],[Profit]]-shipments[[#This Row],[Tax]]</f>
        <v>-2.5496745283018871</v>
      </c>
    </row>
    <row r="5711" spans="3:14" x14ac:dyDescent="0.35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  <c r="I5711">
        <f>IFERROR(shipments[[#This Row],[Sales]]/shipments[[#This Row],[Boxes]], 0)</f>
        <v>8.6877753303964766</v>
      </c>
      <c r="J5711">
        <f>_xlfn.XLOOKUP(shipments[[#This Row],[Product]],'Dimension Data'!B:B,'Dimension Data'!D:D)</f>
        <v>3.32</v>
      </c>
      <c r="K5711">
        <f>shipments[[#This Row],[Total cost]]*shipments[[#This Row],[Boxes]]</f>
        <v>1507.28</v>
      </c>
      <c r="L5711">
        <f>shipments[[#This Row],[Sale for 1 box]]-shipments[[#This Row],[Total cost]]</f>
        <v>5.3677753303964764</v>
      </c>
      <c r="M5711">
        <f>shipments[[#This Row],[Profit]]*5%</f>
        <v>0.26838876651982385</v>
      </c>
      <c r="N5711">
        <f>shipments[[#This Row],[Profit]]-shipments[[#This Row],[Tax]]</f>
        <v>5.0993865638766529</v>
      </c>
    </row>
    <row r="5712" spans="3:14" x14ac:dyDescent="0.35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  <c r="I5712">
        <f>IFERROR(shipments[[#This Row],[Sales]]/shipments[[#This Row],[Boxes]], 0)</f>
        <v>56.064705882352939</v>
      </c>
      <c r="J5712">
        <f>_xlfn.XLOOKUP(shipments[[#This Row],[Product]],'Dimension Data'!B:B,'Dimension Data'!D:D)</f>
        <v>6.43</v>
      </c>
      <c r="K5712">
        <f>shipments[[#This Row],[Total cost]]*shipments[[#This Row],[Boxes]]</f>
        <v>546.54999999999995</v>
      </c>
      <c r="L5712">
        <f>shipments[[#This Row],[Sale for 1 box]]-shipments[[#This Row],[Total cost]]</f>
        <v>49.634705882352939</v>
      </c>
      <c r="M5712">
        <f>shipments[[#This Row],[Profit]]*5%</f>
        <v>2.4817352941176472</v>
      </c>
      <c r="N5712">
        <f>shipments[[#This Row],[Profit]]-shipments[[#This Row],[Tax]]</f>
        <v>47.152970588235291</v>
      </c>
    </row>
    <row r="5713" spans="3:14" x14ac:dyDescent="0.35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  <c r="I5713">
        <f>IFERROR(shipments[[#This Row],[Sales]]/shipments[[#This Row],[Boxes]], 0)</f>
        <v>56.018240343347642</v>
      </c>
      <c r="J5713">
        <f>_xlfn.XLOOKUP(shipments[[#This Row],[Product]],'Dimension Data'!B:B,'Dimension Data'!D:D)</f>
        <v>2.65</v>
      </c>
      <c r="K5713">
        <f>shipments[[#This Row],[Total cost]]*shipments[[#This Row],[Boxes]]</f>
        <v>617.44999999999993</v>
      </c>
      <c r="L5713">
        <f>shipments[[#This Row],[Sale for 1 box]]-shipments[[#This Row],[Total cost]]</f>
        <v>53.368240343347644</v>
      </c>
      <c r="M5713">
        <f>shipments[[#This Row],[Profit]]*5%</f>
        <v>2.6684120171673822</v>
      </c>
      <c r="N5713">
        <f>shipments[[#This Row],[Profit]]-shipments[[#This Row],[Tax]]</f>
        <v>50.69982832618026</v>
      </c>
    </row>
    <row r="5714" spans="3:14" x14ac:dyDescent="0.35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  <c r="I5714">
        <f>IFERROR(shipments[[#This Row],[Sales]]/shipments[[#This Row],[Boxes]], 0)</f>
        <v>16.107954545454547</v>
      </c>
      <c r="J5714">
        <f>_xlfn.XLOOKUP(shipments[[#This Row],[Product]],'Dimension Data'!B:B,'Dimension Data'!D:D)</f>
        <v>3.32</v>
      </c>
      <c r="K5714">
        <f>shipments[[#This Row],[Total cost]]*shipments[[#This Row],[Boxes]]</f>
        <v>438.23999999999995</v>
      </c>
      <c r="L5714">
        <f>shipments[[#This Row],[Sale for 1 box]]-shipments[[#This Row],[Total cost]]</f>
        <v>12.787954545454546</v>
      </c>
      <c r="M5714">
        <f>shipments[[#This Row],[Profit]]*5%</f>
        <v>0.63939772727272737</v>
      </c>
      <c r="N5714">
        <f>shipments[[#This Row],[Profit]]-shipments[[#This Row],[Tax]]</f>
        <v>12.148556818181818</v>
      </c>
    </row>
    <row r="5715" spans="3:14" x14ac:dyDescent="0.35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  <c r="I5715">
        <f>IFERROR(shipments[[#This Row],[Sales]]/shipments[[#This Row],[Boxes]], 0)</f>
        <v>2.0674083769633507</v>
      </c>
      <c r="J5715">
        <f>_xlfn.XLOOKUP(shipments[[#This Row],[Product]],'Dimension Data'!B:B,'Dimension Data'!D:D)</f>
        <v>8.2200000000000006</v>
      </c>
      <c r="K5715">
        <f>shipments[[#This Row],[Total cost]]*shipments[[#This Row],[Boxes]]</f>
        <v>3140.0400000000004</v>
      </c>
      <c r="L5715">
        <f>shipments[[#This Row],[Sale for 1 box]]-shipments[[#This Row],[Total cost]]</f>
        <v>-6.15259162303665</v>
      </c>
      <c r="M5715">
        <f>shipments[[#This Row],[Profit]]*5%</f>
        <v>-0.30762958115183253</v>
      </c>
      <c r="N5715">
        <f>shipments[[#This Row],[Profit]]-shipments[[#This Row],[Tax]]</f>
        <v>-5.8449620418848172</v>
      </c>
    </row>
    <row r="5716" spans="3:14" x14ac:dyDescent="0.35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  <c r="I5716">
        <f>IFERROR(shipments[[#This Row],[Sales]]/shipments[[#This Row],[Boxes]], 0)</f>
        <v>48.127118644067799</v>
      </c>
      <c r="J5716">
        <f>_xlfn.XLOOKUP(shipments[[#This Row],[Product]],'Dimension Data'!B:B,'Dimension Data'!D:D)</f>
        <v>7.48</v>
      </c>
      <c r="K5716">
        <f>shipments[[#This Row],[Total cost]]*shipments[[#This Row],[Boxes]]</f>
        <v>882.6400000000001</v>
      </c>
      <c r="L5716">
        <f>shipments[[#This Row],[Sale for 1 box]]-shipments[[#This Row],[Total cost]]</f>
        <v>40.647118644067803</v>
      </c>
      <c r="M5716">
        <f>shipments[[#This Row],[Profit]]*5%</f>
        <v>2.0323559322033904</v>
      </c>
      <c r="N5716">
        <f>shipments[[#This Row],[Profit]]-shipments[[#This Row],[Tax]]</f>
        <v>38.614762711864415</v>
      </c>
    </row>
    <row r="5717" spans="3:14" x14ac:dyDescent="0.35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  <c r="I5717">
        <f>IFERROR(shipments[[#This Row],[Sales]]/shipments[[#This Row],[Boxes]], 0)</f>
        <v>53.09344660194175</v>
      </c>
      <c r="J5717">
        <f>_xlfn.XLOOKUP(shipments[[#This Row],[Product]],'Dimension Data'!B:B,'Dimension Data'!D:D)</f>
        <v>7.73</v>
      </c>
      <c r="K5717">
        <f>shipments[[#This Row],[Total cost]]*shipments[[#This Row],[Boxes]]</f>
        <v>1592.38</v>
      </c>
      <c r="L5717">
        <f>shipments[[#This Row],[Sale for 1 box]]-shipments[[#This Row],[Total cost]]</f>
        <v>45.363446601941746</v>
      </c>
      <c r="M5717">
        <f>shipments[[#This Row],[Profit]]*5%</f>
        <v>2.2681723300970873</v>
      </c>
      <c r="N5717">
        <f>shipments[[#This Row],[Profit]]-shipments[[#This Row],[Tax]]</f>
        <v>43.095274271844659</v>
      </c>
    </row>
    <row r="5718" spans="3:14" x14ac:dyDescent="0.35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  <c r="I5718">
        <f>IFERROR(shipments[[#This Row],[Sales]]/shipments[[#This Row],[Boxes]], 0)</f>
        <v>34.83254716981132</v>
      </c>
      <c r="J5718">
        <f>_xlfn.XLOOKUP(shipments[[#This Row],[Product]],'Dimension Data'!B:B,'Dimension Data'!D:D)</f>
        <v>6.43</v>
      </c>
      <c r="K5718">
        <f>shipments[[#This Row],[Total cost]]*shipments[[#This Row],[Boxes]]</f>
        <v>1363.1599999999999</v>
      </c>
      <c r="L5718">
        <f>shipments[[#This Row],[Sale for 1 box]]-shipments[[#This Row],[Total cost]]</f>
        <v>28.402547169811321</v>
      </c>
      <c r="M5718">
        <f>shipments[[#This Row],[Profit]]*5%</f>
        <v>1.420127358490566</v>
      </c>
      <c r="N5718">
        <f>shipments[[#This Row],[Profit]]-shipments[[#This Row],[Tax]]</f>
        <v>26.982419811320753</v>
      </c>
    </row>
    <row r="5719" spans="3:14" x14ac:dyDescent="0.35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  <c r="I5719">
        <f>IFERROR(shipments[[#This Row],[Sales]]/shipments[[#This Row],[Boxes]], 0)</f>
        <v>2939.25</v>
      </c>
      <c r="J5719">
        <f>_xlfn.XLOOKUP(shipments[[#This Row],[Product]],'Dimension Data'!B:B,'Dimension Data'!D:D)</f>
        <v>9.57</v>
      </c>
      <c r="K5719">
        <f>shipments[[#This Row],[Total cost]]*shipments[[#This Row],[Boxes]]</f>
        <v>28.71</v>
      </c>
      <c r="L5719">
        <f>shipments[[#This Row],[Sale for 1 box]]-shipments[[#This Row],[Total cost]]</f>
        <v>2929.68</v>
      </c>
      <c r="M5719">
        <f>shipments[[#This Row],[Profit]]*5%</f>
        <v>146.48400000000001</v>
      </c>
      <c r="N5719">
        <f>shipments[[#This Row],[Profit]]-shipments[[#This Row],[Tax]]</f>
        <v>2783.1959999999999</v>
      </c>
    </row>
    <row r="5720" spans="3:14" x14ac:dyDescent="0.35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  <c r="I5720">
        <f>IFERROR(shipments[[#This Row],[Sales]]/shipments[[#This Row],[Boxes]], 0)</f>
        <v>1.9937086092715233</v>
      </c>
      <c r="J5720">
        <f>_xlfn.XLOOKUP(shipments[[#This Row],[Product]],'Dimension Data'!B:B,'Dimension Data'!D:D)</f>
        <v>6.31</v>
      </c>
      <c r="K5720">
        <f>shipments[[#This Row],[Total cost]]*shipments[[#This Row],[Boxes]]</f>
        <v>4764.0499999999993</v>
      </c>
      <c r="L5720">
        <f>shipments[[#This Row],[Sale for 1 box]]-shipments[[#This Row],[Total cost]]</f>
        <v>-4.3162913907284768</v>
      </c>
      <c r="M5720">
        <f>shipments[[#This Row],[Profit]]*5%</f>
        <v>-0.21581456953642386</v>
      </c>
      <c r="N5720">
        <f>shipments[[#This Row],[Profit]]-shipments[[#This Row],[Tax]]</f>
        <v>-4.1004768211920526</v>
      </c>
    </row>
    <row r="5721" spans="3:14" x14ac:dyDescent="0.35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  <c r="I5721">
        <f>IFERROR(shipments[[#This Row],[Sales]]/shipments[[#This Row],[Boxes]], 0)</f>
        <v>11.131793478260869</v>
      </c>
      <c r="J5721">
        <f>_xlfn.XLOOKUP(shipments[[#This Row],[Product]],'Dimension Data'!B:B,'Dimension Data'!D:D)</f>
        <v>12.41</v>
      </c>
      <c r="K5721">
        <f>shipments[[#This Row],[Total cost]]*shipments[[#This Row],[Boxes]]</f>
        <v>6850.32</v>
      </c>
      <c r="L5721">
        <f>shipments[[#This Row],[Sale for 1 box]]-shipments[[#This Row],[Total cost]]</f>
        <v>-1.278206521739131</v>
      </c>
      <c r="M5721">
        <f>shipments[[#This Row],[Profit]]*5%</f>
        <v>-6.3910326086956556E-2</v>
      </c>
      <c r="N5721">
        <f>shipments[[#This Row],[Profit]]-shipments[[#This Row],[Tax]]</f>
        <v>-1.2142961956521745</v>
      </c>
    </row>
    <row r="5722" spans="3:14" x14ac:dyDescent="0.35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  <c r="I5722">
        <f>IFERROR(shipments[[#This Row],[Sales]]/shipments[[#This Row],[Boxes]], 0)</f>
        <v>348.75</v>
      </c>
      <c r="J5722">
        <f>_xlfn.XLOOKUP(shipments[[#This Row],[Product]],'Dimension Data'!B:B,'Dimension Data'!D:D)</f>
        <v>5.15</v>
      </c>
      <c r="K5722">
        <f>shipments[[#This Row],[Total cost]]*shipments[[#This Row],[Boxes]]</f>
        <v>15.450000000000001</v>
      </c>
      <c r="L5722">
        <f>shipments[[#This Row],[Sale for 1 box]]-shipments[[#This Row],[Total cost]]</f>
        <v>343.6</v>
      </c>
      <c r="M5722">
        <f>shipments[[#This Row],[Profit]]*5%</f>
        <v>17.180000000000003</v>
      </c>
      <c r="N5722">
        <f>shipments[[#This Row],[Profit]]-shipments[[#This Row],[Tax]]</f>
        <v>326.42</v>
      </c>
    </row>
    <row r="5723" spans="3:14" x14ac:dyDescent="0.35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  <c r="I5723">
        <f>IFERROR(shipments[[#This Row],[Sales]]/shipments[[#This Row],[Boxes]], 0)</f>
        <v>27.596938775510203</v>
      </c>
      <c r="J5723">
        <f>_xlfn.XLOOKUP(shipments[[#This Row],[Product]],'Dimension Data'!B:B,'Dimension Data'!D:D)</f>
        <v>6.43</v>
      </c>
      <c r="K5723">
        <f>shipments[[#This Row],[Total cost]]*shipments[[#This Row],[Boxes]]</f>
        <v>315.07</v>
      </c>
      <c r="L5723">
        <f>shipments[[#This Row],[Sale for 1 box]]-shipments[[#This Row],[Total cost]]</f>
        <v>21.166938775510204</v>
      </c>
      <c r="M5723">
        <f>shipments[[#This Row],[Profit]]*5%</f>
        <v>1.0583469387755102</v>
      </c>
      <c r="N5723">
        <f>shipments[[#This Row],[Profit]]-shipments[[#This Row],[Tax]]</f>
        <v>20.108591836734693</v>
      </c>
    </row>
    <row r="5724" spans="3:14" x14ac:dyDescent="0.35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  <c r="I5724">
        <f>IFERROR(shipments[[#This Row],[Sales]]/shipments[[#This Row],[Boxes]], 0)</f>
        <v>25.7578125</v>
      </c>
      <c r="J5724">
        <f>_xlfn.XLOOKUP(shipments[[#This Row],[Product]],'Dimension Data'!B:B,'Dimension Data'!D:D)</f>
        <v>8.2200000000000006</v>
      </c>
      <c r="K5724">
        <f>shipments[[#This Row],[Total cost]]*shipments[[#This Row],[Boxes]]</f>
        <v>2367.36</v>
      </c>
      <c r="L5724">
        <f>shipments[[#This Row],[Sale for 1 box]]-shipments[[#This Row],[Total cost]]</f>
        <v>17.537812500000001</v>
      </c>
      <c r="M5724">
        <f>shipments[[#This Row],[Profit]]*5%</f>
        <v>0.87689062500000015</v>
      </c>
      <c r="N5724">
        <f>shipments[[#This Row],[Profit]]-shipments[[#This Row],[Tax]]</f>
        <v>16.660921875</v>
      </c>
    </row>
    <row r="5725" spans="3:14" x14ac:dyDescent="0.35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  <c r="I5725">
        <f>IFERROR(shipments[[#This Row],[Sales]]/shipments[[#This Row],[Boxes]], 0)</f>
        <v>0</v>
      </c>
      <c r="J5725">
        <f>_xlfn.XLOOKUP(shipments[[#This Row],[Product]],'Dimension Data'!B:B,'Dimension Data'!D:D)</f>
        <v>7.48</v>
      </c>
      <c r="K5725">
        <f>shipments[[#This Row],[Total cost]]*shipments[[#This Row],[Boxes]]</f>
        <v>0</v>
      </c>
      <c r="L5725">
        <f>shipments[[#This Row],[Sale for 1 box]]-shipments[[#This Row],[Total cost]]</f>
        <v>-7.48</v>
      </c>
      <c r="M5725">
        <f>shipments[[#This Row],[Profit]]*5%</f>
        <v>-0.37400000000000005</v>
      </c>
      <c r="N5725">
        <f>shipments[[#This Row],[Profit]]-shipments[[#This Row],[Tax]]</f>
        <v>-7.1060000000000008</v>
      </c>
    </row>
    <row r="5726" spans="3:14" x14ac:dyDescent="0.35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  <c r="I5726">
        <f>IFERROR(shipments[[#This Row],[Sales]]/shipments[[#This Row],[Boxes]], 0)</f>
        <v>5.8026315789473681</v>
      </c>
      <c r="J5726">
        <f>_xlfn.XLOOKUP(shipments[[#This Row],[Product]],'Dimension Data'!B:B,'Dimension Data'!D:D)</f>
        <v>5.15</v>
      </c>
      <c r="K5726">
        <f>shipments[[#This Row],[Total cost]]*shipments[[#This Row],[Boxes]]</f>
        <v>293.55</v>
      </c>
      <c r="L5726">
        <f>shipments[[#This Row],[Sale for 1 box]]-shipments[[#This Row],[Total cost]]</f>
        <v>0.65263157894736779</v>
      </c>
      <c r="M5726">
        <f>shipments[[#This Row],[Profit]]*5%</f>
        <v>3.2631578947368393E-2</v>
      </c>
      <c r="N5726">
        <f>shipments[[#This Row],[Profit]]-shipments[[#This Row],[Tax]]</f>
        <v>0.61999999999999944</v>
      </c>
    </row>
    <row r="5727" spans="3:14" x14ac:dyDescent="0.35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  <c r="I5727">
        <f>IFERROR(shipments[[#This Row],[Sales]]/shipments[[#This Row],[Boxes]], 0)</f>
        <v>14.559917355371901</v>
      </c>
      <c r="J5727">
        <f>_xlfn.XLOOKUP(shipments[[#This Row],[Product]],'Dimension Data'!B:B,'Dimension Data'!D:D)</f>
        <v>8.43</v>
      </c>
      <c r="K5727">
        <f>shipments[[#This Row],[Total cost]]*shipments[[#This Row],[Boxes]]</f>
        <v>1020.03</v>
      </c>
      <c r="L5727">
        <f>shipments[[#This Row],[Sale for 1 box]]-shipments[[#This Row],[Total cost]]</f>
        <v>6.1299173553719015</v>
      </c>
      <c r="M5727">
        <f>shipments[[#This Row],[Profit]]*5%</f>
        <v>0.30649586776859511</v>
      </c>
      <c r="N5727">
        <f>shipments[[#This Row],[Profit]]-shipments[[#This Row],[Tax]]</f>
        <v>5.8234214876033068</v>
      </c>
    </row>
    <row r="5728" spans="3:14" x14ac:dyDescent="0.35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  <c r="I5728">
        <f>IFERROR(shipments[[#This Row],[Sales]]/shipments[[#This Row],[Boxes]], 0)</f>
        <v>45.720873786407765</v>
      </c>
      <c r="J5728">
        <f>_xlfn.XLOOKUP(shipments[[#This Row],[Product]],'Dimension Data'!B:B,'Dimension Data'!D:D)</f>
        <v>7.48</v>
      </c>
      <c r="K5728">
        <f>shipments[[#This Row],[Total cost]]*shipments[[#This Row],[Boxes]]</f>
        <v>770.44</v>
      </c>
      <c r="L5728">
        <f>shipments[[#This Row],[Sale for 1 box]]-shipments[[#This Row],[Total cost]]</f>
        <v>38.240873786407761</v>
      </c>
      <c r="M5728">
        <f>shipments[[#This Row],[Profit]]*5%</f>
        <v>1.912043689320388</v>
      </c>
      <c r="N5728">
        <f>shipments[[#This Row],[Profit]]-shipments[[#This Row],[Tax]]</f>
        <v>36.328830097087376</v>
      </c>
    </row>
    <row r="5729" spans="3:14" x14ac:dyDescent="0.35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  <c r="I5729">
        <f>IFERROR(shipments[[#This Row],[Sales]]/shipments[[#This Row],[Boxes]], 0)</f>
        <v>13.341891891891892</v>
      </c>
      <c r="J5729">
        <f>_xlfn.XLOOKUP(shipments[[#This Row],[Product]],'Dimension Data'!B:B,'Dimension Data'!D:D)</f>
        <v>4.74</v>
      </c>
      <c r="K5729">
        <f>shipments[[#This Row],[Total cost]]*shipments[[#This Row],[Boxes]]</f>
        <v>2630.7000000000003</v>
      </c>
      <c r="L5729">
        <f>shipments[[#This Row],[Sale for 1 box]]-shipments[[#This Row],[Total cost]]</f>
        <v>8.6018918918918921</v>
      </c>
      <c r="M5729">
        <f>shipments[[#This Row],[Profit]]*5%</f>
        <v>0.43009459459459465</v>
      </c>
      <c r="N5729">
        <f>shipments[[#This Row],[Profit]]-shipments[[#This Row],[Tax]]</f>
        <v>8.1717972972972976</v>
      </c>
    </row>
    <row r="5730" spans="3:14" x14ac:dyDescent="0.35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  <c r="I5730">
        <f>IFERROR(shipments[[#This Row],[Sales]]/shipments[[#This Row],[Boxes]], 0)</f>
        <v>22.828402366863905</v>
      </c>
      <c r="J5730">
        <f>_xlfn.XLOOKUP(shipments[[#This Row],[Product]],'Dimension Data'!B:B,'Dimension Data'!D:D)</f>
        <v>7.73</v>
      </c>
      <c r="K5730">
        <f>shipments[[#This Row],[Total cost]]*shipments[[#This Row],[Boxes]]</f>
        <v>3919.11</v>
      </c>
      <c r="L5730">
        <f>shipments[[#This Row],[Sale for 1 box]]-shipments[[#This Row],[Total cost]]</f>
        <v>15.098402366863905</v>
      </c>
      <c r="M5730">
        <f>shipments[[#This Row],[Profit]]*5%</f>
        <v>0.75492011834319528</v>
      </c>
      <c r="N5730">
        <f>shipments[[#This Row],[Profit]]-shipments[[#This Row],[Tax]]</f>
        <v>14.34348224852071</v>
      </c>
    </row>
    <row r="5731" spans="3:14" x14ac:dyDescent="0.35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  <c r="I5731">
        <f>IFERROR(shipments[[#This Row],[Sales]]/shipments[[#This Row],[Boxes]], 0)</f>
        <v>31.958530805687204</v>
      </c>
      <c r="J5731">
        <f>_xlfn.XLOOKUP(shipments[[#This Row],[Product]],'Dimension Data'!B:B,'Dimension Data'!D:D)</f>
        <v>8.43</v>
      </c>
      <c r="K5731">
        <f>shipments[[#This Row],[Total cost]]*shipments[[#This Row],[Boxes]]</f>
        <v>1778.73</v>
      </c>
      <c r="L5731">
        <f>shipments[[#This Row],[Sale for 1 box]]-shipments[[#This Row],[Total cost]]</f>
        <v>23.528530805687204</v>
      </c>
      <c r="M5731">
        <f>shipments[[#This Row],[Profit]]*5%</f>
        <v>1.1764265402843603</v>
      </c>
      <c r="N5731">
        <f>shipments[[#This Row],[Profit]]-shipments[[#This Row],[Tax]]</f>
        <v>22.352104265402843</v>
      </c>
    </row>
    <row r="5732" spans="3:14" x14ac:dyDescent="0.35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  <c r="I5732">
        <f>IFERROR(shipments[[#This Row],[Sales]]/shipments[[#This Row],[Boxes]], 0)</f>
        <v>2.4908256880733943</v>
      </c>
      <c r="J5732">
        <f>_xlfn.XLOOKUP(shipments[[#This Row],[Product]],'Dimension Data'!B:B,'Dimension Data'!D:D)</f>
        <v>4.74</v>
      </c>
      <c r="K5732">
        <f>shipments[[#This Row],[Total cost]]*shipments[[#This Row],[Boxes]]</f>
        <v>3099.96</v>
      </c>
      <c r="L5732">
        <f>shipments[[#This Row],[Sale for 1 box]]-shipments[[#This Row],[Total cost]]</f>
        <v>-2.2491743119266059</v>
      </c>
      <c r="M5732">
        <f>shipments[[#This Row],[Profit]]*5%</f>
        <v>-0.11245871559633031</v>
      </c>
      <c r="N5732">
        <f>shipments[[#This Row],[Profit]]-shipments[[#This Row],[Tax]]</f>
        <v>-2.1367155963302755</v>
      </c>
    </row>
    <row r="5733" spans="3:14" x14ac:dyDescent="0.35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  <c r="I5733">
        <f>IFERROR(shipments[[#This Row],[Sales]]/shipments[[#This Row],[Boxes]], 0)</f>
        <v>9.4849137931034484</v>
      </c>
      <c r="J5733">
        <f>_xlfn.XLOOKUP(shipments[[#This Row],[Product]],'Dimension Data'!B:B,'Dimension Data'!D:D)</f>
        <v>8.43</v>
      </c>
      <c r="K5733">
        <f>shipments[[#This Row],[Total cost]]*shipments[[#This Row],[Boxes]]</f>
        <v>2933.64</v>
      </c>
      <c r="L5733">
        <f>shipments[[#This Row],[Sale for 1 box]]-shipments[[#This Row],[Total cost]]</f>
        <v>1.0549137931034487</v>
      </c>
      <c r="M5733">
        <f>shipments[[#This Row],[Profit]]*5%</f>
        <v>5.2745689655172436E-2</v>
      </c>
      <c r="N5733">
        <f>shipments[[#This Row],[Profit]]-shipments[[#This Row],[Tax]]</f>
        <v>1.0021681034482763</v>
      </c>
    </row>
    <row r="5734" spans="3:14" x14ac:dyDescent="0.35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  <c r="I5734">
        <f>IFERROR(shipments[[#This Row],[Sales]]/shipments[[#This Row],[Boxes]], 0)</f>
        <v>27.890939597315437</v>
      </c>
      <c r="J5734">
        <f>_xlfn.XLOOKUP(shipments[[#This Row],[Product]],'Dimension Data'!B:B,'Dimension Data'!D:D)</f>
        <v>7.73</v>
      </c>
      <c r="K5734">
        <f>shipments[[#This Row],[Total cost]]*shipments[[#This Row],[Boxes]]</f>
        <v>2303.54</v>
      </c>
      <c r="L5734">
        <f>shipments[[#This Row],[Sale for 1 box]]-shipments[[#This Row],[Total cost]]</f>
        <v>20.160939597315437</v>
      </c>
      <c r="M5734">
        <f>shipments[[#This Row],[Profit]]*5%</f>
        <v>1.0080469798657719</v>
      </c>
      <c r="N5734">
        <f>shipments[[#This Row],[Profit]]-shipments[[#This Row],[Tax]]</f>
        <v>19.152892617449666</v>
      </c>
    </row>
    <row r="5735" spans="3:14" x14ac:dyDescent="0.35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  <c r="I5735">
        <f>IFERROR(shipments[[#This Row],[Sales]]/shipments[[#This Row],[Boxes]], 0)</f>
        <v>40.592213114754095</v>
      </c>
      <c r="J5735">
        <f>_xlfn.XLOOKUP(shipments[[#This Row],[Product]],'Dimension Data'!B:B,'Dimension Data'!D:D)</f>
        <v>2.65</v>
      </c>
      <c r="K5735">
        <f>shipments[[#This Row],[Total cost]]*shipments[[#This Row],[Boxes]]</f>
        <v>646.6</v>
      </c>
      <c r="L5735">
        <f>shipments[[#This Row],[Sale for 1 box]]-shipments[[#This Row],[Total cost]]</f>
        <v>37.942213114754097</v>
      </c>
      <c r="M5735">
        <f>shipments[[#This Row],[Profit]]*5%</f>
        <v>1.8971106557377049</v>
      </c>
      <c r="N5735">
        <f>shipments[[#This Row],[Profit]]-shipments[[#This Row],[Tax]]</f>
        <v>36.045102459016391</v>
      </c>
    </row>
    <row r="5736" spans="3:14" x14ac:dyDescent="0.35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  <c r="I5736">
        <f>IFERROR(shipments[[#This Row],[Sales]]/shipments[[#This Row],[Boxes]], 0)</f>
        <v>1.1458762886597937</v>
      </c>
      <c r="J5736">
        <f>_xlfn.XLOOKUP(shipments[[#This Row],[Product]],'Dimension Data'!B:B,'Dimension Data'!D:D)</f>
        <v>5.04</v>
      </c>
      <c r="K5736">
        <f>shipments[[#This Row],[Total cost]]*shipments[[#This Row],[Boxes]]</f>
        <v>2444.4</v>
      </c>
      <c r="L5736">
        <f>shipments[[#This Row],[Sale for 1 box]]-shipments[[#This Row],[Total cost]]</f>
        <v>-3.8941237113402063</v>
      </c>
      <c r="M5736">
        <f>shipments[[#This Row],[Profit]]*5%</f>
        <v>-0.19470618556701033</v>
      </c>
      <c r="N5736">
        <f>shipments[[#This Row],[Profit]]-shipments[[#This Row],[Tax]]</f>
        <v>-3.699417525773196</v>
      </c>
    </row>
    <row r="5737" spans="3:14" x14ac:dyDescent="0.35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  <c r="I5737">
        <f>IFERROR(shipments[[#This Row],[Sales]]/shipments[[#This Row],[Boxes]], 0)</f>
        <v>1.7668986083499005</v>
      </c>
      <c r="J5737">
        <f>_xlfn.XLOOKUP(shipments[[#This Row],[Product]],'Dimension Data'!B:B,'Dimension Data'!D:D)</f>
        <v>12.41</v>
      </c>
      <c r="K5737">
        <f>shipments[[#This Row],[Total cost]]*shipments[[#This Row],[Boxes]]</f>
        <v>6242.2300000000005</v>
      </c>
      <c r="L5737">
        <f>shipments[[#This Row],[Sale for 1 box]]-shipments[[#This Row],[Total cost]]</f>
        <v>-10.643101391650099</v>
      </c>
      <c r="M5737">
        <f>shipments[[#This Row],[Profit]]*5%</f>
        <v>-0.53215506958250491</v>
      </c>
      <c r="N5737">
        <f>shipments[[#This Row],[Profit]]-shipments[[#This Row],[Tax]]</f>
        <v>-10.110946322067594</v>
      </c>
    </row>
    <row r="5738" spans="3:14" x14ac:dyDescent="0.35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  <c r="I5738">
        <f>IFERROR(shipments[[#This Row],[Sales]]/shipments[[#This Row],[Boxes]], 0)</f>
        <v>15.766383495145631</v>
      </c>
      <c r="J5738">
        <f>_xlfn.XLOOKUP(shipments[[#This Row],[Product]],'Dimension Data'!B:B,'Dimension Data'!D:D)</f>
        <v>10.23</v>
      </c>
      <c r="K5738">
        <f>shipments[[#This Row],[Total cost]]*shipments[[#This Row],[Boxes]]</f>
        <v>4214.76</v>
      </c>
      <c r="L5738">
        <f>shipments[[#This Row],[Sale for 1 box]]-shipments[[#This Row],[Total cost]]</f>
        <v>5.5363834951456301</v>
      </c>
      <c r="M5738">
        <f>shipments[[#This Row],[Profit]]*5%</f>
        <v>0.27681917475728152</v>
      </c>
      <c r="N5738">
        <f>shipments[[#This Row],[Profit]]-shipments[[#This Row],[Tax]]</f>
        <v>5.2595643203883489</v>
      </c>
    </row>
    <row r="5739" spans="3:14" x14ac:dyDescent="0.35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  <c r="I5739">
        <f>IFERROR(shipments[[#This Row],[Sales]]/shipments[[#This Row],[Boxes]], 0)</f>
        <v>12.165957446808511</v>
      </c>
      <c r="J5739">
        <f>_xlfn.XLOOKUP(shipments[[#This Row],[Product]],'Dimension Data'!B:B,'Dimension Data'!D:D)</f>
        <v>3.68</v>
      </c>
      <c r="K5739">
        <f>shipments[[#This Row],[Total cost]]*shipments[[#This Row],[Boxes]]</f>
        <v>2594.4</v>
      </c>
      <c r="L5739">
        <f>shipments[[#This Row],[Sale for 1 box]]-shipments[[#This Row],[Total cost]]</f>
        <v>8.4859574468085111</v>
      </c>
      <c r="M5739">
        <f>shipments[[#This Row],[Profit]]*5%</f>
        <v>0.4242978723404256</v>
      </c>
      <c r="N5739">
        <f>shipments[[#This Row],[Profit]]-shipments[[#This Row],[Tax]]</f>
        <v>8.0616595744680861</v>
      </c>
    </row>
    <row r="5740" spans="3:14" x14ac:dyDescent="0.35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  <c r="I5740">
        <f>IFERROR(shipments[[#This Row],[Sales]]/shipments[[#This Row],[Boxes]], 0)</f>
        <v>10.145454545454545</v>
      </c>
      <c r="J5740">
        <f>_xlfn.XLOOKUP(shipments[[#This Row],[Product]],'Dimension Data'!B:B,'Dimension Data'!D:D)</f>
        <v>8.2200000000000006</v>
      </c>
      <c r="K5740">
        <f>shipments[[#This Row],[Total cost]]*shipments[[#This Row],[Boxes]]</f>
        <v>3164.7000000000003</v>
      </c>
      <c r="L5740">
        <f>shipments[[#This Row],[Sale for 1 box]]-shipments[[#This Row],[Total cost]]</f>
        <v>1.925454545454544</v>
      </c>
      <c r="M5740">
        <f>shipments[[#This Row],[Profit]]*5%</f>
        <v>9.6272727272727204E-2</v>
      </c>
      <c r="N5740">
        <f>shipments[[#This Row],[Profit]]-shipments[[#This Row],[Tax]]</f>
        <v>1.8291818181818167</v>
      </c>
    </row>
    <row r="5741" spans="3:14" x14ac:dyDescent="0.35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  <c r="I5741">
        <f>IFERROR(shipments[[#This Row],[Sales]]/shipments[[#This Row],[Boxes]], 0)</f>
        <v>0.86462882096069871</v>
      </c>
      <c r="J5741">
        <f>_xlfn.XLOOKUP(shipments[[#This Row],[Product]],'Dimension Data'!B:B,'Dimension Data'!D:D)</f>
        <v>10.23</v>
      </c>
      <c r="K5741">
        <f>shipments[[#This Row],[Total cost]]*shipments[[#This Row],[Boxes]]</f>
        <v>4685.34</v>
      </c>
      <c r="L5741">
        <f>shipments[[#This Row],[Sale for 1 box]]-shipments[[#This Row],[Total cost]]</f>
        <v>-9.3653711790393022</v>
      </c>
      <c r="M5741">
        <f>shipments[[#This Row],[Profit]]*5%</f>
        <v>-0.46826855895196512</v>
      </c>
      <c r="N5741">
        <f>shipments[[#This Row],[Profit]]-shipments[[#This Row],[Tax]]</f>
        <v>-8.8971026200873364</v>
      </c>
    </row>
    <row r="5742" spans="3:14" x14ac:dyDescent="0.35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  <c r="I5742">
        <f>IFERROR(shipments[[#This Row],[Sales]]/shipments[[#This Row],[Boxes]], 0)</f>
        <v>24.305732484076433</v>
      </c>
      <c r="J5742">
        <f>_xlfn.XLOOKUP(shipments[[#This Row],[Product]],'Dimension Data'!B:B,'Dimension Data'!D:D)</f>
        <v>5.26</v>
      </c>
      <c r="K5742">
        <f>shipments[[#This Row],[Total cost]]*shipments[[#This Row],[Boxes]]</f>
        <v>825.81999999999994</v>
      </c>
      <c r="L5742">
        <f>shipments[[#This Row],[Sale for 1 box]]-shipments[[#This Row],[Total cost]]</f>
        <v>19.045732484076431</v>
      </c>
      <c r="M5742">
        <f>shipments[[#This Row],[Profit]]*5%</f>
        <v>0.9522866242038216</v>
      </c>
      <c r="N5742">
        <f>shipments[[#This Row],[Profit]]-shipments[[#This Row],[Tax]]</f>
        <v>18.09344585987261</v>
      </c>
    </row>
    <row r="5743" spans="3:14" x14ac:dyDescent="0.35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  <c r="I5743">
        <f>IFERROR(shipments[[#This Row],[Sales]]/shipments[[#This Row],[Boxes]], 0)</f>
        <v>16.531669865642993</v>
      </c>
      <c r="J5743">
        <f>_xlfn.XLOOKUP(shipments[[#This Row],[Product]],'Dimension Data'!B:B,'Dimension Data'!D:D)</f>
        <v>10.23</v>
      </c>
      <c r="K5743">
        <f>shipments[[#This Row],[Total cost]]*shipments[[#This Row],[Boxes]]</f>
        <v>5329.83</v>
      </c>
      <c r="L5743">
        <f>shipments[[#This Row],[Sale for 1 box]]-shipments[[#This Row],[Total cost]]</f>
        <v>6.3016698656429924</v>
      </c>
      <c r="M5743">
        <f>shipments[[#This Row],[Profit]]*5%</f>
        <v>0.31508349328214963</v>
      </c>
      <c r="N5743">
        <f>shipments[[#This Row],[Profit]]-shipments[[#This Row],[Tax]]</f>
        <v>5.9865863723608426</v>
      </c>
    </row>
    <row r="5744" spans="3:14" x14ac:dyDescent="0.35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  <c r="I5744">
        <f>IFERROR(shipments[[#This Row],[Sales]]/shipments[[#This Row],[Boxes]], 0)</f>
        <v>7.3380681818181817</v>
      </c>
      <c r="J5744">
        <f>_xlfn.XLOOKUP(shipments[[#This Row],[Product]],'Dimension Data'!B:B,'Dimension Data'!D:D)</f>
        <v>12.41</v>
      </c>
      <c r="K5744">
        <f>shipments[[#This Row],[Total cost]]*shipments[[#This Row],[Boxes]]</f>
        <v>4368.32</v>
      </c>
      <c r="L5744">
        <f>shipments[[#This Row],[Sale for 1 box]]-shipments[[#This Row],[Total cost]]</f>
        <v>-5.0719318181818185</v>
      </c>
      <c r="M5744">
        <f>shipments[[#This Row],[Profit]]*5%</f>
        <v>-0.25359659090909092</v>
      </c>
      <c r="N5744">
        <f>shipments[[#This Row],[Profit]]-shipments[[#This Row],[Tax]]</f>
        <v>-4.818335227272728</v>
      </c>
    </row>
    <row r="5745" spans="3:14" x14ac:dyDescent="0.35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  <c r="I5745">
        <f>IFERROR(shipments[[#This Row],[Sales]]/shipments[[#This Row],[Boxes]], 0)</f>
        <v>1.3591370558375635</v>
      </c>
      <c r="J5745">
        <f>_xlfn.XLOOKUP(shipments[[#This Row],[Product]],'Dimension Data'!B:B,'Dimension Data'!D:D)</f>
        <v>5.72</v>
      </c>
      <c r="K5745">
        <f>shipments[[#This Row],[Total cost]]*shipments[[#This Row],[Boxes]]</f>
        <v>2253.6799999999998</v>
      </c>
      <c r="L5745">
        <f>shipments[[#This Row],[Sale for 1 box]]-shipments[[#This Row],[Total cost]]</f>
        <v>-4.3608629441624362</v>
      </c>
      <c r="M5745">
        <f>shipments[[#This Row],[Profit]]*5%</f>
        <v>-0.21804314720812182</v>
      </c>
      <c r="N5745">
        <f>shipments[[#This Row],[Profit]]-shipments[[#This Row],[Tax]]</f>
        <v>-4.1428197969543143</v>
      </c>
    </row>
    <row r="5746" spans="3:14" x14ac:dyDescent="0.35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  <c r="I5746">
        <f>IFERROR(shipments[[#This Row],[Sales]]/shipments[[#This Row],[Boxes]], 0)</f>
        <v>18.118421052631579</v>
      </c>
      <c r="J5746">
        <f>_xlfn.XLOOKUP(shipments[[#This Row],[Product]],'Dimension Data'!B:B,'Dimension Data'!D:D)</f>
        <v>4.74</v>
      </c>
      <c r="K5746">
        <f>shipments[[#This Row],[Total cost]]*shipments[[#This Row],[Boxes]]</f>
        <v>1170.78</v>
      </c>
      <c r="L5746">
        <f>shipments[[#This Row],[Sale for 1 box]]-shipments[[#This Row],[Total cost]]</f>
        <v>13.378421052631579</v>
      </c>
      <c r="M5746">
        <f>shipments[[#This Row],[Profit]]*5%</f>
        <v>0.66892105263157897</v>
      </c>
      <c r="N5746">
        <f>shipments[[#This Row],[Profit]]-shipments[[#This Row],[Tax]]</f>
        <v>12.7095</v>
      </c>
    </row>
    <row r="5747" spans="3:14" x14ac:dyDescent="0.35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  <c r="I5747">
        <f>IFERROR(shipments[[#This Row],[Sales]]/shipments[[#This Row],[Boxes]], 0)</f>
        <v>21.956319702602229</v>
      </c>
      <c r="J5747">
        <f>_xlfn.XLOOKUP(shipments[[#This Row],[Product]],'Dimension Data'!B:B,'Dimension Data'!D:D)</f>
        <v>5.04</v>
      </c>
      <c r="K5747">
        <f>shipments[[#This Row],[Total cost]]*shipments[[#This Row],[Boxes]]</f>
        <v>1355.76</v>
      </c>
      <c r="L5747">
        <f>shipments[[#This Row],[Sale for 1 box]]-shipments[[#This Row],[Total cost]]</f>
        <v>16.91631970260223</v>
      </c>
      <c r="M5747">
        <f>shipments[[#This Row],[Profit]]*5%</f>
        <v>0.84581598513011158</v>
      </c>
      <c r="N5747">
        <f>shipments[[#This Row],[Profit]]-shipments[[#This Row],[Tax]]</f>
        <v>16.070503717472118</v>
      </c>
    </row>
    <row r="5748" spans="3:14" x14ac:dyDescent="0.35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  <c r="I5748">
        <f>IFERROR(shipments[[#This Row],[Sales]]/shipments[[#This Row],[Boxes]], 0)</f>
        <v>6.7462437395659434</v>
      </c>
      <c r="J5748">
        <f>_xlfn.XLOOKUP(shipments[[#This Row],[Product]],'Dimension Data'!B:B,'Dimension Data'!D:D)</f>
        <v>6.43</v>
      </c>
      <c r="K5748">
        <f>shipments[[#This Row],[Total cost]]*shipments[[#This Row],[Boxes]]</f>
        <v>3851.5699999999997</v>
      </c>
      <c r="L5748">
        <f>shipments[[#This Row],[Sale for 1 box]]-shipments[[#This Row],[Total cost]]</f>
        <v>0.31624373956594365</v>
      </c>
      <c r="M5748">
        <f>shipments[[#This Row],[Profit]]*5%</f>
        <v>1.5812186978297182E-2</v>
      </c>
      <c r="N5748">
        <f>shipments[[#This Row],[Profit]]-shipments[[#This Row],[Tax]]</f>
        <v>0.30043155258764648</v>
      </c>
    </row>
    <row r="5749" spans="3:14" x14ac:dyDescent="0.35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  <c r="I5749">
        <f>IFERROR(shipments[[#This Row],[Sales]]/shipments[[#This Row],[Boxes]], 0)</f>
        <v>148.5</v>
      </c>
      <c r="J5749">
        <f>_xlfn.XLOOKUP(shipments[[#This Row],[Product]],'Dimension Data'!B:B,'Dimension Data'!D:D)</f>
        <v>5.04</v>
      </c>
      <c r="K5749">
        <f>shipments[[#This Row],[Total cost]]*shipments[[#This Row],[Boxes]]</f>
        <v>181.44</v>
      </c>
      <c r="L5749">
        <f>shipments[[#This Row],[Sale for 1 box]]-shipments[[#This Row],[Total cost]]</f>
        <v>143.46</v>
      </c>
      <c r="M5749">
        <f>shipments[[#This Row],[Profit]]*5%</f>
        <v>7.1730000000000009</v>
      </c>
      <c r="N5749">
        <f>shipments[[#This Row],[Profit]]-shipments[[#This Row],[Tax]]</f>
        <v>136.28700000000001</v>
      </c>
    </row>
    <row r="5750" spans="3:14" x14ac:dyDescent="0.35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  <c r="I5750">
        <f>IFERROR(shipments[[#This Row],[Sales]]/shipments[[#This Row],[Boxes]], 0)</f>
        <v>54.70778145695364</v>
      </c>
      <c r="J5750">
        <f>_xlfn.XLOOKUP(shipments[[#This Row],[Product]],'Dimension Data'!B:B,'Dimension Data'!D:D)</f>
        <v>2.76</v>
      </c>
      <c r="K5750">
        <f>shipments[[#This Row],[Total cost]]*shipments[[#This Row],[Boxes]]</f>
        <v>833.52</v>
      </c>
      <c r="L5750">
        <f>shipments[[#This Row],[Sale for 1 box]]-shipments[[#This Row],[Total cost]]</f>
        <v>51.947781456953642</v>
      </c>
      <c r="M5750">
        <f>shipments[[#This Row],[Profit]]*5%</f>
        <v>2.5973890728476823</v>
      </c>
      <c r="N5750">
        <f>shipments[[#This Row],[Profit]]-shipments[[#This Row],[Tax]]</f>
        <v>49.350392384105959</v>
      </c>
    </row>
    <row r="5751" spans="3:14" x14ac:dyDescent="0.35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  <c r="I5751">
        <f>IFERROR(shipments[[#This Row],[Sales]]/shipments[[#This Row],[Boxes]], 0)</f>
        <v>2.6598837209302326</v>
      </c>
      <c r="J5751">
        <f>_xlfn.XLOOKUP(shipments[[#This Row],[Product]],'Dimension Data'!B:B,'Dimension Data'!D:D)</f>
        <v>2.76</v>
      </c>
      <c r="K5751">
        <f>shipments[[#This Row],[Total cost]]*shipments[[#This Row],[Boxes]]</f>
        <v>712.07999999999993</v>
      </c>
      <c r="L5751">
        <f>shipments[[#This Row],[Sale for 1 box]]-shipments[[#This Row],[Total cost]]</f>
        <v>-0.10011627906976717</v>
      </c>
      <c r="M5751">
        <f>shipments[[#This Row],[Profit]]*5%</f>
        <v>-5.005813953488359E-3</v>
      </c>
      <c r="N5751">
        <f>shipments[[#This Row],[Profit]]-shipments[[#This Row],[Tax]]</f>
        <v>-9.5110465116278811E-2</v>
      </c>
    </row>
    <row r="5752" spans="3:14" x14ac:dyDescent="0.35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  <c r="I5752">
        <f>IFERROR(shipments[[#This Row],[Sales]]/shipments[[#This Row],[Boxes]], 0)</f>
        <v>7.8964968152866239</v>
      </c>
      <c r="J5752">
        <f>_xlfn.XLOOKUP(shipments[[#This Row],[Product]],'Dimension Data'!B:B,'Dimension Data'!D:D)</f>
        <v>8.2200000000000006</v>
      </c>
      <c r="K5752">
        <f>shipments[[#This Row],[Total cost]]*shipments[[#This Row],[Boxes]]</f>
        <v>3871.6200000000003</v>
      </c>
      <c r="L5752">
        <f>shipments[[#This Row],[Sale for 1 box]]-shipments[[#This Row],[Total cost]]</f>
        <v>-0.32350318471337669</v>
      </c>
      <c r="M5752">
        <f>shipments[[#This Row],[Profit]]*5%</f>
        <v>-1.6175159235668837E-2</v>
      </c>
      <c r="N5752">
        <f>shipments[[#This Row],[Profit]]-shipments[[#This Row],[Tax]]</f>
        <v>-0.30732802547770788</v>
      </c>
    </row>
    <row r="5753" spans="3:14" x14ac:dyDescent="0.35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  <c r="I5753">
        <f>IFERROR(shipments[[#This Row],[Sales]]/shipments[[#This Row],[Boxes]], 0)</f>
        <v>305.45689655172413</v>
      </c>
      <c r="J5753">
        <f>_xlfn.XLOOKUP(shipments[[#This Row],[Product]],'Dimension Data'!B:B,'Dimension Data'!D:D)</f>
        <v>2.65</v>
      </c>
      <c r="K5753">
        <f>shipments[[#This Row],[Total cost]]*shipments[[#This Row],[Boxes]]</f>
        <v>76.849999999999994</v>
      </c>
      <c r="L5753">
        <f>shipments[[#This Row],[Sale for 1 box]]-shipments[[#This Row],[Total cost]]</f>
        <v>302.80689655172415</v>
      </c>
      <c r="M5753">
        <f>shipments[[#This Row],[Profit]]*5%</f>
        <v>15.140344827586208</v>
      </c>
      <c r="N5753">
        <f>shipments[[#This Row],[Profit]]-shipments[[#This Row],[Tax]]</f>
        <v>287.66655172413795</v>
      </c>
    </row>
    <row r="5754" spans="3:14" x14ac:dyDescent="0.35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  <c r="I5754">
        <f>IFERROR(shipments[[#This Row],[Sales]]/shipments[[#This Row],[Boxes]], 0)</f>
        <v>34.637223974763408</v>
      </c>
      <c r="J5754">
        <f>_xlfn.XLOOKUP(shipments[[#This Row],[Product]],'Dimension Data'!B:B,'Dimension Data'!D:D)</f>
        <v>2.76</v>
      </c>
      <c r="K5754">
        <f>shipments[[#This Row],[Total cost]]*shipments[[#This Row],[Boxes]]</f>
        <v>874.92</v>
      </c>
      <c r="L5754">
        <f>shipments[[#This Row],[Sale for 1 box]]-shipments[[#This Row],[Total cost]]</f>
        <v>31.87722397476341</v>
      </c>
      <c r="M5754">
        <f>shipments[[#This Row],[Profit]]*5%</f>
        <v>1.5938611987381706</v>
      </c>
      <c r="N5754">
        <f>shipments[[#This Row],[Profit]]-shipments[[#This Row],[Tax]]</f>
        <v>30.283362776025239</v>
      </c>
    </row>
    <row r="5755" spans="3:14" x14ac:dyDescent="0.35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  <c r="I5755">
        <f>IFERROR(shipments[[#This Row],[Sales]]/shipments[[#This Row],[Boxes]], 0)</f>
        <v>23.016176470588235</v>
      </c>
      <c r="J5755">
        <f>_xlfn.XLOOKUP(shipments[[#This Row],[Product]],'Dimension Data'!B:B,'Dimension Data'!D:D)</f>
        <v>9.57</v>
      </c>
      <c r="K5755">
        <f>shipments[[#This Row],[Total cost]]*shipments[[#This Row],[Boxes]]</f>
        <v>1626.9</v>
      </c>
      <c r="L5755">
        <f>shipments[[#This Row],[Sale for 1 box]]-shipments[[#This Row],[Total cost]]</f>
        <v>13.446176470588235</v>
      </c>
      <c r="M5755">
        <f>shipments[[#This Row],[Profit]]*5%</f>
        <v>0.67230882352941179</v>
      </c>
      <c r="N5755">
        <f>shipments[[#This Row],[Profit]]-shipments[[#This Row],[Tax]]</f>
        <v>12.773867647058823</v>
      </c>
    </row>
    <row r="5756" spans="3:14" x14ac:dyDescent="0.35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  <c r="I5756">
        <f>IFERROR(shipments[[#This Row],[Sales]]/shipments[[#This Row],[Boxes]], 0)</f>
        <v>7.0915662650602407</v>
      </c>
      <c r="J5756">
        <f>_xlfn.XLOOKUP(shipments[[#This Row],[Product]],'Dimension Data'!B:B,'Dimension Data'!D:D)</f>
        <v>6.43</v>
      </c>
      <c r="K5756">
        <f>shipments[[#This Row],[Total cost]]*shipments[[#This Row],[Boxes]]</f>
        <v>2668.45</v>
      </c>
      <c r="L5756">
        <f>shipments[[#This Row],[Sale for 1 box]]-shipments[[#This Row],[Total cost]]</f>
        <v>0.66156626506024097</v>
      </c>
      <c r="M5756">
        <f>shipments[[#This Row],[Profit]]*5%</f>
        <v>3.3078313253012047E-2</v>
      </c>
      <c r="N5756">
        <f>shipments[[#This Row],[Profit]]-shipments[[#This Row],[Tax]]</f>
        <v>0.62848795180722894</v>
      </c>
    </row>
    <row r="5757" spans="3:14" x14ac:dyDescent="0.35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  <c r="I5757">
        <f>IFERROR(shipments[[#This Row],[Sales]]/shipments[[#This Row],[Boxes]], 0)</f>
        <v>2.9888888888888889</v>
      </c>
      <c r="J5757">
        <f>_xlfn.XLOOKUP(shipments[[#This Row],[Product]],'Dimension Data'!B:B,'Dimension Data'!D:D)</f>
        <v>3.32</v>
      </c>
      <c r="K5757">
        <f>shipments[[#This Row],[Total cost]]*shipments[[#This Row],[Boxes]]</f>
        <v>1344.6</v>
      </c>
      <c r="L5757">
        <f>shipments[[#This Row],[Sale for 1 box]]-shipments[[#This Row],[Total cost]]</f>
        <v>-0.33111111111111091</v>
      </c>
      <c r="M5757">
        <f>shipments[[#This Row],[Profit]]*5%</f>
        <v>-1.6555555555555546E-2</v>
      </c>
      <c r="N5757">
        <f>shipments[[#This Row],[Profit]]-shipments[[#This Row],[Tax]]</f>
        <v>-0.31455555555555537</v>
      </c>
    </row>
    <row r="5758" spans="3:14" x14ac:dyDescent="0.35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  <c r="I5758">
        <f>IFERROR(shipments[[#This Row],[Sales]]/shipments[[#This Row],[Boxes]], 0)</f>
        <v>37.490625000000001</v>
      </c>
      <c r="J5758">
        <f>_xlfn.XLOOKUP(shipments[[#This Row],[Product]],'Dimension Data'!B:B,'Dimension Data'!D:D)</f>
        <v>10.51</v>
      </c>
      <c r="K5758">
        <f>shipments[[#This Row],[Total cost]]*shipments[[#This Row],[Boxes]]</f>
        <v>2522.4</v>
      </c>
      <c r="L5758">
        <f>shipments[[#This Row],[Sale for 1 box]]-shipments[[#This Row],[Total cost]]</f>
        <v>26.980625000000003</v>
      </c>
      <c r="M5758">
        <f>shipments[[#This Row],[Profit]]*5%</f>
        <v>1.3490312500000003</v>
      </c>
      <c r="N5758">
        <f>shipments[[#This Row],[Profit]]-shipments[[#This Row],[Tax]]</f>
        <v>25.631593750000004</v>
      </c>
    </row>
    <row r="5759" spans="3:14" x14ac:dyDescent="0.35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  <c r="I5759">
        <f>IFERROR(shipments[[#This Row],[Sales]]/shipments[[#This Row],[Boxes]], 0)</f>
        <v>11</v>
      </c>
      <c r="J5759">
        <f>_xlfn.XLOOKUP(shipments[[#This Row],[Product]],'Dimension Data'!B:B,'Dimension Data'!D:D)</f>
        <v>5.26</v>
      </c>
      <c r="K5759">
        <f>shipments[[#This Row],[Total cost]]*shipments[[#This Row],[Boxes]]</f>
        <v>2224.98</v>
      </c>
      <c r="L5759">
        <f>shipments[[#This Row],[Sale for 1 box]]-shipments[[#This Row],[Total cost]]</f>
        <v>5.74</v>
      </c>
      <c r="M5759">
        <f>shipments[[#This Row],[Profit]]*5%</f>
        <v>0.28700000000000003</v>
      </c>
      <c r="N5759">
        <f>shipments[[#This Row],[Profit]]-shipments[[#This Row],[Tax]]</f>
        <v>5.4530000000000003</v>
      </c>
    </row>
    <row r="5760" spans="3:14" x14ac:dyDescent="0.35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  <c r="I5760">
        <f>IFERROR(shipments[[#This Row],[Sales]]/shipments[[#This Row],[Boxes]], 0)</f>
        <v>59.643442622950822</v>
      </c>
      <c r="J5760">
        <f>_xlfn.XLOOKUP(shipments[[#This Row],[Product]],'Dimension Data'!B:B,'Dimension Data'!D:D)</f>
        <v>3.68</v>
      </c>
      <c r="K5760">
        <f>shipments[[#This Row],[Total cost]]*shipments[[#This Row],[Boxes]]</f>
        <v>448.96000000000004</v>
      </c>
      <c r="L5760">
        <f>shipments[[#This Row],[Sale for 1 box]]-shipments[[#This Row],[Total cost]]</f>
        <v>55.963442622950822</v>
      </c>
      <c r="M5760">
        <f>shipments[[#This Row],[Profit]]*5%</f>
        <v>2.7981721311475414</v>
      </c>
      <c r="N5760">
        <f>shipments[[#This Row],[Profit]]-shipments[[#This Row],[Tax]]</f>
        <v>53.165270491803284</v>
      </c>
    </row>
    <row r="5761" spans="3:14" x14ac:dyDescent="0.35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  <c r="I5761">
        <f>IFERROR(shipments[[#This Row],[Sales]]/shipments[[#This Row],[Boxes]], 0)</f>
        <v>12.066878980891719</v>
      </c>
      <c r="J5761">
        <f>_xlfn.XLOOKUP(shipments[[#This Row],[Product]],'Dimension Data'!B:B,'Dimension Data'!D:D)</f>
        <v>5.26</v>
      </c>
      <c r="K5761">
        <f>shipments[[#This Row],[Total cost]]*shipments[[#This Row],[Boxes]]</f>
        <v>825.81999999999994</v>
      </c>
      <c r="L5761">
        <f>shipments[[#This Row],[Sale for 1 box]]-shipments[[#This Row],[Total cost]]</f>
        <v>6.8068789808917192</v>
      </c>
      <c r="M5761">
        <f>shipments[[#This Row],[Profit]]*5%</f>
        <v>0.34034394904458598</v>
      </c>
      <c r="N5761">
        <f>shipments[[#This Row],[Profit]]-shipments[[#This Row],[Tax]]</f>
        <v>6.4665350318471333</v>
      </c>
    </row>
    <row r="5762" spans="3:14" x14ac:dyDescent="0.35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  <c r="I5762">
        <f>IFERROR(shipments[[#This Row],[Sales]]/shipments[[#This Row],[Boxes]], 0)</f>
        <v>33.299999999999997</v>
      </c>
      <c r="J5762">
        <f>_xlfn.XLOOKUP(shipments[[#This Row],[Product]],'Dimension Data'!B:B,'Dimension Data'!D:D)</f>
        <v>5.04</v>
      </c>
      <c r="K5762">
        <f>shipments[[#This Row],[Total cost]]*shipments[[#This Row],[Boxes]]</f>
        <v>882</v>
      </c>
      <c r="L5762">
        <f>shipments[[#This Row],[Sale for 1 box]]-shipments[[#This Row],[Total cost]]</f>
        <v>28.259999999999998</v>
      </c>
      <c r="M5762">
        <f>shipments[[#This Row],[Profit]]*5%</f>
        <v>1.413</v>
      </c>
      <c r="N5762">
        <f>shipments[[#This Row],[Profit]]-shipments[[#This Row],[Tax]]</f>
        <v>26.846999999999998</v>
      </c>
    </row>
    <row r="5763" spans="3:14" x14ac:dyDescent="0.35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  <c r="I5763">
        <f>IFERROR(shipments[[#This Row],[Sales]]/shipments[[#This Row],[Boxes]], 0)</f>
        <v>14.186974789915967</v>
      </c>
      <c r="J5763">
        <f>_xlfn.XLOOKUP(shipments[[#This Row],[Product]],'Dimension Data'!B:B,'Dimension Data'!D:D)</f>
        <v>5.72</v>
      </c>
      <c r="K5763">
        <f>shipments[[#This Row],[Total cost]]*shipments[[#This Row],[Boxes]]</f>
        <v>2042.04</v>
      </c>
      <c r="L5763">
        <f>shipments[[#This Row],[Sale for 1 box]]-shipments[[#This Row],[Total cost]]</f>
        <v>8.466974789915966</v>
      </c>
      <c r="M5763">
        <f>shipments[[#This Row],[Profit]]*5%</f>
        <v>0.42334873949579832</v>
      </c>
      <c r="N5763">
        <f>shipments[[#This Row],[Profit]]-shipments[[#This Row],[Tax]]</f>
        <v>8.0436260504201673</v>
      </c>
    </row>
    <row r="5764" spans="3:14" x14ac:dyDescent="0.35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  <c r="I5764">
        <f>IFERROR(shipments[[#This Row],[Sales]]/shipments[[#This Row],[Boxes]], 0)</f>
        <v>18.576633165829147</v>
      </c>
      <c r="J5764">
        <f>_xlfn.XLOOKUP(shipments[[#This Row],[Product]],'Dimension Data'!B:B,'Dimension Data'!D:D)</f>
        <v>10.51</v>
      </c>
      <c r="K5764">
        <f>shipments[[#This Row],[Total cost]]*shipments[[#This Row],[Boxes]]</f>
        <v>4182.9799999999996</v>
      </c>
      <c r="L5764">
        <f>shipments[[#This Row],[Sale for 1 box]]-shipments[[#This Row],[Total cost]]</f>
        <v>8.0666331658291472</v>
      </c>
      <c r="M5764">
        <f>shipments[[#This Row],[Profit]]*5%</f>
        <v>0.4033316582914574</v>
      </c>
      <c r="N5764">
        <f>shipments[[#This Row],[Profit]]-shipments[[#This Row],[Tax]]</f>
        <v>7.6633015075376898</v>
      </c>
    </row>
    <row r="5765" spans="3:14" x14ac:dyDescent="0.35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  <c r="I5765">
        <f>IFERROR(shipments[[#This Row],[Sales]]/shipments[[#This Row],[Boxes]], 0)</f>
        <v>8.5581570996978851</v>
      </c>
      <c r="J5765">
        <f>_xlfn.XLOOKUP(shipments[[#This Row],[Product]],'Dimension Data'!B:B,'Dimension Data'!D:D)</f>
        <v>5.26</v>
      </c>
      <c r="K5765">
        <f>shipments[[#This Row],[Total cost]]*shipments[[#This Row],[Boxes]]</f>
        <v>1741.06</v>
      </c>
      <c r="L5765">
        <f>shipments[[#This Row],[Sale for 1 box]]-shipments[[#This Row],[Total cost]]</f>
        <v>3.2981570996978853</v>
      </c>
      <c r="M5765">
        <f>shipments[[#This Row],[Profit]]*5%</f>
        <v>0.16490785498489427</v>
      </c>
      <c r="N5765">
        <f>shipments[[#This Row],[Profit]]-shipments[[#This Row],[Tax]]</f>
        <v>3.1332492447129909</v>
      </c>
    </row>
    <row r="5766" spans="3:14" x14ac:dyDescent="0.35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  <c r="I5766">
        <f>IFERROR(shipments[[#This Row],[Sales]]/shipments[[#This Row],[Boxes]], 0)</f>
        <v>39.769480519480517</v>
      </c>
      <c r="J5766">
        <f>_xlfn.XLOOKUP(shipments[[#This Row],[Product]],'Dimension Data'!B:B,'Dimension Data'!D:D)</f>
        <v>6.31</v>
      </c>
      <c r="K5766">
        <f>shipments[[#This Row],[Total cost]]*shipments[[#This Row],[Boxes]]</f>
        <v>971.7399999999999</v>
      </c>
      <c r="L5766">
        <f>shipments[[#This Row],[Sale for 1 box]]-shipments[[#This Row],[Total cost]]</f>
        <v>33.459480519480515</v>
      </c>
      <c r="M5766">
        <f>shipments[[#This Row],[Profit]]*5%</f>
        <v>1.6729740259740258</v>
      </c>
      <c r="N5766">
        <f>shipments[[#This Row],[Profit]]-shipments[[#This Row],[Tax]]</f>
        <v>31.78650649350649</v>
      </c>
    </row>
    <row r="5767" spans="3:14" x14ac:dyDescent="0.35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  <c r="I5767">
        <f>IFERROR(shipments[[#This Row],[Sales]]/shipments[[#This Row],[Boxes]], 0)</f>
        <v>24.485915492957748</v>
      </c>
      <c r="J5767">
        <f>_xlfn.XLOOKUP(shipments[[#This Row],[Product]],'Dimension Data'!B:B,'Dimension Data'!D:D)</f>
        <v>5.15</v>
      </c>
      <c r="K5767">
        <f>shipments[[#This Row],[Total cost]]*shipments[[#This Row],[Boxes]]</f>
        <v>1096.95</v>
      </c>
      <c r="L5767">
        <f>shipments[[#This Row],[Sale for 1 box]]-shipments[[#This Row],[Total cost]]</f>
        <v>19.335915492957746</v>
      </c>
      <c r="M5767">
        <f>shipments[[#This Row],[Profit]]*5%</f>
        <v>0.96679577464788735</v>
      </c>
      <c r="N5767">
        <f>shipments[[#This Row],[Profit]]-shipments[[#This Row],[Tax]]</f>
        <v>18.369119718309857</v>
      </c>
    </row>
    <row r="5768" spans="3:14" x14ac:dyDescent="0.35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  <c r="I5768">
        <f>IFERROR(shipments[[#This Row],[Sales]]/shipments[[#This Row],[Boxes]], 0)</f>
        <v>52.664516129032258</v>
      </c>
      <c r="J5768">
        <f>_xlfn.XLOOKUP(shipments[[#This Row],[Product]],'Dimension Data'!B:B,'Dimension Data'!D:D)</f>
        <v>9.57</v>
      </c>
      <c r="K5768">
        <f>shipments[[#This Row],[Total cost]]*shipments[[#This Row],[Boxes]]</f>
        <v>1483.3500000000001</v>
      </c>
      <c r="L5768">
        <f>shipments[[#This Row],[Sale for 1 box]]-shipments[[#This Row],[Total cost]]</f>
        <v>43.094516129032257</v>
      </c>
      <c r="M5768">
        <f>shipments[[#This Row],[Profit]]*5%</f>
        <v>2.154725806451613</v>
      </c>
      <c r="N5768">
        <f>shipments[[#This Row],[Profit]]-shipments[[#This Row],[Tax]]</f>
        <v>40.939790322580642</v>
      </c>
    </row>
    <row r="5769" spans="3:14" x14ac:dyDescent="0.35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  <c r="I5769">
        <f>IFERROR(shipments[[#This Row],[Sales]]/shipments[[#This Row],[Boxes]], 0)</f>
        <v>21.061855670103093</v>
      </c>
      <c r="J5769">
        <f>_xlfn.XLOOKUP(shipments[[#This Row],[Product]],'Dimension Data'!B:B,'Dimension Data'!D:D)</f>
        <v>5.04</v>
      </c>
      <c r="K5769">
        <f>shipments[[#This Row],[Total cost]]*shipments[[#This Row],[Boxes]]</f>
        <v>488.88</v>
      </c>
      <c r="L5769">
        <f>shipments[[#This Row],[Sale for 1 box]]-shipments[[#This Row],[Total cost]]</f>
        <v>16.021855670103093</v>
      </c>
      <c r="M5769">
        <f>shipments[[#This Row],[Profit]]*5%</f>
        <v>0.80109278350515467</v>
      </c>
      <c r="N5769">
        <f>shipments[[#This Row],[Profit]]-shipments[[#This Row],[Tax]]</f>
        <v>15.220762886597939</v>
      </c>
    </row>
    <row r="5770" spans="3:14" x14ac:dyDescent="0.35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  <c r="I5770">
        <f>IFERROR(shipments[[#This Row],[Sales]]/shipments[[#This Row],[Boxes]], 0)</f>
        <v>17.16532258064516</v>
      </c>
      <c r="J5770">
        <f>_xlfn.XLOOKUP(shipments[[#This Row],[Product]],'Dimension Data'!B:B,'Dimension Data'!D:D)</f>
        <v>2.65</v>
      </c>
      <c r="K5770">
        <f>shipments[[#This Row],[Total cost]]*shipments[[#This Row],[Boxes]]</f>
        <v>657.19999999999993</v>
      </c>
      <c r="L5770">
        <f>shipments[[#This Row],[Sale for 1 box]]-shipments[[#This Row],[Total cost]]</f>
        <v>14.51532258064516</v>
      </c>
      <c r="M5770">
        <f>shipments[[#This Row],[Profit]]*5%</f>
        <v>0.72576612903225801</v>
      </c>
      <c r="N5770">
        <f>shipments[[#This Row],[Profit]]-shipments[[#This Row],[Tax]]</f>
        <v>13.789556451612901</v>
      </c>
    </row>
    <row r="5771" spans="3:14" x14ac:dyDescent="0.35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  <c r="I5771">
        <f>IFERROR(shipments[[#This Row],[Sales]]/shipments[[#This Row],[Boxes]], 0)</f>
        <v>556.07142857142856</v>
      </c>
      <c r="J5771">
        <f>_xlfn.XLOOKUP(shipments[[#This Row],[Product]],'Dimension Data'!B:B,'Dimension Data'!D:D)</f>
        <v>12.41</v>
      </c>
      <c r="K5771">
        <f>shipments[[#This Row],[Total cost]]*shipments[[#This Row],[Boxes]]</f>
        <v>173.74</v>
      </c>
      <c r="L5771">
        <f>shipments[[#This Row],[Sale for 1 box]]-shipments[[#This Row],[Total cost]]</f>
        <v>543.66142857142859</v>
      </c>
      <c r="M5771">
        <f>shipments[[#This Row],[Profit]]*5%</f>
        <v>27.183071428571431</v>
      </c>
      <c r="N5771">
        <f>shipments[[#This Row],[Profit]]-shipments[[#This Row],[Tax]]</f>
        <v>516.47835714285713</v>
      </c>
    </row>
    <row r="5772" spans="3:14" x14ac:dyDescent="0.35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  <c r="I5772">
        <f>IFERROR(shipments[[#This Row],[Sales]]/shipments[[#This Row],[Boxes]], 0)</f>
        <v>12.703608247422681</v>
      </c>
      <c r="J5772">
        <f>_xlfn.XLOOKUP(shipments[[#This Row],[Product]],'Dimension Data'!B:B,'Dimension Data'!D:D)</f>
        <v>7.73</v>
      </c>
      <c r="K5772">
        <f>shipments[[#This Row],[Total cost]]*shipments[[#This Row],[Boxes]]</f>
        <v>2249.4300000000003</v>
      </c>
      <c r="L5772">
        <f>shipments[[#This Row],[Sale for 1 box]]-shipments[[#This Row],[Total cost]]</f>
        <v>4.9736082474226802</v>
      </c>
      <c r="M5772">
        <f>shipments[[#This Row],[Profit]]*5%</f>
        <v>0.24868041237113403</v>
      </c>
      <c r="N5772">
        <f>shipments[[#This Row],[Profit]]-shipments[[#This Row],[Tax]]</f>
        <v>4.7249278350515462</v>
      </c>
    </row>
    <row r="5773" spans="3:14" x14ac:dyDescent="0.35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  <c r="I5773">
        <f>IFERROR(shipments[[#This Row],[Sales]]/shipments[[#This Row],[Boxes]], 0)</f>
        <v>13.560810810810811</v>
      </c>
      <c r="J5773">
        <f>_xlfn.XLOOKUP(shipments[[#This Row],[Product]],'Dimension Data'!B:B,'Dimension Data'!D:D)</f>
        <v>10.23</v>
      </c>
      <c r="K5773">
        <f>shipments[[#This Row],[Total cost]]*shipments[[#This Row],[Boxes]]</f>
        <v>378.51</v>
      </c>
      <c r="L5773">
        <f>shipments[[#This Row],[Sale for 1 box]]-shipments[[#This Row],[Total cost]]</f>
        <v>3.3308108108108101</v>
      </c>
      <c r="M5773">
        <f>shipments[[#This Row],[Profit]]*5%</f>
        <v>0.16654054054054052</v>
      </c>
      <c r="N5773">
        <f>shipments[[#This Row],[Profit]]-shipments[[#This Row],[Tax]]</f>
        <v>3.1642702702702694</v>
      </c>
    </row>
    <row r="5774" spans="3:14" x14ac:dyDescent="0.35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  <c r="I5774">
        <f>IFERROR(shipments[[#This Row],[Sales]]/shipments[[#This Row],[Boxes]], 0)</f>
        <v>19.235491071428573</v>
      </c>
      <c r="J5774">
        <f>_xlfn.XLOOKUP(shipments[[#This Row],[Product]],'Dimension Data'!B:B,'Dimension Data'!D:D)</f>
        <v>6.43</v>
      </c>
      <c r="K5774">
        <f>shipments[[#This Row],[Total cost]]*shipments[[#This Row],[Boxes]]</f>
        <v>1440.32</v>
      </c>
      <c r="L5774">
        <f>shipments[[#This Row],[Sale for 1 box]]-shipments[[#This Row],[Total cost]]</f>
        <v>12.805491071428573</v>
      </c>
      <c r="M5774">
        <f>shipments[[#This Row],[Profit]]*5%</f>
        <v>0.64027455357142871</v>
      </c>
      <c r="N5774">
        <f>shipments[[#This Row],[Profit]]-shipments[[#This Row],[Tax]]</f>
        <v>12.165216517857145</v>
      </c>
    </row>
    <row r="5775" spans="3:14" x14ac:dyDescent="0.35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  <c r="I5775">
        <f>IFERROR(shipments[[#This Row],[Sales]]/shipments[[#This Row],[Boxes]], 0)</f>
        <v>3.6678082191780823</v>
      </c>
      <c r="J5775">
        <f>_xlfn.XLOOKUP(shipments[[#This Row],[Product]],'Dimension Data'!B:B,'Dimension Data'!D:D)</f>
        <v>5.72</v>
      </c>
      <c r="K5775">
        <f>shipments[[#This Row],[Total cost]]*shipments[[#This Row],[Boxes]]</f>
        <v>835.12</v>
      </c>
      <c r="L5775">
        <f>shipments[[#This Row],[Sale for 1 box]]-shipments[[#This Row],[Total cost]]</f>
        <v>-2.0521917808219174</v>
      </c>
      <c r="M5775">
        <f>shipments[[#This Row],[Profit]]*5%</f>
        <v>-0.10260958904109588</v>
      </c>
      <c r="N5775">
        <f>shipments[[#This Row],[Profit]]-shipments[[#This Row],[Tax]]</f>
        <v>-1.9495821917808216</v>
      </c>
    </row>
    <row r="5776" spans="3:14" x14ac:dyDescent="0.35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  <c r="I5776">
        <f>IFERROR(shipments[[#This Row],[Sales]]/shipments[[#This Row],[Boxes]], 0)</f>
        <v>12.561808118081181</v>
      </c>
      <c r="J5776">
        <f>_xlfn.XLOOKUP(shipments[[#This Row],[Product]],'Dimension Data'!B:B,'Dimension Data'!D:D)</f>
        <v>3.32</v>
      </c>
      <c r="K5776">
        <f>shipments[[#This Row],[Total cost]]*shipments[[#This Row],[Boxes]]</f>
        <v>2699.16</v>
      </c>
      <c r="L5776">
        <f>shipments[[#This Row],[Sale for 1 box]]-shipments[[#This Row],[Total cost]]</f>
        <v>9.2418081180811811</v>
      </c>
      <c r="M5776">
        <f>shipments[[#This Row],[Profit]]*5%</f>
        <v>0.46209040590405909</v>
      </c>
      <c r="N5776">
        <f>shipments[[#This Row],[Profit]]-shipments[[#This Row],[Tax]]</f>
        <v>8.7797177121771224</v>
      </c>
    </row>
    <row r="5777" spans="3:14" x14ac:dyDescent="0.35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  <c r="I5777">
        <f>IFERROR(shipments[[#This Row],[Sales]]/shipments[[#This Row],[Boxes]], 0)</f>
        <v>112.68367346938776</v>
      </c>
      <c r="J5777">
        <f>_xlfn.XLOOKUP(shipments[[#This Row],[Product]],'Dimension Data'!B:B,'Dimension Data'!D:D)</f>
        <v>9.57</v>
      </c>
      <c r="K5777">
        <f>shipments[[#This Row],[Total cost]]*shipments[[#This Row],[Boxes]]</f>
        <v>468.93</v>
      </c>
      <c r="L5777">
        <f>shipments[[#This Row],[Sale for 1 box]]-shipments[[#This Row],[Total cost]]</f>
        <v>103.11367346938775</v>
      </c>
      <c r="M5777">
        <f>shipments[[#This Row],[Profit]]*5%</f>
        <v>5.1556836734693876</v>
      </c>
      <c r="N5777">
        <f>shipments[[#This Row],[Profit]]-shipments[[#This Row],[Tax]]</f>
        <v>97.957989795918365</v>
      </c>
    </row>
    <row r="5778" spans="3:14" x14ac:dyDescent="0.35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  <c r="I5778">
        <f>IFERROR(shipments[[#This Row],[Sales]]/shipments[[#This Row],[Boxes]], 0)</f>
        <v>22.59090909090909</v>
      </c>
      <c r="J5778">
        <f>_xlfn.XLOOKUP(shipments[[#This Row],[Product]],'Dimension Data'!B:B,'Dimension Data'!D:D)</f>
        <v>6.8</v>
      </c>
      <c r="K5778">
        <f>shipments[[#This Row],[Total cost]]*shipments[[#This Row],[Boxes]]</f>
        <v>2692.7999999999997</v>
      </c>
      <c r="L5778">
        <f>shipments[[#This Row],[Sale for 1 box]]-shipments[[#This Row],[Total cost]]</f>
        <v>15.790909090909089</v>
      </c>
      <c r="M5778">
        <f>shipments[[#This Row],[Profit]]*5%</f>
        <v>0.78954545454545455</v>
      </c>
      <c r="N5778">
        <f>shipments[[#This Row],[Profit]]-shipments[[#This Row],[Tax]]</f>
        <v>15.001363636363635</v>
      </c>
    </row>
    <row r="5779" spans="3:14" x14ac:dyDescent="0.35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  <c r="I5779">
        <f>IFERROR(shipments[[#This Row],[Sales]]/shipments[[#This Row],[Boxes]], 0)</f>
        <v>56.833333333333336</v>
      </c>
      <c r="J5779">
        <f>_xlfn.XLOOKUP(shipments[[#This Row],[Product]],'Dimension Data'!B:B,'Dimension Data'!D:D)</f>
        <v>10.23</v>
      </c>
      <c r="K5779">
        <f>shipments[[#This Row],[Total cost]]*shipments[[#This Row],[Boxes]]</f>
        <v>276.21000000000004</v>
      </c>
      <c r="L5779">
        <f>shipments[[#This Row],[Sale for 1 box]]-shipments[[#This Row],[Total cost]]</f>
        <v>46.603333333333339</v>
      </c>
      <c r="M5779">
        <f>shipments[[#This Row],[Profit]]*5%</f>
        <v>2.3301666666666669</v>
      </c>
      <c r="N5779">
        <f>shipments[[#This Row],[Profit]]-shipments[[#This Row],[Tax]]</f>
        <v>44.273166666666668</v>
      </c>
    </row>
    <row r="5780" spans="3:14" x14ac:dyDescent="0.35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  <c r="I5780">
        <f>IFERROR(shipments[[#This Row],[Sales]]/shipments[[#This Row],[Boxes]], 0)</f>
        <v>27.095624999999998</v>
      </c>
      <c r="J5780">
        <f>_xlfn.XLOOKUP(shipments[[#This Row],[Product]],'Dimension Data'!B:B,'Dimension Data'!D:D)</f>
        <v>10.23</v>
      </c>
      <c r="K5780">
        <f>shipments[[#This Row],[Total cost]]*shipments[[#This Row],[Boxes]]</f>
        <v>4092</v>
      </c>
      <c r="L5780">
        <f>shipments[[#This Row],[Sale for 1 box]]-shipments[[#This Row],[Total cost]]</f>
        <v>16.865624999999998</v>
      </c>
      <c r="M5780">
        <f>shipments[[#This Row],[Profit]]*5%</f>
        <v>0.84328124999999998</v>
      </c>
      <c r="N5780">
        <f>shipments[[#This Row],[Profit]]-shipments[[#This Row],[Tax]]</f>
        <v>16.022343749999997</v>
      </c>
    </row>
    <row r="5781" spans="3:14" x14ac:dyDescent="0.35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  <c r="I5781">
        <f>IFERROR(shipments[[#This Row],[Sales]]/shipments[[#This Row],[Boxes]], 0)</f>
        <v>130.9390243902439</v>
      </c>
      <c r="J5781">
        <f>_xlfn.XLOOKUP(shipments[[#This Row],[Product]],'Dimension Data'!B:B,'Dimension Data'!D:D)</f>
        <v>7.73</v>
      </c>
      <c r="K5781">
        <f>shipments[[#This Row],[Total cost]]*shipments[[#This Row],[Boxes]]</f>
        <v>633.86</v>
      </c>
      <c r="L5781">
        <f>shipments[[#This Row],[Sale for 1 box]]-shipments[[#This Row],[Total cost]]</f>
        <v>123.2090243902439</v>
      </c>
      <c r="M5781">
        <f>shipments[[#This Row],[Profit]]*5%</f>
        <v>6.1604512195121952</v>
      </c>
      <c r="N5781">
        <f>shipments[[#This Row],[Profit]]-shipments[[#This Row],[Tax]]</f>
        <v>117.0485731707317</v>
      </c>
    </row>
    <row r="5782" spans="3:14" x14ac:dyDescent="0.35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  <c r="I5782">
        <f>IFERROR(shipments[[#This Row],[Sales]]/shipments[[#This Row],[Boxes]], 0)</f>
        <v>40.78125</v>
      </c>
      <c r="J5782">
        <f>_xlfn.XLOOKUP(shipments[[#This Row],[Product]],'Dimension Data'!B:B,'Dimension Data'!D:D)</f>
        <v>12.41</v>
      </c>
      <c r="K5782">
        <f>shipments[[#This Row],[Total cost]]*shipments[[#This Row],[Boxes]]</f>
        <v>2184.16</v>
      </c>
      <c r="L5782">
        <f>shipments[[#This Row],[Sale for 1 box]]-shipments[[#This Row],[Total cost]]</f>
        <v>28.37125</v>
      </c>
      <c r="M5782">
        <f>shipments[[#This Row],[Profit]]*5%</f>
        <v>1.4185625000000002</v>
      </c>
      <c r="N5782">
        <f>shipments[[#This Row],[Profit]]-shipments[[#This Row],[Tax]]</f>
        <v>26.9526875</v>
      </c>
    </row>
    <row r="5783" spans="3:14" x14ac:dyDescent="0.35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  <c r="I5783">
        <f>IFERROR(shipments[[#This Row],[Sales]]/shipments[[#This Row],[Boxes]], 0)</f>
        <v>21.308823529411764</v>
      </c>
      <c r="J5783">
        <f>_xlfn.XLOOKUP(shipments[[#This Row],[Product]],'Dimension Data'!B:B,'Dimension Data'!D:D)</f>
        <v>5.26</v>
      </c>
      <c r="K5783">
        <f>shipments[[#This Row],[Total cost]]*shipments[[#This Row],[Boxes]]</f>
        <v>268.26</v>
      </c>
      <c r="L5783">
        <f>shipments[[#This Row],[Sale for 1 box]]-shipments[[#This Row],[Total cost]]</f>
        <v>16.048823529411763</v>
      </c>
      <c r="M5783">
        <f>shipments[[#This Row],[Profit]]*5%</f>
        <v>0.80244117647058821</v>
      </c>
      <c r="N5783">
        <f>shipments[[#This Row],[Profit]]-shipments[[#This Row],[Tax]]</f>
        <v>15.246382352941175</v>
      </c>
    </row>
    <row r="5784" spans="3:14" x14ac:dyDescent="0.35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  <c r="I5784">
        <f>IFERROR(shipments[[#This Row],[Sales]]/shipments[[#This Row],[Boxes]], 0)</f>
        <v>23.702290076335878</v>
      </c>
      <c r="J5784">
        <f>_xlfn.XLOOKUP(shipments[[#This Row],[Product]],'Dimension Data'!B:B,'Dimension Data'!D:D)</f>
        <v>12.41</v>
      </c>
      <c r="K5784">
        <f>shipments[[#This Row],[Total cost]]*shipments[[#This Row],[Boxes]]</f>
        <v>1625.71</v>
      </c>
      <c r="L5784">
        <f>shipments[[#This Row],[Sale for 1 box]]-shipments[[#This Row],[Total cost]]</f>
        <v>11.292290076335878</v>
      </c>
      <c r="M5784">
        <f>shipments[[#This Row],[Profit]]*5%</f>
        <v>0.5646145038167939</v>
      </c>
      <c r="N5784">
        <f>shipments[[#This Row],[Profit]]-shipments[[#This Row],[Tax]]</f>
        <v>10.727675572519084</v>
      </c>
    </row>
    <row r="5785" spans="3:14" x14ac:dyDescent="0.35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  <c r="I5785">
        <f>IFERROR(shipments[[#This Row],[Sales]]/shipments[[#This Row],[Boxes]], 0)</f>
        <v>39.020000000000003</v>
      </c>
      <c r="J5785">
        <f>_xlfn.XLOOKUP(shipments[[#This Row],[Product]],'Dimension Data'!B:B,'Dimension Data'!D:D)</f>
        <v>4.74</v>
      </c>
      <c r="K5785">
        <f>shipments[[#This Row],[Total cost]]*shipments[[#This Row],[Boxes]]</f>
        <v>1066.5</v>
      </c>
      <c r="L5785">
        <f>shipments[[#This Row],[Sale for 1 box]]-shipments[[#This Row],[Total cost]]</f>
        <v>34.28</v>
      </c>
      <c r="M5785">
        <f>shipments[[#This Row],[Profit]]*5%</f>
        <v>1.7140000000000002</v>
      </c>
      <c r="N5785">
        <f>shipments[[#This Row],[Profit]]-shipments[[#This Row],[Tax]]</f>
        <v>32.566000000000003</v>
      </c>
    </row>
    <row r="5786" spans="3:14" x14ac:dyDescent="0.35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  <c r="I5786">
        <f>IFERROR(shipments[[#This Row],[Sales]]/shipments[[#This Row],[Boxes]], 0)</f>
        <v>6.3191489361702127</v>
      </c>
      <c r="J5786">
        <f>_xlfn.XLOOKUP(shipments[[#This Row],[Product]],'Dimension Data'!B:B,'Dimension Data'!D:D)</f>
        <v>8.2200000000000006</v>
      </c>
      <c r="K5786">
        <f>shipments[[#This Row],[Total cost]]*shipments[[#This Row],[Boxes]]</f>
        <v>5408.76</v>
      </c>
      <c r="L5786">
        <f>shipments[[#This Row],[Sale for 1 box]]-shipments[[#This Row],[Total cost]]</f>
        <v>-1.900851063829788</v>
      </c>
      <c r="M5786">
        <f>shipments[[#This Row],[Profit]]*5%</f>
        <v>-9.504255319148941E-2</v>
      </c>
      <c r="N5786">
        <f>shipments[[#This Row],[Profit]]-shipments[[#This Row],[Tax]]</f>
        <v>-1.8058085106382986</v>
      </c>
    </row>
    <row r="5787" spans="3:14" x14ac:dyDescent="0.35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  <c r="I5787">
        <f>IFERROR(shipments[[#This Row],[Sales]]/shipments[[#This Row],[Boxes]], 0)</f>
        <v>3.5921052631578947</v>
      </c>
      <c r="J5787">
        <f>_xlfn.XLOOKUP(shipments[[#This Row],[Product]],'Dimension Data'!B:B,'Dimension Data'!D:D)</f>
        <v>5.72</v>
      </c>
      <c r="K5787">
        <f>shipments[[#This Row],[Total cost]]*shipments[[#This Row],[Boxes]]</f>
        <v>1956.24</v>
      </c>
      <c r="L5787">
        <f>shipments[[#This Row],[Sale for 1 box]]-shipments[[#This Row],[Total cost]]</f>
        <v>-2.1278947368421051</v>
      </c>
      <c r="M5787">
        <f>shipments[[#This Row],[Profit]]*5%</f>
        <v>-0.10639473684210526</v>
      </c>
      <c r="N5787">
        <f>shipments[[#This Row],[Profit]]-shipments[[#This Row],[Tax]]</f>
        <v>-2.0214999999999996</v>
      </c>
    </row>
    <row r="5788" spans="3:14" x14ac:dyDescent="0.35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  <c r="I5788">
        <f>IFERROR(shipments[[#This Row],[Sales]]/shipments[[#This Row],[Boxes]], 0)</f>
        <v>7.895756457564576</v>
      </c>
      <c r="J5788">
        <f>_xlfn.XLOOKUP(shipments[[#This Row],[Product]],'Dimension Data'!B:B,'Dimension Data'!D:D)</f>
        <v>6.43</v>
      </c>
      <c r="K5788">
        <f>shipments[[#This Row],[Total cost]]*shipments[[#This Row],[Boxes]]</f>
        <v>3485.06</v>
      </c>
      <c r="L5788">
        <f>shipments[[#This Row],[Sale for 1 box]]-shipments[[#This Row],[Total cost]]</f>
        <v>1.4657564575645763</v>
      </c>
      <c r="M5788">
        <f>shipments[[#This Row],[Profit]]*5%</f>
        <v>7.3287822878228812E-2</v>
      </c>
      <c r="N5788">
        <f>shipments[[#This Row],[Profit]]-shipments[[#This Row],[Tax]]</f>
        <v>1.3924686346863475</v>
      </c>
    </row>
    <row r="5789" spans="3:14" x14ac:dyDescent="0.35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  <c r="I5789">
        <f>IFERROR(shipments[[#This Row],[Sales]]/shipments[[#This Row],[Boxes]], 0)</f>
        <v>28.706250000000001</v>
      </c>
      <c r="J5789">
        <f>_xlfn.XLOOKUP(shipments[[#This Row],[Product]],'Dimension Data'!B:B,'Dimension Data'!D:D)</f>
        <v>3.68</v>
      </c>
      <c r="K5789">
        <f>shipments[[#This Row],[Total cost]]*shipments[[#This Row],[Boxes]]</f>
        <v>1324.8</v>
      </c>
      <c r="L5789">
        <f>shipments[[#This Row],[Sale for 1 box]]-shipments[[#This Row],[Total cost]]</f>
        <v>25.026250000000001</v>
      </c>
      <c r="M5789">
        <f>shipments[[#This Row],[Profit]]*5%</f>
        <v>1.2513125</v>
      </c>
      <c r="N5789">
        <f>shipments[[#This Row],[Profit]]-shipments[[#This Row],[Tax]]</f>
        <v>23.7749375</v>
      </c>
    </row>
    <row r="5790" spans="3:14" x14ac:dyDescent="0.35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  <c r="I5790">
        <f>IFERROR(shipments[[#This Row],[Sales]]/shipments[[#This Row],[Boxes]], 0)</f>
        <v>13.365767045454545</v>
      </c>
      <c r="J5790">
        <f>_xlfn.XLOOKUP(shipments[[#This Row],[Product]],'Dimension Data'!B:B,'Dimension Data'!D:D)</f>
        <v>9.94</v>
      </c>
      <c r="K5790">
        <f>shipments[[#This Row],[Total cost]]*shipments[[#This Row],[Boxes]]</f>
        <v>3498.8799999999997</v>
      </c>
      <c r="L5790">
        <f>shipments[[#This Row],[Sale for 1 box]]-shipments[[#This Row],[Total cost]]</f>
        <v>3.4257670454545455</v>
      </c>
      <c r="M5790">
        <f>shipments[[#This Row],[Profit]]*5%</f>
        <v>0.17128835227272729</v>
      </c>
      <c r="N5790">
        <f>shipments[[#This Row],[Profit]]-shipments[[#This Row],[Tax]]</f>
        <v>3.2544786931818184</v>
      </c>
    </row>
    <row r="5791" spans="3:14" x14ac:dyDescent="0.35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  <c r="I5791">
        <f>IFERROR(shipments[[#This Row],[Sales]]/shipments[[#This Row],[Boxes]], 0)</f>
        <v>116.96785714285714</v>
      </c>
      <c r="J5791">
        <f>_xlfn.XLOOKUP(shipments[[#This Row],[Product]],'Dimension Data'!B:B,'Dimension Data'!D:D)</f>
        <v>4.74</v>
      </c>
      <c r="K5791">
        <f>shipments[[#This Row],[Total cost]]*shipments[[#This Row],[Boxes]]</f>
        <v>331.8</v>
      </c>
      <c r="L5791">
        <f>shipments[[#This Row],[Sale for 1 box]]-shipments[[#This Row],[Total cost]]</f>
        <v>112.22785714285715</v>
      </c>
      <c r="M5791">
        <f>shipments[[#This Row],[Profit]]*5%</f>
        <v>5.6113928571428575</v>
      </c>
      <c r="N5791">
        <f>shipments[[#This Row],[Profit]]-shipments[[#This Row],[Tax]]</f>
        <v>106.61646428571429</v>
      </c>
    </row>
    <row r="5792" spans="3:14" x14ac:dyDescent="0.35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  <c r="I5792">
        <f>IFERROR(shipments[[#This Row],[Sales]]/shipments[[#This Row],[Boxes]], 0)</f>
        <v>6.2884615384615383</v>
      </c>
      <c r="J5792">
        <f>_xlfn.XLOOKUP(shipments[[#This Row],[Product]],'Dimension Data'!B:B,'Dimension Data'!D:D)</f>
        <v>5.72</v>
      </c>
      <c r="K5792">
        <f>shipments[[#This Row],[Total cost]]*shipments[[#This Row],[Boxes]]</f>
        <v>5130.84</v>
      </c>
      <c r="L5792">
        <f>shipments[[#This Row],[Sale for 1 box]]-shipments[[#This Row],[Total cost]]</f>
        <v>0.56846153846153857</v>
      </c>
      <c r="M5792">
        <f>shipments[[#This Row],[Profit]]*5%</f>
        <v>2.8423076923076929E-2</v>
      </c>
      <c r="N5792">
        <f>shipments[[#This Row],[Profit]]-shipments[[#This Row],[Tax]]</f>
        <v>0.54003846153846169</v>
      </c>
    </row>
    <row r="5793" spans="3:14" x14ac:dyDescent="0.35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  <c r="I5793">
        <f>IFERROR(shipments[[#This Row],[Sales]]/shipments[[#This Row],[Boxes]], 0)</f>
        <v>268.80882352941177</v>
      </c>
      <c r="J5793">
        <f>_xlfn.XLOOKUP(shipments[[#This Row],[Product]],'Dimension Data'!B:B,'Dimension Data'!D:D)</f>
        <v>5.26</v>
      </c>
      <c r="K5793">
        <f>shipments[[#This Row],[Total cost]]*shipments[[#This Row],[Boxes]]</f>
        <v>89.42</v>
      </c>
      <c r="L5793">
        <f>shipments[[#This Row],[Sale for 1 box]]-shipments[[#This Row],[Total cost]]</f>
        <v>263.54882352941178</v>
      </c>
      <c r="M5793">
        <f>shipments[[#This Row],[Profit]]*5%</f>
        <v>13.177441176470589</v>
      </c>
      <c r="N5793">
        <f>shipments[[#This Row],[Profit]]-shipments[[#This Row],[Tax]]</f>
        <v>250.3713823529412</v>
      </c>
    </row>
    <row r="5794" spans="3:14" x14ac:dyDescent="0.35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  <c r="I5794">
        <f>IFERROR(shipments[[#This Row],[Sales]]/shipments[[#This Row],[Boxes]], 0)</f>
        <v>22.551136363636363</v>
      </c>
      <c r="J5794">
        <f>_xlfn.XLOOKUP(shipments[[#This Row],[Product]],'Dimension Data'!B:B,'Dimension Data'!D:D)</f>
        <v>4.74</v>
      </c>
      <c r="K5794">
        <f>shipments[[#This Row],[Total cost]]*shipments[[#This Row],[Boxes]]</f>
        <v>1251.3600000000001</v>
      </c>
      <c r="L5794">
        <f>shipments[[#This Row],[Sale for 1 box]]-shipments[[#This Row],[Total cost]]</f>
        <v>17.811136363636365</v>
      </c>
      <c r="M5794">
        <f>shipments[[#This Row],[Profit]]*5%</f>
        <v>0.89055681818181831</v>
      </c>
      <c r="N5794">
        <f>shipments[[#This Row],[Profit]]-shipments[[#This Row],[Tax]]</f>
        <v>16.920579545454547</v>
      </c>
    </row>
    <row r="5795" spans="3:14" x14ac:dyDescent="0.35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  <c r="I5795">
        <f>IFERROR(shipments[[#This Row],[Sales]]/shipments[[#This Row],[Boxes]], 0)</f>
        <v>11.706081081081081</v>
      </c>
      <c r="J5795">
        <f>_xlfn.XLOOKUP(shipments[[#This Row],[Product]],'Dimension Data'!B:B,'Dimension Data'!D:D)</f>
        <v>3.85</v>
      </c>
      <c r="K5795">
        <f>shipments[[#This Row],[Total cost]]*shipments[[#This Row],[Boxes]]</f>
        <v>284.90000000000003</v>
      </c>
      <c r="L5795">
        <f>shipments[[#This Row],[Sale for 1 box]]-shipments[[#This Row],[Total cost]]</f>
        <v>7.8560810810810811</v>
      </c>
      <c r="M5795">
        <f>shipments[[#This Row],[Profit]]*5%</f>
        <v>0.39280405405405405</v>
      </c>
      <c r="N5795">
        <f>shipments[[#This Row],[Profit]]-shipments[[#This Row],[Tax]]</f>
        <v>7.4632770270270274</v>
      </c>
    </row>
    <row r="5796" spans="3:14" x14ac:dyDescent="0.35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  <c r="I5796">
        <f>IFERROR(shipments[[#This Row],[Sales]]/shipments[[#This Row],[Boxes]], 0)</f>
        <v>6.1620932491500726</v>
      </c>
      <c r="J5796">
        <f>_xlfn.XLOOKUP(shipments[[#This Row],[Product]],'Dimension Data'!B:B,'Dimension Data'!D:D)</f>
        <v>5.04</v>
      </c>
      <c r="K5796">
        <f>shipments[[#This Row],[Total cost]]*shipments[[#This Row],[Boxes]]</f>
        <v>10377.36</v>
      </c>
      <c r="L5796">
        <f>shipments[[#This Row],[Sale for 1 box]]-shipments[[#This Row],[Total cost]]</f>
        <v>1.1220932491500726</v>
      </c>
      <c r="M5796">
        <f>shipments[[#This Row],[Profit]]*5%</f>
        <v>5.6104662457503632E-2</v>
      </c>
      <c r="N5796">
        <f>shipments[[#This Row],[Profit]]-shipments[[#This Row],[Tax]]</f>
        <v>1.0659885866925689</v>
      </c>
    </row>
    <row r="5797" spans="3:14" x14ac:dyDescent="0.35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  <c r="I5797">
        <f>IFERROR(shipments[[#This Row],[Sales]]/shipments[[#This Row],[Boxes]], 0)</f>
        <v>75.65625</v>
      </c>
      <c r="J5797">
        <f>_xlfn.XLOOKUP(shipments[[#This Row],[Product]],'Dimension Data'!B:B,'Dimension Data'!D:D)</f>
        <v>3.68</v>
      </c>
      <c r="K5797">
        <f>shipments[[#This Row],[Total cost]]*shipments[[#This Row],[Boxes]]</f>
        <v>29.44</v>
      </c>
      <c r="L5797">
        <f>shipments[[#This Row],[Sale for 1 box]]-shipments[[#This Row],[Total cost]]</f>
        <v>71.976249999999993</v>
      </c>
      <c r="M5797">
        <f>shipments[[#This Row],[Profit]]*5%</f>
        <v>3.5988124999999997</v>
      </c>
      <c r="N5797">
        <f>shipments[[#This Row],[Profit]]-shipments[[#This Row],[Tax]]</f>
        <v>68.377437499999999</v>
      </c>
    </row>
    <row r="5798" spans="3:14" x14ac:dyDescent="0.35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  <c r="I5798">
        <f>IFERROR(shipments[[#This Row],[Sales]]/shipments[[#This Row],[Boxes]], 0)</f>
        <v>34.430232558139537</v>
      </c>
      <c r="J5798">
        <f>_xlfn.XLOOKUP(shipments[[#This Row],[Product]],'Dimension Data'!B:B,'Dimension Data'!D:D)</f>
        <v>6.43</v>
      </c>
      <c r="K5798">
        <f>shipments[[#This Row],[Total cost]]*shipments[[#This Row],[Boxes]]</f>
        <v>829.46999999999991</v>
      </c>
      <c r="L5798">
        <f>shipments[[#This Row],[Sale for 1 box]]-shipments[[#This Row],[Total cost]]</f>
        <v>28.000232558139537</v>
      </c>
      <c r="M5798">
        <f>shipments[[#This Row],[Profit]]*5%</f>
        <v>1.400011627906977</v>
      </c>
      <c r="N5798">
        <f>shipments[[#This Row],[Profit]]-shipments[[#This Row],[Tax]]</f>
        <v>26.60022093023256</v>
      </c>
    </row>
    <row r="5799" spans="3:14" x14ac:dyDescent="0.35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  <c r="I5799">
        <f>IFERROR(shipments[[#This Row],[Sales]]/shipments[[#This Row],[Boxes]], 0)</f>
        <v>76.231343283582092</v>
      </c>
      <c r="J5799">
        <f>_xlfn.XLOOKUP(shipments[[#This Row],[Product]],'Dimension Data'!B:B,'Dimension Data'!D:D)</f>
        <v>9.57</v>
      </c>
      <c r="K5799">
        <f>shipments[[#This Row],[Total cost]]*shipments[[#This Row],[Boxes]]</f>
        <v>641.19000000000005</v>
      </c>
      <c r="L5799">
        <f>shipments[[#This Row],[Sale for 1 box]]-shipments[[#This Row],[Total cost]]</f>
        <v>66.661343283582084</v>
      </c>
      <c r="M5799">
        <f>shipments[[#This Row],[Profit]]*5%</f>
        <v>3.3330671641791043</v>
      </c>
      <c r="N5799">
        <f>shipments[[#This Row],[Profit]]-shipments[[#This Row],[Tax]]</f>
        <v>63.328276119402979</v>
      </c>
    </row>
    <row r="5800" spans="3:14" x14ac:dyDescent="0.35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  <c r="I5800">
        <f>IFERROR(shipments[[#This Row],[Sales]]/shipments[[#This Row],[Boxes]], 0)</f>
        <v>51.332661290322584</v>
      </c>
      <c r="J5800">
        <f>_xlfn.XLOOKUP(shipments[[#This Row],[Product]],'Dimension Data'!B:B,'Dimension Data'!D:D)</f>
        <v>9.57</v>
      </c>
      <c r="K5800">
        <f>shipments[[#This Row],[Total cost]]*shipments[[#This Row],[Boxes]]</f>
        <v>1186.68</v>
      </c>
      <c r="L5800">
        <f>shipments[[#This Row],[Sale for 1 box]]-shipments[[#This Row],[Total cost]]</f>
        <v>41.762661290322583</v>
      </c>
      <c r="M5800">
        <f>shipments[[#This Row],[Profit]]*5%</f>
        <v>2.0881330645161293</v>
      </c>
      <c r="N5800">
        <f>shipments[[#This Row],[Profit]]-shipments[[#This Row],[Tax]]</f>
        <v>39.674528225806455</v>
      </c>
    </row>
    <row r="5801" spans="3:14" x14ac:dyDescent="0.35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  <c r="I5801">
        <f>IFERROR(shipments[[#This Row],[Sales]]/shipments[[#This Row],[Boxes]], 0)</f>
        <v>8.2086531751570124</v>
      </c>
      <c r="J5801">
        <f>_xlfn.XLOOKUP(shipments[[#This Row],[Product]],'Dimension Data'!B:B,'Dimension Data'!D:D)</f>
        <v>3.68</v>
      </c>
      <c r="K5801">
        <f>shipments[[#This Row],[Total cost]]*shipments[[#This Row],[Boxes]]</f>
        <v>5273.4400000000005</v>
      </c>
      <c r="L5801">
        <f>shipments[[#This Row],[Sale for 1 box]]-shipments[[#This Row],[Total cost]]</f>
        <v>4.5286531751570127</v>
      </c>
      <c r="M5801">
        <f>shipments[[#This Row],[Profit]]*5%</f>
        <v>0.22643265875785065</v>
      </c>
      <c r="N5801">
        <f>shipments[[#This Row],[Profit]]-shipments[[#This Row],[Tax]]</f>
        <v>4.3022205163991618</v>
      </c>
    </row>
    <row r="5802" spans="3:14" x14ac:dyDescent="0.35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  <c r="I5802">
        <f>IFERROR(shipments[[#This Row],[Sales]]/shipments[[#This Row],[Boxes]], 0)</f>
        <v>21.705882352941178</v>
      </c>
      <c r="J5802">
        <f>_xlfn.XLOOKUP(shipments[[#This Row],[Product]],'Dimension Data'!B:B,'Dimension Data'!D:D)</f>
        <v>10.23</v>
      </c>
      <c r="K5802">
        <f>shipments[[#This Row],[Total cost]]*shipments[[#This Row],[Boxes]]</f>
        <v>2434.7400000000002</v>
      </c>
      <c r="L5802">
        <f>shipments[[#This Row],[Sale for 1 box]]-shipments[[#This Row],[Total cost]]</f>
        <v>11.475882352941177</v>
      </c>
      <c r="M5802">
        <f>shipments[[#This Row],[Profit]]*5%</f>
        <v>0.5737941176470589</v>
      </c>
      <c r="N5802">
        <f>shipments[[#This Row],[Profit]]-shipments[[#This Row],[Tax]]</f>
        <v>10.902088235294118</v>
      </c>
    </row>
    <row r="5803" spans="3:14" x14ac:dyDescent="0.35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  <c r="I5803">
        <f>IFERROR(shipments[[#This Row],[Sales]]/shipments[[#This Row],[Boxes]], 0)</f>
        <v>73.346830985915489</v>
      </c>
      <c r="J5803">
        <f>_xlfn.XLOOKUP(shipments[[#This Row],[Product]],'Dimension Data'!B:B,'Dimension Data'!D:D)</f>
        <v>10.23</v>
      </c>
      <c r="K5803">
        <f>shipments[[#This Row],[Total cost]]*shipments[[#This Row],[Boxes]]</f>
        <v>1452.66</v>
      </c>
      <c r="L5803">
        <f>shipments[[#This Row],[Sale for 1 box]]-shipments[[#This Row],[Total cost]]</f>
        <v>63.116830985915485</v>
      </c>
      <c r="M5803">
        <f>shipments[[#This Row],[Profit]]*5%</f>
        <v>3.1558415492957743</v>
      </c>
      <c r="N5803">
        <f>shipments[[#This Row],[Profit]]-shipments[[#This Row],[Tax]]</f>
        <v>59.960989436619712</v>
      </c>
    </row>
    <row r="5804" spans="3:14" x14ac:dyDescent="0.35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  <c r="I5804">
        <f>IFERROR(shipments[[#This Row],[Sales]]/shipments[[#This Row],[Boxes]], 0)</f>
        <v>43.92794117647059</v>
      </c>
      <c r="J5804">
        <f>_xlfn.XLOOKUP(shipments[[#This Row],[Product]],'Dimension Data'!B:B,'Dimension Data'!D:D)</f>
        <v>12.41</v>
      </c>
      <c r="K5804">
        <f>shipments[[#This Row],[Total cost]]*shipments[[#This Row],[Boxes]]</f>
        <v>2109.6999999999998</v>
      </c>
      <c r="L5804">
        <f>shipments[[#This Row],[Sale for 1 box]]-shipments[[#This Row],[Total cost]]</f>
        <v>31.51794117647059</v>
      </c>
      <c r="M5804">
        <f>shipments[[#This Row],[Profit]]*5%</f>
        <v>1.5758970588235295</v>
      </c>
      <c r="N5804">
        <f>shipments[[#This Row],[Profit]]-shipments[[#This Row],[Tax]]</f>
        <v>29.942044117647061</v>
      </c>
    </row>
    <row r="5805" spans="3:14" x14ac:dyDescent="0.35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  <c r="I5805">
        <f>IFERROR(shipments[[#This Row],[Sales]]/shipments[[#This Row],[Boxes]], 0)</f>
        <v>12.570293398533007</v>
      </c>
      <c r="J5805">
        <f>_xlfn.XLOOKUP(shipments[[#This Row],[Product]],'Dimension Data'!B:B,'Dimension Data'!D:D)</f>
        <v>5.15</v>
      </c>
      <c r="K5805">
        <f>shipments[[#This Row],[Total cost]]*shipments[[#This Row],[Boxes]]</f>
        <v>2106.3500000000004</v>
      </c>
      <c r="L5805">
        <f>shipments[[#This Row],[Sale for 1 box]]-shipments[[#This Row],[Total cost]]</f>
        <v>7.4202933985330066</v>
      </c>
      <c r="M5805">
        <f>shipments[[#This Row],[Profit]]*5%</f>
        <v>0.37101466992665033</v>
      </c>
      <c r="N5805">
        <f>shipments[[#This Row],[Profit]]-shipments[[#This Row],[Tax]]</f>
        <v>7.0492787286063567</v>
      </c>
    </row>
    <row r="5806" spans="3:14" x14ac:dyDescent="0.35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  <c r="I5806">
        <f>IFERROR(shipments[[#This Row],[Sales]]/shipments[[#This Row],[Boxes]], 0)</f>
        <v>14.616945107398568</v>
      </c>
      <c r="J5806">
        <f>_xlfn.XLOOKUP(shipments[[#This Row],[Product]],'Dimension Data'!B:B,'Dimension Data'!D:D)</f>
        <v>5.72</v>
      </c>
      <c r="K5806">
        <f>shipments[[#This Row],[Total cost]]*shipments[[#This Row],[Boxes]]</f>
        <v>2396.6799999999998</v>
      </c>
      <c r="L5806">
        <f>shipments[[#This Row],[Sale for 1 box]]-shipments[[#This Row],[Total cost]]</f>
        <v>8.8969451073985688</v>
      </c>
      <c r="M5806">
        <f>shipments[[#This Row],[Profit]]*5%</f>
        <v>0.44484725536992847</v>
      </c>
      <c r="N5806">
        <f>shipments[[#This Row],[Profit]]-shipments[[#This Row],[Tax]]</f>
        <v>8.4520978520286398</v>
      </c>
    </row>
    <row r="5807" spans="3:14" x14ac:dyDescent="0.35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  <c r="I5807">
        <f>IFERROR(shipments[[#This Row],[Sales]]/shipments[[#This Row],[Boxes]], 0)</f>
        <v>4.6839237057220711</v>
      </c>
      <c r="J5807">
        <f>_xlfn.XLOOKUP(shipments[[#This Row],[Product]],'Dimension Data'!B:B,'Dimension Data'!D:D)</f>
        <v>7.73</v>
      </c>
      <c r="K5807">
        <f>shipments[[#This Row],[Total cost]]*shipments[[#This Row],[Boxes]]</f>
        <v>2836.9100000000003</v>
      </c>
      <c r="L5807">
        <f>shipments[[#This Row],[Sale for 1 box]]-shipments[[#This Row],[Total cost]]</f>
        <v>-3.0460762942779294</v>
      </c>
      <c r="M5807">
        <f>shipments[[#This Row],[Profit]]*5%</f>
        <v>-0.15230381471389648</v>
      </c>
      <c r="N5807">
        <f>shipments[[#This Row],[Profit]]-shipments[[#This Row],[Tax]]</f>
        <v>-2.8937724795640327</v>
      </c>
    </row>
    <row r="5808" spans="3:14" x14ac:dyDescent="0.35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  <c r="I5808">
        <f>IFERROR(shipments[[#This Row],[Sales]]/shipments[[#This Row],[Boxes]], 0)</f>
        <v>2.9969999999999999</v>
      </c>
      <c r="J5808">
        <f>_xlfn.XLOOKUP(shipments[[#This Row],[Product]],'Dimension Data'!B:B,'Dimension Data'!D:D)</f>
        <v>6.31</v>
      </c>
      <c r="K5808">
        <f>shipments[[#This Row],[Total cost]]*shipments[[#This Row],[Boxes]]</f>
        <v>1577.5</v>
      </c>
      <c r="L5808">
        <f>shipments[[#This Row],[Sale for 1 box]]-shipments[[#This Row],[Total cost]]</f>
        <v>-3.3129999999999997</v>
      </c>
      <c r="M5808">
        <f>shipments[[#This Row],[Profit]]*5%</f>
        <v>-0.16564999999999999</v>
      </c>
      <c r="N5808">
        <f>shipments[[#This Row],[Profit]]-shipments[[#This Row],[Tax]]</f>
        <v>-3.1473499999999999</v>
      </c>
    </row>
    <row r="5809" spans="3:14" x14ac:dyDescent="0.35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  <c r="I5809">
        <f>IFERROR(shipments[[#This Row],[Sales]]/shipments[[#This Row],[Boxes]], 0)</f>
        <v>49.83445945945946</v>
      </c>
      <c r="J5809">
        <f>_xlfn.XLOOKUP(shipments[[#This Row],[Product]],'Dimension Data'!B:B,'Dimension Data'!D:D)</f>
        <v>6.43</v>
      </c>
      <c r="K5809">
        <f>shipments[[#This Row],[Total cost]]*shipments[[#This Row],[Boxes]]</f>
        <v>475.82</v>
      </c>
      <c r="L5809">
        <f>shipments[[#This Row],[Sale for 1 box]]-shipments[[#This Row],[Total cost]]</f>
        <v>43.40445945945946</v>
      </c>
      <c r="M5809">
        <f>shipments[[#This Row],[Profit]]*5%</f>
        <v>2.1702229729729732</v>
      </c>
      <c r="N5809">
        <f>shipments[[#This Row],[Profit]]-shipments[[#This Row],[Tax]]</f>
        <v>41.234236486486488</v>
      </c>
    </row>
    <row r="5810" spans="3:14" x14ac:dyDescent="0.35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  <c r="I5810">
        <f>IFERROR(shipments[[#This Row],[Sales]]/shipments[[#This Row],[Boxes]], 0)</f>
        <v>3.3626373626373627</v>
      </c>
      <c r="J5810">
        <f>_xlfn.XLOOKUP(shipments[[#This Row],[Product]],'Dimension Data'!B:B,'Dimension Data'!D:D)</f>
        <v>3.68</v>
      </c>
      <c r="K5810">
        <f>shipments[[#This Row],[Total cost]]*shipments[[#This Row],[Boxes]]</f>
        <v>1339.52</v>
      </c>
      <c r="L5810">
        <f>shipments[[#This Row],[Sale for 1 box]]-shipments[[#This Row],[Total cost]]</f>
        <v>-0.31736263736263748</v>
      </c>
      <c r="M5810">
        <f>shipments[[#This Row],[Profit]]*5%</f>
        <v>-1.5868131868131876E-2</v>
      </c>
      <c r="N5810">
        <f>shipments[[#This Row],[Profit]]-shipments[[#This Row],[Tax]]</f>
        <v>-0.30149450549450563</v>
      </c>
    </row>
    <row r="5811" spans="3:14" x14ac:dyDescent="0.35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  <c r="I5811">
        <f>IFERROR(shipments[[#This Row],[Sales]]/shipments[[#This Row],[Boxes]], 0)</f>
        <v>5.05</v>
      </c>
      <c r="J5811">
        <f>_xlfn.XLOOKUP(shipments[[#This Row],[Product]],'Dimension Data'!B:B,'Dimension Data'!D:D)</f>
        <v>3.68</v>
      </c>
      <c r="K5811">
        <f>shipments[[#This Row],[Total cost]]*shipments[[#This Row],[Boxes]]</f>
        <v>993.6</v>
      </c>
      <c r="L5811">
        <f>shipments[[#This Row],[Sale for 1 box]]-shipments[[#This Row],[Total cost]]</f>
        <v>1.3699999999999997</v>
      </c>
      <c r="M5811">
        <f>shipments[[#This Row],[Profit]]*5%</f>
        <v>6.8499999999999991E-2</v>
      </c>
      <c r="N5811">
        <f>shipments[[#This Row],[Profit]]-shipments[[#This Row],[Tax]]</f>
        <v>1.3014999999999997</v>
      </c>
    </row>
    <row r="5812" spans="3:14" x14ac:dyDescent="0.35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  <c r="I5812">
        <f>IFERROR(shipments[[#This Row],[Sales]]/shipments[[#This Row],[Boxes]], 0)</f>
        <v>76.638157894736835</v>
      </c>
      <c r="J5812">
        <f>_xlfn.XLOOKUP(shipments[[#This Row],[Product]],'Dimension Data'!B:B,'Dimension Data'!D:D)</f>
        <v>5.72</v>
      </c>
      <c r="K5812">
        <f>shipments[[#This Row],[Total cost]]*shipments[[#This Row],[Boxes]]</f>
        <v>652.07999999999993</v>
      </c>
      <c r="L5812">
        <f>shipments[[#This Row],[Sale for 1 box]]-shipments[[#This Row],[Total cost]]</f>
        <v>70.918157894736837</v>
      </c>
      <c r="M5812">
        <f>shipments[[#This Row],[Profit]]*5%</f>
        <v>3.5459078947368421</v>
      </c>
      <c r="N5812">
        <f>shipments[[#This Row],[Profit]]-shipments[[#This Row],[Tax]]</f>
        <v>67.372249999999994</v>
      </c>
    </row>
    <row r="5813" spans="3:14" x14ac:dyDescent="0.35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  <c r="I5813">
        <f>IFERROR(shipments[[#This Row],[Sales]]/shipments[[#This Row],[Boxes]], 0)</f>
        <v>0.57291666666666663</v>
      </c>
      <c r="J5813">
        <f>_xlfn.XLOOKUP(shipments[[#This Row],[Product]],'Dimension Data'!B:B,'Dimension Data'!D:D)</f>
        <v>5.04</v>
      </c>
      <c r="K5813">
        <f>shipments[[#This Row],[Total cost]]*shipments[[#This Row],[Boxes]]</f>
        <v>3265.92</v>
      </c>
      <c r="L5813">
        <f>shipments[[#This Row],[Sale for 1 box]]-shipments[[#This Row],[Total cost]]</f>
        <v>-4.4670833333333331</v>
      </c>
      <c r="M5813">
        <f>shipments[[#This Row],[Profit]]*5%</f>
        <v>-0.22335416666666666</v>
      </c>
      <c r="N5813">
        <f>shipments[[#This Row],[Profit]]-shipments[[#This Row],[Tax]]</f>
        <v>-4.2437291666666663</v>
      </c>
    </row>
    <row r="5814" spans="3:14" x14ac:dyDescent="0.35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  <c r="I5814">
        <f>IFERROR(shipments[[#This Row],[Sales]]/shipments[[#This Row],[Boxes]], 0)</f>
        <v>9.7379999999999995</v>
      </c>
      <c r="J5814">
        <f>_xlfn.XLOOKUP(shipments[[#This Row],[Product]],'Dimension Data'!B:B,'Dimension Data'!D:D)</f>
        <v>2.76</v>
      </c>
      <c r="K5814">
        <f>shipments[[#This Row],[Total cost]]*shipments[[#This Row],[Boxes]]</f>
        <v>1724.9999999999998</v>
      </c>
      <c r="L5814">
        <f>shipments[[#This Row],[Sale for 1 box]]-shipments[[#This Row],[Total cost]]</f>
        <v>6.9779999999999998</v>
      </c>
      <c r="M5814">
        <f>shipments[[#This Row],[Profit]]*5%</f>
        <v>0.34889999999999999</v>
      </c>
      <c r="N5814">
        <f>shipments[[#This Row],[Profit]]-shipments[[#This Row],[Tax]]</f>
        <v>6.6290999999999993</v>
      </c>
    </row>
    <row r="5815" spans="3:14" x14ac:dyDescent="0.35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  <c r="I5815">
        <f>IFERROR(shipments[[#This Row],[Sales]]/shipments[[#This Row],[Boxes]], 0)</f>
        <v>43.472368421052629</v>
      </c>
      <c r="J5815">
        <f>_xlfn.XLOOKUP(shipments[[#This Row],[Product]],'Dimension Data'!B:B,'Dimension Data'!D:D)</f>
        <v>2.65</v>
      </c>
      <c r="K5815">
        <f>shipments[[#This Row],[Total cost]]*shipments[[#This Row],[Boxes]]</f>
        <v>503.5</v>
      </c>
      <c r="L5815">
        <f>shipments[[#This Row],[Sale for 1 box]]-shipments[[#This Row],[Total cost]]</f>
        <v>40.82236842105263</v>
      </c>
      <c r="M5815">
        <f>shipments[[#This Row],[Profit]]*5%</f>
        <v>2.0411184210526314</v>
      </c>
      <c r="N5815">
        <f>shipments[[#This Row],[Profit]]-shipments[[#This Row],[Tax]]</f>
        <v>38.78125</v>
      </c>
    </row>
    <row r="5816" spans="3:14" x14ac:dyDescent="0.35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  <c r="I5816">
        <f>IFERROR(shipments[[#This Row],[Sales]]/shipments[[#This Row],[Boxes]], 0)</f>
        <v>18.027272727272727</v>
      </c>
      <c r="J5816">
        <f>_xlfn.XLOOKUP(shipments[[#This Row],[Product]],'Dimension Data'!B:B,'Dimension Data'!D:D)</f>
        <v>9.94</v>
      </c>
      <c r="K5816">
        <f>shipments[[#This Row],[Total cost]]*shipments[[#This Row],[Boxes]]</f>
        <v>1640.1</v>
      </c>
      <c r="L5816">
        <f>shipments[[#This Row],[Sale for 1 box]]-shipments[[#This Row],[Total cost]]</f>
        <v>8.0872727272727278</v>
      </c>
      <c r="M5816">
        <f>shipments[[#This Row],[Profit]]*5%</f>
        <v>0.40436363636363643</v>
      </c>
      <c r="N5816">
        <f>shipments[[#This Row],[Profit]]-shipments[[#This Row],[Tax]]</f>
        <v>7.6829090909090914</v>
      </c>
    </row>
    <row r="5817" spans="3:14" x14ac:dyDescent="0.35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  <c r="I5817">
        <f>IFERROR(shipments[[#This Row],[Sales]]/shipments[[#This Row],[Boxes]], 0)</f>
        <v>99.58064516129032</v>
      </c>
      <c r="J5817">
        <f>_xlfn.XLOOKUP(shipments[[#This Row],[Product]],'Dimension Data'!B:B,'Dimension Data'!D:D)</f>
        <v>2.65</v>
      </c>
      <c r="K5817">
        <f>shipments[[#This Row],[Total cost]]*shipments[[#This Row],[Boxes]]</f>
        <v>246.45</v>
      </c>
      <c r="L5817">
        <f>shipments[[#This Row],[Sale for 1 box]]-shipments[[#This Row],[Total cost]]</f>
        <v>96.930645161290315</v>
      </c>
      <c r="M5817">
        <f>shipments[[#This Row],[Profit]]*5%</f>
        <v>4.8465322580645163</v>
      </c>
      <c r="N5817">
        <f>shipments[[#This Row],[Profit]]-shipments[[#This Row],[Tax]]</f>
        <v>92.084112903225801</v>
      </c>
    </row>
    <row r="5818" spans="3:14" x14ac:dyDescent="0.35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  <c r="I5818">
        <f>IFERROR(shipments[[#This Row],[Sales]]/shipments[[#This Row],[Boxes]], 0)</f>
        <v>1.5304568527918783</v>
      </c>
      <c r="J5818">
        <f>_xlfn.XLOOKUP(shipments[[#This Row],[Product]],'Dimension Data'!B:B,'Dimension Data'!D:D)</f>
        <v>3.85</v>
      </c>
      <c r="K5818">
        <f>shipments[[#This Row],[Total cost]]*shipments[[#This Row],[Boxes]]</f>
        <v>2275.35</v>
      </c>
      <c r="L5818">
        <f>shipments[[#This Row],[Sale for 1 box]]-shipments[[#This Row],[Total cost]]</f>
        <v>-2.3195431472081216</v>
      </c>
      <c r="M5818">
        <f>shipments[[#This Row],[Profit]]*5%</f>
        <v>-0.11597715736040609</v>
      </c>
      <c r="N5818">
        <f>shipments[[#This Row],[Profit]]-shipments[[#This Row],[Tax]]</f>
        <v>-2.2035659898477156</v>
      </c>
    </row>
    <row r="5819" spans="3:14" x14ac:dyDescent="0.35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  <c r="I5819">
        <f>IFERROR(shipments[[#This Row],[Sales]]/shipments[[#This Row],[Boxes]], 0)</f>
        <v>8.5568927789934346</v>
      </c>
      <c r="J5819">
        <f>_xlfn.XLOOKUP(shipments[[#This Row],[Product]],'Dimension Data'!B:B,'Dimension Data'!D:D)</f>
        <v>8.2200000000000006</v>
      </c>
      <c r="K5819">
        <f>shipments[[#This Row],[Total cost]]*shipments[[#This Row],[Boxes]]</f>
        <v>3756.5400000000004</v>
      </c>
      <c r="L5819">
        <f>shipments[[#This Row],[Sale for 1 box]]-shipments[[#This Row],[Total cost]]</f>
        <v>0.33689277899343395</v>
      </c>
      <c r="M5819">
        <f>shipments[[#This Row],[Profit]]*5%</f>
        <v>1.6844638949671698E-2</v>
      </c>
      <c r="N5819">
        <f>shipments[[#This Row],[Profit]]-shipments[[#This Row],[Tax]]</f>
        <v>0.32004814004376225</v>
      </c>
    </row>
    <row r="5820" spans="3:14" x14ac:dyDescent="0.35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  <c r="I5820">
        <f>IFERROR(shipments[[#This Row],[Sales]]/shipments[[#This Row],[Boxes]], 0)</f>
        <v>28.016129032258064</v>
      </c>
      <c r="J5820">
        <f>_xlfn.XLOOKUP(shipments[[#This Row],[Product]],'Dimension Data'!B:B,'Dimension Data'!D:D)</f>
        <v>10.51</v>
      </c>
      <c r="K5820">
        <f>shipments[[#This Row],[Total cost]]*shipments[[#This Row],[Boxes]]</f>
        <v>651.62</v>
      </c>
      <c r="L5820">
        <f>shipments[[#This Row],[Sale for 1 box]]-shipments[[#This Row],[Total cost]]</f>
        <v>17.506129032258066</v>
      </c>
      <c r="M5820">
        <f>shipments[[#This Row],[Profit]]*5%</f>
        <v>0.87530645161290332</v>
      </c>
      <c r="N5820">
        <f>shipments[[#This Row],[Profit]]-shipments[[#This Row],[Tax]]</f>
        <v>16.630822580645162</v>
      </c>
    </row>
    <row r="5821" spans="3:14" x14ac:dyDescent="0.35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  <c r="I5821">
        <f>IFERROR(shipments[[#This Row],[Sales]]/shipments[[#This Row],[Boxes]], 0)</f>
        <v>7.8226027397260278</v>
      </c>
      <c r="J5821">
        <f>_xlfn.XLOOKUP(shipments[[#This Row],[Product]],'Dimension Data'!B:B,'Dimension Data'!D:D)</f>
        <v>10.51</v>
      </c>
      <c r="K5821">
        <f>shipments[[#This Row],[Total cost]]*shipments[[#This Row],[Boxes]]</f>
        <v>3836.15</v>
      </c>
      <c r="L5821">
        <f>shipments[[#This Row],[Sale for 1 box]]-shipments[[#This Row],[Total cost]]</f>
        <v>-2.687397260273972</v>
      </c>
      <c r="M5821">
        <f>shipments[[#This Row],[Profit]]*5%</f>
        <v>-0.1343698630136986</v>
      </c>
      <c r="N5821">
        <f>shipments[[#This Row],[Profit]]-shipments[[#This Row],[Tax]]</f>
        <v>-2.5530273972602733</v>
      </c>
    </row>
    <row r="5822" spans="3:14" x14ac:dyDescent="0.35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  <c r="I5822">
        <f>IFERROR(shipments[[#This Row],[Sales]]/shipments[[#This Row],[Boxes]], 0)</f>
        <v>100.75684931506849</v>
      </c>
      <c r="J5822">
        <f>_xlfn.XLOOKUP(shipments[[#This Row],[Product]],'Dimension Data'!B:B,'Dimension Data'!D:D)</f>
        <v>2.65</v>
      </c>
      <c r="K5822">
        <f>shipments[[#This Row],[Total cost]]*shipments[[#This Row],[Boxes]]</f>
        <v>193.45</v>
      </c>
      <c r="L5822">
        <f>shipments[[#This Row],[Sale for 1 box]]-shipments[[#This Row],[Total cost]]</f>
        <v>98.106849315068487</v>
      </c>
      <c r="M5822">
        <f>shipments[[#This Row],[Profit]]*5%</f>
        <v>4.9053424657534244</v>
      </c>
      <c r="N5822">
        <f>shipments[[#This Row],[Profit]]-shipments[[#This Row],[Tax]]</f>
        <v>93.201506849315066</v>
      </c>
    </row>
    <row r="5823" spans="3:14" x14ac:dyDescent="0.35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  <c r="I5823">
        <f>IFERROR(shipments[[#This Row],[Sales]]/shipments[[#This Row],[Boxes]], 0)</f>
        <v>53.43</v>
      </c>
      <c r="J5823">
        <f>_xlfn.XLOOKUP(shipments[[#This Row],[Product]],'Dimension Data'!B:B,'Dimension Data'!D:D)</f>
        <v>2.65</v>
      </c>
      <c r="K5823">
        <f>shipments[[#This Row],[Total cost]]*shipments[[#This Row],[Boxes]]</f>
        <v>397.5</v>
      </c>
      <c r="L5823">
        <f>shipments[[#This Row],[Sale for 1 box]]-shipments[[#This Row],[Total cost]]</f>
        <v>50.78</v>
      </c>
      <c r="M5823">
        <f>shipments[[#This Row],[Profit]]*5%</f>
        <v>2.5390000000000001</v>
      </c>
      <c r="N5823">
        <f>shipments[[#This Row],[Profit]]-shipments[[#This Row],[Tax]]</f>
        <v>48.241</v>
      </c>
    </row>
    <row r="5824" spans="3:14" x14ac:dyDescent="0.35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  <c r="I5824">
        <f>IFERROR(shipments[[#This Row],[Sales]]/shipments[[#This Row],[Boxes]], 0)</f>
        <v>5.3138297872340425</v>
      </c>
      <c r="J5824">
        <f>_xlfn.XLOOKUP(shipments[[#This Row],[Product]],'Dimension Data'!B:B,'Dimension Data'!D:D)</f>
        <v>2.76</v>
      </c>
      <c r="K5824">
        <f>shipments[[#This Row],[Total cost]]*shipments[[#This Row],[Boxes]]</f>
        <v>1037.76</v>
      </c>
      <c r="L5824">
        <f>shipments[[#This Row],[Sale for 1 box]]-shipments[[#This Row],[Total cost]]</f>
        <v>2.5538297872340427</v>
      </c>
      <c r="M5824">
        <f>shipments[[#This Row],[Profit]]*5%</f>
        <v>0.12769148936170213</v>
      </c>
      <c r="N5824">
        <f>shipments[[#This Row],[Profit]]-shipments[[#This Row],[Tax]]</f>
        <v>2.4261382978723405</v>
      </c>
    </row>
    <row r="5825" spans="3:14" x14ac:dyDescent="0.35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  <c r="I5825">
        <f>IFERROR(shipments[[#This Row],[Sales]]/shipments[[#This Row],[Boxes]], 0)</f>
        <v>9.4785067873303159</v>
      </c>
      <c r="J5825">
        <f>_xlfn.XLOOKUP(shipments[[#This Row],[Product]],'Dimension Data'!B:B,'Dimension Data'!D:D)</f>
        <v>12.41</v>
      </c>
      <c r="K5825">
        <f>shipments[[#This Row],[Total cost]]*shipments[[#This Row],[Boxes]]</f>
        <v>2742.61</v>
      </c>
      <c r="L5825">
        <f>shipments[[#This Row],[Sale for 1 box]]-shipments[[#This Row],[Total cost]]</f>
        <v>-2.9314932126696842</v>
      </c>
      <c r="M5825">
        <f>shipments[[#This Row],[Profit]]*5%</f>
        <v>-0.14657466063348421</v>
      </c>
      <c r="N5825">
        <f>shipments[[#This Row],[Profit]]-shipments[[#This Row],[Tax]]</f>
        <v>-2.7849185520362001</v>
      </c>
    </row>
    <row r="5826" spans="3:14" x14ac:dyDescent="0.35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  <c r="I5826">
        <f>IFERROR(shipments[[#This Row],[Sales]]/shipments[[#This Row],[Boxes]], 0)</f>
        <v>19.135416666666668</v>
      </c>
      <c r="J5826">
        <f>_xlfn.XLOOKUP(shipments[[#This Row],[Product]],'Dimension Data'!B:B,'Dimension Data'!D:D)</f>
        <v>12.41</v>
      </c>
      <c r="K5826">
        <f>shipments[[#This Row],[Total cost]]*shipments[[#This Row],[Boxes]]</f>
        <v>5361.12</v>
      </c>
      <c r="L5826">
        <f>shipments[[#This Row],[Sale for 1 box]]-shipments[[#This Row],[Total cost]]</f>
        <v>6.7254166666666677</v>
      </c>
      <c r="M5826">
        <f>shipments[[#This Row],[Profit]]*5%</f>
        <v>0.33627083333333341</v>
      </c>
      <c r="N5826">
        <f>shipments[[#This Row],[Profit]]-shipments[[#This Row],[Tax]]</f>
        <v>6.389145833333334</v>
      </c>
    </row>
    <row r="5827" spans="3:14" x14ac:dyDescent="0.35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  <c r="I5827">
        <f>IFERROR(shipments[[#This Row],[Sales]]/shipments[[#This Row],[Boxes]], 0)</f>
        <v>26.905263157894737</v>
      </c>
      <c r="J5827">
        <f>_xlfn.XLOOKUP(shipments[[#This Row],[Product]],'Dimension Data'!B:B,'Dimension Data'!D:D)</f>
        <v>9.94</v>
      </c>
      <c r="K5827">
        <f>shipments[[#This Row],[Total cost]]*shipments[[#This Row],[Boxes]]</f>
        <v>1888.6</v>
      </c>
      <c r="L5827">
        <f>shipments[[#This Row],[Sale for 1 box]]-shipments[[#This Row],[Total cost]]</f>
        <v>16.965263157894739</v>
      </c>
      <c r="M5827">
        <f>shipments[[#This Row],[Profit]]*5%</f>
        <v>0.84826315789473705</v>
      </c>
      <c r="N5827">
        <f>shipments[[#This Row],[Profit]]-shipments[[#This Row],[Tax]]</f>
        <v>16.117000000000001</v>
      </c>
    </row>
    <row r="5828" spans="3:14" x14ac:dyDescent="0.35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  <c r="I5828">
        <f>IFERROR(shipments[[#This Row],[Sales]]/shipments[[#This Row],[Boxes]], 0)</f>
        <v>13.893646408839778</v>
      </c>
      <c r="J5828">
        <f>_xlfn.XLOOKUP(shipments[[#This Row],[Product]],'Dimension Data'!B:B,'Dimension Data'!D:D)</f>
        <v>3.85</v>
      </c>
      <c r="K5828">
        <f>shipments[[#This Row],[Total cost]]*shipments[[#This Row],[Boxes]]</f>
        <v>2090.5500000000002</v>
      </c>
      <c r="L5828">
        <f>shipments[[#This Row],[Sale for 1 box]]-shipments[[#This Row],[Total cost]]</f>
        <v>10.043646408839779</v>
      </c>
      <c r="M5828">
        <f>shipments[[#This Row],[Profit]]*5%</f>
        <v>0.50218232044198896</v>
      </c>
      <c r="N5828">
        <f>shipments[[#This Row],[Profit]]-shipments[[#This Row],[Tax]]</f>
        <v>9.5414640883977899</v>
      </c>
    </row>
    <row r="5829" spans="3:14" x14ac:dyDescent="0.35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  <c r="I5829">
        <f>IFERROR(shipments[[#This Row],[Sales]]/shipments[[#This Row],[Boxes]], 0)</f>
        <v>3.6964285714285716</v>
      </c>
      <c r="J5829">
        <f>_xlfn.XLOOKUP(shipments[[#This Row],[Product]],'Dimension Data'!B:B,'Dimension Data'!D:D)</f>
        <v>9.94</v>
      </c>
      <c r="K5829">
        <f>shipments[[#This Row],[Total cost]]*shipments[[#This Row],[Boxes]]</f>
        <v>9741.1999999999989</v>
      </c>
      <c r="L5829">
        <f>shipments[[#This Row],[Sale for 1 box]]-shipments[[#This Row],[Total cost]]</f>
        <v>-6.2435714285714283</v>
      </c>
      <c r="M5829">
        <f>shipments[[#This Row],[Profit]]*5%</f>
        <v>-0.31217857142857142</v>
      </c>
      <c r="N5829">
        <f>shipments[[#This Row],[Profit]]-shipments[[#This Row],[Tax]]</f>
        <v>-5.9313928571428569</v>
      </c>
    </row>
    <row r="5830" spans="3:14" x14ac:dyDescent="0.35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  <c r="I5830">
        <f>IFERROR(shipments[[#This Row],[Sales]]/shipments[[#This Row],[Boxes]], 0)</f>
        <v>6.9402748414376321</v>
      </c>
      <c r="J5830">
        <f>_xlfn.XLOOKUP(shipments[[#This Row],[Product]],'Dimension Data'!B:B,'Dimension Data'!D:D)</f>
        <v>9.57</v>
      </c>
      <c r="K5830">
        <f>shipments[[#This Row],[Total cost]]*shipments[[#This Row],[Boxes]]</f>
        <v>4526.6100000000006</v>
      </c>
      <c r="L5830">
        <f>shipments[[#This Row],[Sale for 1 box]]-shipments[[#This Row],[Total cost]]</f>
        <v>-2.6297251585623682</v>
      </c>
      <c r="M5830">
        <f>shipments[[#This Row],[Profit]]*5%</f>
        <v>-0.13148625792811841</v>
      </c>
      <c r="N5830">
        <f>shipments[[#This Row],[Profit]]-shipments[[#This Row],[Tax]]</f>
        <v>-2.4982389006342496</v>
      </c>
    </row>
    <row r="5831" spans="3:14" x14ac:dyDescent="0.35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  <c r="I5831">
        <f>IFERROR(shipments[[#This Row],[Sales]]/shipments[[#This Row],[Boxes]], 0)</f>
        <v>123.12</v>
      </c>
      <c r="J5831">
        <f>_xlfn.XLOOKUP(shipments[[#This Row],[Product]],'Dimension Data'!B:B,'Dimension Data'!D:D)</f>
        <v>5.04</v>
      </c>
      <c r="K5831">
        <f>shipments[[#This Row],[Total cost]]*shipments[[#This Row],[Boxes]]</f>
        <v>252</v>
      </c>
      <c r="L5831">
        <f>shipments[[#This Row],[Sale for 1 box]]-shipments[[#This Row],[Total cost]]</f>
        <v>118.08</v>
      </c>
      <c r="M5831">
        <f>shipments[[#This Row],[Profit]]*5%</f>
        <v>5.9039999999999999</v>
      </c>
      <c r="N5831">
        <f>shipments[[#This Row],[Profit]]-shipments[[#This Row],[Tax]]</f>
        <v>112.176</v>
      </c>
    </row>
    <row r="5832" spans="3:14" x14ac:dyDescent="0.35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  <c r="I5832">
        <f>IFERROR(shipments[[#This Row],[Sales]]/shipments[[#This Row],[Boxes]], 0)</f>
        <v>10.966783216783217</v>
      </c>
      <c r="J5832">
        <f>_xlfn.XLOOKUP(shipments[[#This Row],[Product]],'Dimension Data'!B:B,'Dimension Data'!D:D)</f>
        <v>6.43</v>
      </c>
      <c r="K5832">
        <f>shipments[[#This Row],[Total cost]]*shipments[[#This Row],[Boxes]]</f>
        <v>2758.47</v>
      </c>
      <c r="L5832">
        <f>shipments[[#This Row],[Sale for 1 box]]-shipments[[#This Row],[Total cost]]</f>
        <v>4.5367832167832169</v>
      </c>
      <c r="M5832">
        <f>shipments[[#This Row],[Profit]]*5%</f>
        <v>0.22683916083916086</v>
      </c>
      <c r="N5832">
        <f>shipments[[#This Row],[Profit]]-shipments[[#This Row],[Tax]]</f>
        <v>4.3099440559440563</v>
      </c>
    </row>
    <row r="5833" spans="3:14" x14ac:dyDescent="0.35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  <c r="I5833">
        <f>IFERROR(shipments[[#This Row],[Sales]]/shipments[[#This Row],[Boxes]], 0)</f>
        <v>7.666666666666667</v>
      </c>
      <c r="J5833">
        <f>_xlfn.XLOOKUP(shipments[[#This Row],[Product]],'Dimension Data'!B:B,'Dimension Data'!D:D)</f>
        <v>8.2200000000000006</v>
      </c>
      <c r="K5833">
        <f>shipments[[#This Row],[Total cost]]*shipments[[#This Row],[Boxes]]</f>
        <v>1331.64</v>
      </c>
      <c r="L5833">
        <f>shipments[[#This Row],[Sale for 1 box]]-shipments[[#This Row],[Total cost]]</f>
        <v>-0.55333333333333368</v>
      </c>
      <c r="M5833">
        <f>shipments[[#This Row],[Profit]]*5%</f>
        <v>-2.7666666666666687E-2</v>
      </c>
      <c r="N5833">
        <f>shipments[[#This Row],[Profit]]-shipments[[#This Row],[Tax]]</f>
        <v>-0.52566666666666695</v>
      </c>
    </row>
    <row r="5834" spans="3:14" x14ac:dyDescent="0.35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  <c r="I5834">
        <f>IFERROR(shipments[[#This Row],[Sales]]/shipments[[#This Row],[Boxes]], 0)</f>
        <v>6.5744680851063828</v>
      </c>
      <c r="J5834">
        <f>_xlfn.XLOOKUP(shipments[[#This Row],[Product]],'Dimension Data'!B:B,'Dimension Data'!D:D)</f>
        <v>5.15</v>
      </c>
      <c r="K5834">
        <f>shipments[[#This Row],[Total cost]]*shipments[[#This Row],[Boxes]]</f>
        <v>726.15000000000009</v>
      </c>
      <c r="L5834">
        <f>shipments[[#This Row],[Sale for 1 box]]-shipments[[#This Row],[Total cost]]</f>
        <v>1.4244680851063825</v>
      </c>
      <c r="M5834">
        <f>shipments[[#This Row],[Profit]]*5%</f>
        <v>7.1223404255319131E-2</v>
      </c>
      <c r="N5834">
        <f>shipments[[#This Row],[Profit]]-shipments[[#This Row],[Tax]]</f>
        <v>1.3532446808510634</v>
      </c>
    </row>
    <row r="5835" spans="3:14" x14ac:dyDescent="0.35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  <c r="I5835">
        <f>IFERROR(shipments[[#This Row],[Sales]]/shipments[[#This Row],[Boxes]], 0)</f>
        <v>3.8856088560885609</v>
      </c>
      <c r="J5835">
        <f>_xlfn.XLOOKUP(shipments[[#This Row],[Product]],'Dimension Data'!B:B,'Dimension Data'!D:D)</f>
        <v>4.74</v>
      </c>
      <c r="K5835">
        <f>shipments[[#This Row],[Total cost]]*shipments[[#This Row],[Boxes]]</f>
        <v>2569.08</v>
      </c>
      <c r="L5835">
        <f>shipments[[#This Row],[Sale for 1 box]]-shipments[[#This Row],[Total cost]]</f>
        <v>-0.85439114391143933</v>
      </c>
      <c r="M5835">
        <f>shipments[[#This Row],[Profit]]*5%</f>
        <v>-4.2719557195571967E-2</v>
      </c>
      <c r="N5835">
        <f>shipments[[#This Row],[Profit]]-shipments[[#This Row],[Tax]]</f>
        <v>-0.81167158671586737</v>
      </c>
    </row>
    <row r="5836" spans="3:14" x14ac:dyDescent="0.35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  <c r="I5836">
        <f>IFERROR(shipments[[#This Row],[Sales]]/shipments[[#This Row],[Boxes]], 0)</f>
        <v>9.4223826714801451</v>
      </c>
      <c r="J5836">
        <f>_xlfn.XLOOKUP(shipments[[#This Row],[Product]],'Dimension Data'!B:B,'Dimension Data'!D:D)</f>
        <v>10.51</v>
      </c>
      <c r="K5836">
        <f>shipments[[#This Row],[Total cost]]*shipments[[#This Row],[Boxes]]</f>
        <v>5822.54</v>
      </c>
      <c r="L5836">
        <f>shipments[[#This Row],[Sale for 1 box]]-shipments[[#This Row],[Total cost]]</f>
        <v>-1.0876173285198547</v>
      </c>
      <c r="M5836">
        <f>shipments[[#This Row],[Profit]]*5%</f>
        <v>-5.4380866425992741E-2</v>
      </c>
      <c r="N5836">
        <f>shipments[[#This Row],[Profit]]-shipments[[#This Row],[Tax]]</f>
        <v>-1.0332364620938619</v>
      </c>
    </row>
    <row r="5837" spans="3:14" x14ac:dyDescent="0.35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  <c r="I5837">
        <f>IFERROR(shipments[[#This Row],[Sales]]/shipments[[#This Row],[Boxes]], 0)</f>
        <v>15.428571428571429</v>
      </c>
      <c r="J5837">
        <f>_xlfn.XLOOKUP(shipments[[#This Row],[Product]],'Dimension Data'!B:B,'Dimension Data'!D:D)</f>
        <v>10.51</v>
      </c>
      <c r="K5837">
        <f>shipments[[#This Row],[Total cost]]*shipments[[#This Row],[Boxes]]</f>
        <v>1839.25</v>
      </c>
      <c r="L5837">
        <f>shipments[[#This Row],[Sale for 1 box]]-shipments[[#This Row],[Total cost]]</f>
        <v>4.918571428571429</v>
      </c>
      <c r="M5837">
        <f>shipments[[#This Row],[Profit]]*5%</f>
        <v>0.24592857142857147</v>
      </c>
      <c r="N5837">
        <f>shipments[[#This Row],[Profit]]-shipments[[#This Row],[Tax]]</f>
        <v>4.6726428571428578</v>
      </c>
    </row>
    <row r="5838" spans="3:14" x14ac:dyDescent="0.35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  <c r="I5838">
        <f>IFERROR(shipments[[#This Row],[Sales]]/shipments[[#This Row],[Boxes]], 0)</f>
        <v>35.146551724137929</v>
      </c>
      <c r="J5838">
        <f>_xlfn.XLOOKUP(shipments[[#This Row],[Product]],'Dimension Data'!B:B,'Dimension Data'!D:D)</f>
        <v>6.31</v>
      </c>
      <c r="K5838">
        <f>shipments[[#This Row],[Total cost]]*shipments[[#This Row],[Boxes]]</f>
        <v>1097.9399999999998</v>
      </c>
      <c r="L5838">
        <f>shipments[[#This Row],[Sale for 1 box]]-shipments[[#This Row],[Total cost]]</f>
        <v>28.83655172413793</v>
      </c>
      <c r="M5838">
        <f>shipments[[#This Row],[Profit]]*5%</f>
        <v>1.4418275862068965</v>
      </c>
      <c r="N5838">
        <f>shipments[[#This Row],[Profit]]-shipments[[#This Row],[Tax]]</f>
        <v>27.394724137931032</v>
      </c>
    </row>
    <row r="5839" spans="3:14" x14ac:dyDescent="0.35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  <c r="I5839">
        <f>IFERROR(shipments[[#This Row],[Sales]]/shipments[[#This Row],[Boxes]], 0)</f>
        <v>228.80769230769232</v>
      </c>
      <c r="J5839">
        <f>_xlfn.XLOOKUP(shipments[[#This Row],[Product]],'Dimension Data'!B:B,'Dimension Data'!D:D)</f>
        <v>2.76</v>
      </c>
      <c r="K5839">
        <f>shipments[[#This Row],[Total cost]]*shipments[[#This Row],[Boxes]]</f>
        <v>143.51999999999998</v>
      </c>
      <c r="L5839">
        <f>shipments[[#This Row],[Sale for 1 box]]-shipments[[#This Row],[Total cost]]</f>
        <v>226.04769230769233</v>
      </c>
      <c r="M5839">
        <f>shipments[[#This Row],[Profit]]*5%</f>
        <v>11.302384615384618</v>
      </c>
      <c r="N5839">
        <f>shipments[[#This Row],[Profit]]-shipments[[#This Row],[Tax]]</f>
        <v>214.7453076923077</v>
      </c>
    </row>
    <row r="5840" spans="3:14" x14ac:dyDescent="0.35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  <c r="I5840">
        <f>IFERROR(shipments[[#This Row],[Sales]]/shipments[[#This Row],[Boxes]], 0)</f>
        <v>12.03177966101695</v>
      </c>
      <c r="J5840">
        <f>_xlfn.XLOOKUP(shipments[[#This Row],[Product]],'Dimension Data'!B:B,'Dimension Data'!D:D)</f>
        <v>10.51</v>
      </c>
      <c r="K5840">
        <f>shipments[[#This Row],[Total cost]]*shipments[[#This Row],[Boxes]]</f>
        <v>1240.18</v>
      </c>
      <c r="L5840">
        <f>shipments[[#This Row],[Sale for 1 box]]-shipments[[#This Row],[Total cost]]</f>
        <v>1.5217796610169501</v>
      </c>
      <c r="M5840">
        <f>shipments[[#This Row],[Profit]]*5%</f>
        <v>7.6088983050847506E-2</v>
      </c>
      <c r="N5840">
        <f>shipments[[#This Row],[Profit]]-shipments[[#This Row],[Tax]]</f>
        <v>1.4456906779661025</v>
      </c>
    </row>
    <row r="5841" spans="3:14" x14ac:dyDescent="0.35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  <c r="I5841">
        <f>IFERROR(shipments[[#This Row],[Sales]]/shipments[[#This Row],[Boxes]], 0)</f>
        <v>5.2211538461538458</v>
      </c>
      <c r="J5841">
        <f>_xlfn.XLOOKUP(shipments[[#This Row],[Product]],'Dimension Data'!B:B,'Dimension Data'!D:D)</f>
        <v>9.94</v>
      </c>
      <c r="K5841">
        <f>shipments[[#This Row],[Total cost]]*shipments[[#This Row],[Boxes]]</f>
        <v>8528.52</v>
      </c>
      <c r="L5841">
        <f>shipments[[#This Row],[Sale for 1 box]]-shipments[[#This Row],[Total cost]]</f>
        <v>-4.7188461538461537</v>
      </c>
      <c r="M5841">
        <f>shipments[[#This Row],[Profit]]*5%</f>
        <v>-0.2359423076923077</v>
      </c>
      <c r="N5841">
        <f>shipments[[#This Row],[Profit]]-shipments[[#This Row],[Tax]]</f>
        <v>-4.482903846153846</v>
      </c>
    </row>
    <row r="5842" spans="3:14" x14ac:dyDescent="0.35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  <c r="I5842">
        <f>IFERROR(shipments[[#This Row],[Sales]]/shipments[[#This Row],[Boxes]], 0)</f>
        <v>180.23076923076923</v>
      </c>
      <c r="J5842">
        <f>_xlfn.XLOOKUP(shipments[[#This Row],[Product]],'Dimension Data'!B:B,'Dimension Data'!D:D)</f>
        <v>7.73</v>
      </c>
      <c r="K5842">
        <f>shipments[[#This Row],[Total cost]]*shipments[[#This Row],[Boxes]]</f>
        <v>301.47000000000003</v>
      </c>
      <c r="L5842">
        <f>shipments[[#This Row],[Sale for 1 box]]-shipments[[#This Row],[Total cost]]</f>
        <v>172.50076923076924</v>
      </c>
      <c r="M5842">
        <f>shipments[[#This Row],[Profit]]*5%</f>
        <v>8.6250384615384625</v>
      </c>
      <c r="N5842">
        <f>shipments[[#This Row],[Profit]]-shipments[[#This Row],[Tax]]</f>
        <v>163.87573076923078</v>
      </c>
    </row>
    <row r="5843" spans="3:14" x14ac:dyDescent="0.35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  <c r="I5843">
        <f>IFERROR(shipments[[#This Row],[Sales]]/shipments[[#This Row],[Boxes]], 0)</f>
        <v>35.665760869565219</v>
      </c>
      <c r="J5843">
        <f>_xlfn.XLOOKUP(shipments[[#This Row],[Product]],'Dimension Data'!B:B,'Dimension Data'!D:D)</f>
        <v>5.04</v>
      </c>
      <c r="K5843">
        <f>shipments[[#This Row],[Total cost]]*shipments[[#This Row],[Boxes]]</f>
        <v>1391.04</v>
      </c>
      <c r="L5843">
        <f>shipments[[#This Row],[Sale for 1 box]]-shipments[[#This Row],[Total cost]]</f>
        <v>30.625760869565219</v>
      </c>
      <c r="M5843">
        <f>shipments[[#This Row],[Profit]]*5%</f>
        <v>1.531288043478261</v>
      </c>
      <c r="N5843">
        <f>shipments[[#This Row],[Profit]]-shipments[[#This Row],[Tax]]</f>
        <v>29.094472826086957</v>
      </c>
    </row>
    <row r="5844" spans="3:14" x14ac:dyDescent="0.35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  <c r="I5844">
        <f>IFERROR(shipments[[#This Row],[Sales]]/shipments[[#This Row],[Boxes]], 0)</f>
        <v>5.8196428571428571</v>
      </c>
      <c r="J5844">
        <f>_xlfn.XLOOKUP(shipments[[#This Row],[Product]],'Dimension Data'!B:B,'Dimension Data'!D:D)</f>
        <v>8.43</v>
      </c>
      <c r="K5844">
        <f>shipments[[#This Row],[Total cost]]*shipments[[#This Row],[Boxes]]</f>
        <v>10621.8</v>
      </c>
      <c r="L5844">
        <f>shipments[[#This Row],[Sale for 1 box]]-shipments[[#This Row],[Total cost]]</f>
        <v>-2.6103571428571426</v>
      </c>
      <c r="M5844">
        <f>shipments[[#This Row],[Profit]]*5%</f>
        <v>-0.13051785714285713</v>
      </c>
      <c r="N5844">
        <f>shipments[[#This Row],[Profit]]-shipments[[#This Row],[Tax]]</f>
        <v>-2.4798392857142852</v>
      </c>
    </row>
    <row r="5845" spans="3:14" x14ac:dyDescent="0.35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  <c r="I5845">
        <f>IFERROR(shipments[[#This Row],[Sales]]/shipments[[#This Row],[Boxes]], 0)</f>
        <v>9.054347826086957</v>
      </c>
      <c r="J5845">
        <f>_xlfn.XLOOKUP(shipments[[#This Row],[Product]],'Dimension Data'!B:B,'Dimension Data'!D:D)</f>
        <v>10.51</v>
      </c>
      <c r="K5845">
        <f>shipments[[#This Row],[Total cost]]*shipments[[#This Row],[Boxes]]</f>
        <v>4351.1400000000003</v>
      </c>
      <c r="L5845">
        <f>shipments[[#This Row],[Sale for 1 box]]-shipments[[#This Row],[Total cost]]</f>
        <v>-1.4556521739130428</v>
      </c>
      <c r="M5845">
        <f>shipments[[#This Row],[Profit]]*5%</f>
        <v>-7.2782608695652146E-2</v>
      </c>
      <c r="N5845">
        <f>shipments[[#This Row],[Profit]]-shipments[[#This Row],[Tax]]</f>
        <v>-1.3828695652173906</v>
      </c>
    </row>
    <row r="5846" spans="3:14" x14ac:dyDescent="0.35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  <c r="I5846">
        <f>IFERROR(shipments[[#This Row],[Sales]]/shipments[[#This Row],[Boxes]], 0)</f>
        <v>21.399635036496349</v>
      </c>
      <c r="J5846">
        <f>_xlfn.XLOOKUP(shipments[[#This Row],[Product]],'Dimension Data'!B:B,'Dimension Data'!D:D)</f>
        <v>6.31</v>
      </c>
      <c r="K5846">
        <f>shipments[[#This Row],[Total cost]]*shipments[[#This Row],[Boxes]]</f>
        <v>864.46999999999991</v>
      </c>
      <c r="L5846">
        <f>shipments[[#This Row],[Sale for 1 box]]-shipments[[#This Row],[Total cost]]</f>
        <v>15.08963503649635</v>
      </c>
      <c r="M5846">
        <f>shipments[[#This Row],[Profit]]*5%</f>
        <v>0.75448175182481758</v>
      </c>
      <c r="N5846">
        <f>shipments[[#This Row],[Profit]]-shipments[[#This Row],[Tax]]</f>
        <v>14.335153284671533</v>
      </c>
    </row>
    <row r="5847" spans="3:14" x14ac:dyDescent="0.35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  <c r="I5847">
        <f>IFERROR(shipments[[#This Row],[Sales]]/shipments[[#This Row],[Boxes]], 0)</f>
        <v>40.659374999999997</v>
      </c>
      <c r="J5847">
        <f>_xlfn.XLOOKUP(shipments[[#This Row],[Product]],'Dimension Data'!B:B,'Dimension Data'!D:D)</f>
        <v>4.74</v>
      </c>
      <c r="K5847">
        <f>shipments[[#This Row],[Total cost]]*shipments[[#This Row],[Boxes]]</f>
        <v>1137.6000000000001</v>
      </c>
      <c r="L5847">
        <f>shipments[[#This Row],[Sale for 1 box]]-shipments[[#This Row],[Total cost]]</f>
        <v>35.919374999999995</v>
      </c>
      <c r="M5847">
        <f>shipments[[#This Row],[Profit]]*5%</f>
        <v>1.7959687499999999</v>
      </c>
      <c r="N5847">
        <f>shipments[[#This Row],[Profit]]-shipments[[#This Row],[Tax]]</f>
        <v>34.123406249999995</v>
      </c>
    </row>
    <row r="5848" spans="3:14" x14ac:dyDescent="0.35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  <c r="I5848">
        <f>IFERROR(shipments[[#This Row],[Sales]]/shipments[[#This Row],[Boxes]], 0)</f>
        <v>3.67578125</v>
      </c>
      <c r="J5848">
        <f>_xlfn.XLOOKUP(shipments[[#This Row],[Product]],'Dimension Data'!B:B,'Dimension Data'!D:D)</f>
        <v>12.41</v>
      </c>
      <c r="K5848">
        <f>shipments[[#This Row],[Total cost]]*shipments[[#This Row],[Boxes]]</f>
        <v>7148.16</v>
      </c>
      <c r="L5848">
        <f>shipments[[#This Row],[Sale for 1 box]]-shipments[[#This Row],[Total cost]]</f>
        <v>-8.7342187500000001</v>
      </c>
      <c r="M5848">
        <f>shipments[[#This Row],[Profit]]*5%</f>
        <v>-0.43671093750000001</v>
      </c>
      <c r="N5848">
        <f>shipments[[#This Row],[Profit]]-shipments[[#This Row],[Tax]]</f>
        <v>-8.297507812500001</v>
      </c>
    </row>
    <row r="5849" spans="3:14" x14ac:dyDescent="0.35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  <c r="I5849">
        <f>IFERROR(shipments[[#This Row],[Sales]]/shipments[[#This Row],[Boxes]], 0)</f>
        <v>50.928571428571431</v>
      </c>
      <c r="J5849">
        <f>_xlfn.XLOOKUP(shipments[[#This Row],[Product]],'Dimension Data'!B:B,'Dimension Data'!D:D)</f>
        <v>6.31</v>
      </c>
      <c r="K5849">
        <f>shipments[[#This Row],[Total cost]]*shipments[[#This Row],[Boxes]]</f>
        <v>397.53</v>
      </c>
      <c r="L5849">
        <f>shipments[[#This Row],[Sale for 1 box]]-shipments[[#This Row],[Total cost]]</f>
        <v>44.618571428571428</v>
      </c>
      <c r="M5849">
        <f>shipments[[#This Row],[Profit]]*5%</f>
        <v>2.2309285714285716</v>
      </c>
      <c r="N5849">
        <f>shipments[[#This Row],[Profit]]-shipments[[#This Row],[Tax]]</f>
        <v>42.387642857142858</v>
      </c>
    </row>
    <row r="5850" spans="3:14" x14ac:dyDescent="0.35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  <c r="I5850">
        <f>IFERROR(shipments[[#This Row],[Sales]]/shipments[[#This Row],[Boxes]], 0)</f>
        <v>62.77195945945946</v>
      </c>
      <c r="J5850">
        <f>_xlfn.XLOOKUP(shipments[[#This Row],[Product]],'Dimension Data'!B:B,'Dimension Data'!D:D)</f>
        <v>7.73</v>
      </c>
      <c r="K5850">
        <f>shipments[[#This Row],[Total cost]]*shipments[[#This Row],[Boxes]]</f>
        <v>1144.04</v>
      </c>
      <c r="L5850">
        <f>shipments[[#This Row],[Sale for 1 box]]-shipments[[#This Row],[Total cost]]</f>
        <v>55.041959459459463</v>
      </c>
      <c r="M5850">
        <f>shipments[[#This Row],[Profit]]*5%</f>
        <v>2.7520979729729733</v>
      </c>
      <c r="N5850">
        <f>shipments[[#This Row],[Profit]]-shipments[[#This Row],[Tax]]</f>
        <v>52.289861486486487</v>
      </c>
    </row>
    <row r="5851" spans="3:14" x14ac:dyDescent="0.35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  <c r="I5851">
        <f>IFERROR(shipments[[#This Row],[Sales]]/shipments[[#This Row],[Boxes]], 0)</f>
        <v>22.681451612903224</v>
      </c>
      <c r="J5851">
        <f>_xlfn.XLOOKUP(shipments[[#This Row],[Product]],'Dimension Data'!B:B,'Dimension Data'!D:D)</f>
        <v>5.26</v>
      </c>
      <c r="K5851">
        <f>shipments[[#This Row],[Total cost]]*shipments[[#This Row],[Boxes]]</f>
        <v>652.24</v>
      </c>
      <c r="L5851">
        <f>shipments[[#This Row],[Sale for 1 box]]-shipments[[#This Row],[Total cost]]</f>
        <v>17.421451612903226</v>
      </c>
      <c r="M5851">
        <f>shipments[[#This Row],[Profit]]*5%</f>
        <v>0.87107258064516135</v>
      </c>
      <c r="N5851">
        <f>shipments[[#This Row],[Profit]]-shipments[[#This Row],[Tax]]</f>
        <v>16.550379032258064</v>
      </c>
    </row>
    <row r="5852" spans="3:14" x14ac:dyDescent="0.35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  <c r="I5852">
        <f>IFERROR(shipments[[#This Row],[Sales]]/shipments[[#This Row],[Boxes]], 0)</f>
        <v>20.056112224448899</v>
      </c>
      <c r="J5852">
        <f>_xlfn.XLOOKUP(shipments[[#This Row],[Product]],'Dimension Data'!B:B,'Dimension Data'!D:D)</f>
        <v>3.32</v>
      </c>
      <c r="K5852">
        <f>shipments[[#This Row],[Total cost]]*shipments[[#This Row],[Boxes]]</f>
        <v>1656.6799999999998</v>
      </c>
      <c r="L5852">
        <f>shipments[[#This Row],[Sale for 1 box]]-shipments[[#This Row],[Total cost]]</f>
        <v>16.736112224448899</v>
      </c>
      <c r="M5852">
        <f>shipments[[#This Row],[Profit]]*5%</f>
        <v>0.83680561122244501</v>
      </c>
      <c r="N5852">
        <f>shipments[[#This Row],[Profit]]-shipments[[#This Row],[Tax]]</f>
        <v>15.899306613226454</v>
      </c>
    </row>
    <row r="5853" spans="3:14" x14ac:dyDescent="0.35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  <c r="I5853">
        <f>IFERROR(shipments[[#This Row],[Sales]]/shipments[[#This Row],[Boxes]], 0)</f>
        <v>100.27016129032258</v>
      </c>
      <c r="J5853">
        <f>_xlfn.XLOOKUP(shipments[[#This Row],[Product]],'Dimension Data'!B:B,'Dimension Data'!D:D)</f>
        <v>3.68</v>
      </c>
      <c r="K5853">
        <f>shipments[[#This Row],[Total cost]]*shipments[[#This Row],[Boxes]]</f>
        <v>228.16</v>
      </c>
      <c r="L5853">
        <f>shipments[[#This Row],[Sale for 1 box]]-shipments[[#This Row],[Total cost]]</f>
        <v>96.59016129032257</v>
      </c>
      <c r="M5853">
        <f>shipments[[#This Row],[Profit]]*5%</f>
        <v>4.829508064516129</v>
      </c>
      <c r="N5853">
        <f>shipments[[#This Row],[Profit]]-shipments[[#This Row],[Tax]]</f>
        <v>91.760653225806436</v>
      </c>
    </row>
    <row r="5854" spans="3:14" x14ac:dyDescent="0.35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  <c r="I5854">
        <f>IFERROR(shipments[[#This Row],[Sales]]/shipments[[#This Row],[Boxes]], 0)</f>
        <v>3.7170329670329672</v>
      </c>
      <c r="J5854">
        <f>_xlfn.XLOOKUP(shipments[[#This Row],[Product]],'Dimension Data'!B:B,'Dimension Data'!D:D)</f>
        <v>3.32</v>
      </c>
      <c r="K5854">
        <f>shipments[[#This Row],[Total cost]]*shipments[[#This Row],[Boxes]]</f>
        <v>906.3599999999999</v>
      </c>
      <c r="L5854">
        <f>shipments[[#This Row],[Sale for 1 box]]-shipments[[#This Row],[Total cost]]</f>
        <v>0.39703296703296731</v>
      </c>
      <c r="M5854">
        <f>shipments[[#This Row],[Profit]]*5%</f>
        <v>1.9851648351648366E-2</v>
      </c>
      <c r="N5854">
        <f>shipments[[#This Row],[Profit]]-shipments[[#This Row],[Tax]]</f>
        <v>0.37718131868131893</v>
      </c>
    </row>
    <row r="5855" spans="3:14" x14ac:dyDescent="0.35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  <c r="I5855">
        <f>IFERROR(shipments[[#This Row],[Sales]]/shipments[[#This Row],[Boxes]], 0)</f>
        <v>557.38636363636363</v>
      </c>
      <c r="J5855">
        <f>_xlfn.XLOOKUP(shipments[[#This Row],[Product]],'Dimension Data'!B:B,'Dimension Data'!D:D)</f>
        <v>7.73</v>
      </c>
      <c r="K5855">
        <f>shipments[[#This Row],[Total cost]]*shipments[[#This Row],[Boxes]]</f>
        <v>170.06</v>
      </c>
      <c r="L5855">
        <f>shipments[[#This Row],[Sale for 1 box]]-shipments[[#This Row],[Total cost]]</f>
        <v>549.65636363636361</v>
      </c>
      <c r="M5855">
        <f>shipments[[#This Row],[Profit]]*5%</f>
        <v>27.482818181818182</v>
      </c>
      <c r="N5855">
        <f>shipments[[#This Row],[Profit]]-shipments[[#This Row],[Tax]]</f>
        <v>522.17354545454543</v>
      </c>
    </row>
    <row r="5856" spans="3:14" x14ac:dyDescent="0.35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  <c r="I5856">
        <f>IFERROR(shipments[[#This Row],[Sales]]/shipments[[#This Row],[Boxes]], 0)</f>
        <v>36.061855670103093</v>
      </c>
      <c r="J5856">
        <f>_xlfn.XLOOKUP(shipments[[#This Row],[Product]],'Dimension Data'!B:B,'Dimension Data'!D:D)</f>
        <v>10.23</v>
      </c>
      <c r="K5856">
        <f>shipments[[#This Row],[Total cost]]*shipments[[#This Row],[Boxes]]</f>
        <v>2976.9300000000003</v>
      </c>
      <c r="L5856">
        <f>shipments[[#This Row],[Sale for 1 box]]-shipments[[#This Row],[Total cost]]</f>
        <v>25.831855670103092</v>
      </c>
      <c r="M5856">
        <f>shipments[[#This Row],[Profit]]*5%</f>
        <v>1.2915927835051546</v>
      </c>
      <c r="N5856">
        <f>shipments[[#This Row],[Profit]]-shipments[[#This Row],[Tax]]</f>
        <v>24.540262886597937</v>
      </c>
    </row>
    <row r="5857" spans="3:14" x14ac:dyDescent="0.35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  <c r="I5857">
        <f>IFERROR(shipments[[#This Row],[Sales]]/shipments[[#This Row],[Boxes]], 0)</f>
        <v>21.507240204429301</v>
      </c>
      <c r="J5857">
        <f>_xlfn.XLOOKUP(shipments[[#This Row],[Product]],'Dimension Data'!B:B,'Dimension Data'!D:D)</f>
        <v>9.57</v>
      </c>
      <c r="K5857">
        <f>shipments[[#This Row],[Total cost]]*shipments[[#This Row],[Boxes]]</f>
        <v>5617.59</v>
      </c>
      <c r="L5857">
        <f>shipments[[#This Row],[Sale for 1 box]]-shipments[[#This Row],[Total cost]]</f>
        <v>11.937240204429301</v>
      </c>
      <c r="M5857">
        <f>shipments[[#This Row],[Profit]]*5%</f>
        <v>0.59686201022146512</v>
      </c>
      <c r="N5857">
        <f>shipments[[#This Row],[Profit]]-shipments[[#This Row],[Tax]]</f>
        <v>11.340378194207837</v>
      </c>
    </row>
    <row r="5858" spans="3:14" x14ac:dyDescent="0.35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  <c r="I5858">
        <f>IFERROR(shipments[[#This Row],[Sales]]/shipments[[#This Row],[Boxes]], 0)</f>
        <v>8.9831460674157295</v>
      </c>
      <c r="J5858">
        <f>_xlfn.XLOOKUP(shipments[[#This Row],[Product]],'Dimension Data'!B:B,'Dimension Data'!D:D)</f>
        <v>5.72</v>
      </c>
      <c r="K5858">
        <f>shipments[[#This Row],[Total cost]]*shipments[[#This Row],[Boxes]]</f>
        <v>3054.48</v>
      </c>
      <c r="L5858">
        <f>shipments[[#This Row],[Sale for 1 box]]-shipments[[#This Row],[Total cost]]</f>
        <v>3.2631460674157298</v>
      </c>
      <c r="M5858">
        <f>shipments[[#This Row],[Profit]]*5%</f>
        <v>0.16315730337078649</v>
      </c>
      <c r="N5858">
        <f>shipments[[#This Row],[Profit]]-shipments[[#This Row],[Tax]]</f>
        <v>3.0999887640449435</v>
      </c>
    </row>
    <row r="5859" spans="3:14" x14ac:dyDescent="0.35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  <c r="I5859">
        <f>IFERROR(shipments[[#This Row],[Sales]]/shipments[[#This Row],[Boxes]], 0)</f>
        <v>11.052083333333334</v>
      </c>
      <c r="J5859">
        <f>_xlfn.XLOOKUP(shipments[[#This Row],[Product]],'Dimension Data'!B:B,'Dimension Data'!D:D)</f>
        <v>2.65</v>
      </c>
      <c r="K5859">
        <f>shipments[[#This Row],[Total cost]]*shipments[[#This Row],[Boxes]]</f>
        <v>572.4</v>
      </c>
      <c r="L5859">
        <f>shipments[[#This Row],[Sale for 1 box]]-shipments[[#This Row],[Total cost]]</f>
        <v>8.4020833333333336</v>
      </c>
      <c r="M5859">
        <f>shipments[[#This Row],[Profit]]*5%</f>
        <v>0.42010416666666672</v>
      </c>
      <c r="N5859">
        <f>shipments[[#This Row],[Profit]]-shipments[[#This Row],[Tax]]</f>
        <v>7.9819791666666671</v>
      </c>
    </row>
    <row r="5860" spans="3:14" x14ac:dyDescent="0.35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  <c r="I5860">
        <f>IFERROR(shipments[[#This Row],[Sales]]/shipments[[#This Row],[Boxes]], 0)</f>
        <v>54.5625</v>
      </c>
      <c r="J5860">
        <f>_xlfn.XLOOKUP(shipments[[#This Row],[Product]],'Dimension Data'!B:B,'Dimension Data'!D:D)</f>
        <v>10.51</v>
      </c>
      <c r="K5860">
        <f>shipments[[#This Row],[Total cost]]*shipments[[#This Row],[Boxes]]</f>
        <v>588.55999999999995</v>
      </c>
      <c r="L5860">
        <f>shipments[[#This Row],[Sale for 1 box]]-shipments[[#This Row],[Total cost]]</f>
        <v>44.052500000000002</v>
      </c>
      <c r="M5860">
        <f>shipments[[#This Row],[Profit]]*5%</f>
        <v>2.2026250000000003</v>
      </c>
      <c r="N5860">
        <f>shipments[[#This Row],[Profit]]-shipments[[#This Row],[Tax]]</f>
        <v>41.849875000000004</v>
      </c>
    </row>
    <row r="5861" spans="3:14" x14ac:dyDescent="0.35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  <c r="I5861">
        <f>IFERROR(shipments[[#This Row],[Sales]]/shipments[[#This Row],[Boxes]], 0)</f>
        <v>15.57828947368421</v>
      </c>
      <c r="J5861">
        <f>_xlfn.XLOOKUP(shipments[[#This Row],[Product]],'Dimension Data'!B:B,'Dimension Data'!D:D)</f>
        <v>7.48</v>
      </c>
      <c r="K5861">
        <f>shipments[[#This Row],[Total cost]]*shipments[[#This Row],[Boxes]]</f>
        <v>2842.4</v>
      </c>
      <c r="L5861">
        <f>shipments[[#This Row],[Sale for 1 box]]-shipments[[#This Row],[Total cost]]</f>
        <v>8.0982894736842095</v>
      </c>
      <c r="M5861">
        <f>shipments[[#This Row],[Profit]]*5%</f>
        <v>0.40491447368421052</v>
      </c>
      <c r="N5861">
        <f>shipments[[#This Row],[Profit]]-shipments[[#This Row],[Tax]]</f>
        <v>7.6933749999999987</v>
      </c>
    </row>
    <row r="5862" spans="3:14" x14ac:dyDescent="0.35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  <c r="I5862">
        <f>IFERROR(shipments[[#This Row],[Sales]]/shipments[[#This Row],[Boxes]], 0)</f>
        <v>6.8167372881355934</v>
      </c>
      <c r="J5862">
        <f>_xlfn.XLOOKUP(shipments[[#This Row],[Product]],'Dimension Data'!B:B,'Dimension Data'!D:D)</f>
        <v>3.32</v>
      </c>
      <c r="K5862">
        <f>shipments[[#This Row],[Total cost]]*shipments[[#This Row],[Boxes]]</f>
        <v>783.52</v>
      </c>
      <c r="L5862">
        <f>shipments[[#This Row],[Sale for 1 box]]-shipments[[#This Row],[Total cost]]</f>
        <v>3.4967372881355936</v>
      </c>
      <c r="M5862">
        <f>shipments[[#This Row],[Profit]]*5%</f>
        <v>0.1748368644067797</v>
      </c>
      <c r="N5862">
        <f>shipments[[#This Row],[Profit]]-shipments[[#This Row],[Tax]]</f>
        <v>3.3219004237288141</v>
      </c>
    </row>
    <row r="5863" spans="3:14" x14ac:dyDescent="0.35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  <c r="I5863">
        <f>IFERROR(shipments[[#This Row],[Sales]]/shipments[[#This Row],[Boxes]], 0)</f>
        <v>6.6</v>
      </c>
      <c r="J5863">
        <f>_xlfn.XLOOKUP(shipments[[#This Row],[Product]],'Dimension Data'!B:B,'Dimension Data'!D:D)</f>
        <v>3.85</v>
      </c>
      <c r="K5863">
        <f>shipments[[#This Row],[Total cost]]*shipments[[#This Row],[Boxes]]</f>
        <v>2136.75</v>
      </c>
      <c r="L5863">
        <f>shipments[[#This Row],[Sale for 1 box]]-shipments[[#This Row],[Total cost]]</f>
        <v>2.7499999999999996</v>
      </c>
      <c r="M5863">
        <f>shipments[[#This Row],[Profit]]*5%</f>
        <v>0.13749999999999998</v>
      </c>
      <c r="N5863">
        <f>shipments[[#This Row],[Profit]]-shipments[[#This Row],[Tax]]</f>
        <v>2.6124999999999994</v>
      </c>
    </row>
    <row r="5864" spans="3:14" x14ac:dyDescent="0.35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  <c r="I5864">
        <f>IFERROR(shipments[[#This Row],[Sales]]/shipments[[#This Row],[Boxes]], 0)</f>
        <v>9.952105263157895</v>
      </c>
      <c r="J5864">
        <f>_xlfn.XLOOKUP(shipments[[#This Row],[Product]],'Dimension Data'!B:B,'Dimension Data'!D:D)</f>
        <v>9.94</v>
      </c>
      <c r="K5864">
        <f>shipments[[#This Row],[Total cost]]*shipments[[#This Row],[Boxes]]</f>
        <v>4721.5</v>
      </c>
      <c r="L5864">
        <f>shipments[[#This Row],[Sale for 1 box]]-shipments[[#This Row],[Total cost]]</f>
        <v>1.2105263157895507E-2</v>
      </c>
      <c r="M5864">
        <f>shipments[[#This Row],[Profit]]*5%</f>
        <v>6.0526315789477536E-4</v>
      </c>
      <c r="N5864">
        <f>shipments[[#This Row],[Profit]]-shipments[[#This Row],[Tax]]</f>
        <v>1.1500000000000732E-2</v>
      </c>
    </row>
    <row r="5865" spans="3:14" x14ac:dyDescent="0.35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  <c r="I5865">
        <f>IFERROR(shipments[[#This Row],[Sales]]/shipments[[#This Row],[Boxes]], 0)</f>
        <v>15.9609375</v>
      </c>
      <c r="J5865">
        <f>_xlfn.XLOOKUP(shipments[[#This Row],[Product]],'Dimension Data'!B:B,'Dimension Data'!D:D)</f>
        <v>2.65</v>
      </c>
      <c r="K5865">
        <f>shipments[[#This Row],[Total cost]]*shipments[[#This Row],[Boxes]]</f>
        <v>508.79999999999995</v>
      </c>
      <c r="L5865">
        <f>shipments[[#This Row],[Sale for 1 box]]-shipments[[#This Row],[Total cost]]</f>
        <v>13.3109375</v>
      </c>
      <c r="M5865">
        <f>shipments[[#This Row],[Profit]]*5%</f>
        <v>0.66554687499999998</v>
      </c>
      <c r="N5865">
        <f>shipments[[#This Row],[Profit]]-shipments[[#This Row],[Tax]]</f>
        <v>12.645390624999999</v>
      </c>
    </row>
    <row r="5866" spans="3:14" x14ac:dyDescent="0.35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  <c r="I5866">
        <f>IFERROR(shipments[[#This Row],[Sales]]/shipments[[#This Row],[Boxes]], 0)</f>
        <v>2.4932432432432434</v>
      </c>
      <c r="J5866">
        <f>_xlfn.XLOOKUP(shipments[[#This Row],[Product]],'Dimension Data'!B:B,'Dimension Data'!D:D)</f>
        <v>6.43</v>
      </c>
      <c r="K5866">
        <f>shipments[[#This Row],[Total cost]]*shipments[[#This Row],[Boxes]]</f>
        <v>1189.55</v>
      </c>
      <c r="L5866">
        <f>shipments[[#This Row],[Sale for 1 box]]-shipments[[#This Row],[Total cost]]</f>
        <v>-3.9367567567567563</v>
      </c>
      <c r="M5866">
        <f>shipments[[#This Row],[Profit]]*5%</f>
        <v>-0.19683783783783781</v>
      </c>
      <c r="N5866">
        <f>shipments[[#This Row],[Profit]]-shipments[[#This Row],[Tax]]</f>
        <v>-3.7399189189189186</v>
      </c>
    </row>
    <row r="5867" spans="3:14" x14ac:dyDescent="0.35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  <c r="I5867">
        <f>IFERROR(shipments[[#This Row],[Sales]]/shipments[[#This Row],[Boxes]], 0)</f>
        <v>13.469927095990279</v>
      </c>
      <c r="J5867">
        <f>_xlfn.XLOOKUP(shipments[[#This Row],[Product]],'Dimension Data'!B:B,'Dimension Data'!D:D)</f>
        <v>9.57</v>
      </c>
      <c r="K5867">
        <f>shipments[[#This Row],[Total cost]]*shipments[[#This Row],[Boxes]]</f>
        <v>7876.1100000000006</v>
      </c>
      <c r="L5867">
        <f>shipments[[#This Row],[Sale for 1 box]]-shipments[[#This Row],[Total cost]]</f>
        <v>3.8999270959902788</v>
      </c>
      <c r="M5867">
        <f>shipments[[#This Row],[Profit]]*5%</f>
        <v>0.19499635479951394</v>
      </c>
      <c r="N5867">
        <f>shipments[[#This Row],[Profit]]-shipments[[#This Row],[Tax]]</f>
        <v>3.7049307411907648</v>
      </c>
    </row>
    <row r="5868" spans="3:14" x14ac:dyDescent="0.35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  <c r="I5868">
        <f>IFERROR(shipments[[#This Row],[Sales]]/shipments[[#This Row],[Boxes]], 0)</f>
        <v>5.2478873239436616</v>
      </c>
      <c r="J5868">
        <f>_xlfn.XLOOKUP(shipments[[#This Row],[Product]],'Dimension Data'!B:B,'Dimension Data'!D:D)</f>
        <v>5.72</v>
      </c>
      <c r="K5868">
        <f>shipments[[#This Row],[Total cost]]*shipments[[#This Row],[Boxes]]</f>
        <v>2030.6</v>
      </c>
      <c r="L5868">
        <f>shipments[[#This Row],[Sale for 1 box]]-shipments[[#This Row],[Total cost]]</f>
        <v>-0.47211267605633811</v>
      </c>
      <c r="M5868">
        <f>shipments[[#This Row],[Profit]]*5%</f>
        <v>-2.3605633802816908E-2</v>
      </c>
      <c r="N5868">
        <f>shipments[[#This Row],[Profit]]-shipments[[#This Row],[Tax]]</f>
        <v>-0.44850704225352123</v>
      </c>
    </row>
    <row r="5869" spans="3:14" x14ac:dyDescent="0.35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  <c r="I5869">
        <f>IFERROR(shipments[[#This Row],[Sales]]/shipments[[#This Row],[Boxes]], 0)</f>
        <v>15.842857142857143</v>
      </c>
      <c r="J5869">
        <f>_xlfn.XLOOKUP(shipments[[#This Row],[Product]],'Dimension Data'!B:B,'Dimension Data'!D:D)</f>
        <v>6.43</v>
      </c>
      <c r="K5869">
        <f>shipments[[#This Row],[Total cost]]*shipments[[#This Row],[Boxes]]</f>
        <v>4050.8999999999996</v>
      </c>
      <c r="L5869">
        <f>shipments[[#This Row],[Sale for 1 box]]-shipments[[#This Row],[Total cost]]</f>
        <v>9.4128571428571437</v>
      </c>
      <c r="M5869">
        <f>shipments[[#This Row],[Profit]]*5%</f>
        <v>0.4706428571428572</v>
      </c>
      <c r="N5869">
        <f>shipments[[#This Row],[Profit]]-shipments[[#This Row],[Tax]]</f>
        <v>8.9422142857142859</v>
      </c>
    </row>
    <row r="5870" spans="3:14" x14ac:dyDescent="0.35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  <c r="I5870">
        <f>IFERROR(shipments[[#This Row],[Sales]]/shipments[[#This Row],[Boxes]], 0)</f>
        <v>8.25</v>
      </c>
      <c r="J5870">
        <f>_xlfn.XLOOKUP(shipments[[#This Row],[Product]],'Dimension Data'!B:B,'Dimension Data'!D:D)</f>
        <v>6.43</v>
      </c>
      <c r="K5870">
        <f>shipments[[#This Row],[Total cost]]*shipments[[#This Row],[Boxes]]</f>
        <v>270.06</v>
      </c>
      <c r="L5870">
        <f>shipments[[#This Row],[Sale for 1 box]]-shipments[[#This Row],[Total cost]]</f>
        <v>1.8200000000000003</v>
      </c>
      <c r="M5870">
        <f>shipments[[#This Row],[Profit]]*5%</f>
        <v>9.1000000000000025E-2</v>
      </c>
      <c r="N5870">
        <f>shipments[[#This Row],[Profit]]-shipments[[#This Row],[Tax]]</f>
        <v>1.7290000000000003</v>
      </c>
    </row>
    <row r="5871" spans="3:14" x14ac:dyDescent="0.35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  <c r="I5871">
        <f>IFERROR(shipments[[#This Row],[Sales]]/shipments[[#This Row],[Boxes]], 0)</f>
        <v>20.25</v>
      </c>
      <c r="J5871">
        <f>_xlfn.XLOOKUP(shipments[[#This Row],[Product]],'Dimension Data'!B:B,'Dimension Data'!D:D)</f>
        <v>2.65</v>
      </c>
      <c r="K5871">
        <f>shipments[[#This Row],[Total cost]]*shipments[[#This Row],[Boxes]]</f>
        <v>1168.6499999999999</v>
      </c>
      <c r="L5871">
        <f>shipments[[#This Row],[Sale for 1 box]]-shipments[[#This Row],[Total cost]]</f>
        <v>17.600000000000001</v>
      </c>
      <c r="M5871">
        <f>shipments[[#This Row],[Profit]]*5%</f>
        <v>0.88000000000000012</v>
      </c>
      <c r="N5871">
        <f>shipments[[#This Row],[Profit]]-shipments[[#This Row],[Tax]]</f>
        <v>16.720000000000002</v>
      </c>
    </row>
    <row r="5872" spans="3:14" x14ac:dyDescent="0.35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  <c r="I5872">
        <f>IFERROR(shipments[[#This Row],[Sales]]/shipments[[#This Row],[Boxes]], 0)</f>
        <v>3.3916490486257929</v>
      </c>
      <c r="J5872">
        <f>_xlfn.XLOOKUP(shipments[[#This Row],[Product]],'Dimension Data'!B:B,'Dimension Data'!D:D)</f>
        <v>4.74</v>
      </c>
      <c r="K5872">
        <f>shipments[[#This Row],[Total cost]]*shipments[[#This Row],[Boxes]]</f>
        <v>4484.04</v>
      </c>
      <c r="L5872">
        <f>shipments[[#This Row],[Sale for 1 box]]-shipments[[#This Row],[Total cost]]</f>
        <v>-1.3483509513742074</v>
      </c>
      <c r="M5872">
        <f>shipments[[#This Row],[Profit]]*5%</f>
        <v>-6.7417547568710365E-2</v>
      </c>
      <c r="N5872">
        <f>shipments[[#This Row],[Profit]]-shipments[[#This Row],[Tax]]</f>
        <v>-1.2809334038054969</v>
      </c>
    </row>
    <row r="5873" spans="3:14" x14ac:dyDescent="0.35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  <c r="I5873">
        <f>IFERROR(shipments[[#This Row],[Sales]]/shipments[[#This Row],[Boxes]], 0)</f>
        <v>0.30232558139534882</v>
      </c>
      <c r="J5873">
        <f>_xlfn.XLOOKUP(shipments[[#This Row],[Product]],'Dimension Data'!B:B,'Dimension Data'!D:D)</f>
        <v>5.15</v>
      </c>
      <c r="K5873">
        <f>shipments[[#This Row],[Total cost]]*shipments[[#This Row],[Boxes]]</f>
        <v>7972.2000000000007</v>
      </c>
      <c r="L5873">
        <f>shipments[[#This Row],[Sale for 1 box]]-shipments[[#This Row],[Total cost]]</f>
        <v>-4.8476744186046519</v>
      </c>
      <c r="M5873">
        <f>shipments[[#This Row],[Profit]]*5%</f>
        <v>-0.24238372093023261</v>
      </c>
      <c r="N5873">
        <f>shipments[[#This Row],[Profit]]-shipments[[#This Row],[Tax]]</f>
        <v>-4.6052906976744197</v>
      </c>
    </row>
    <row r="5874" spans="3:14" x14ac:dyDescent="0.35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  <c r="I5874">
        <f>IFERROR(shipments[[#This Row],[Sales]]/shipments[[#This Row],[Boxes]], 0)</f>
        <v>1.2618243243243243</v>
      </c>
      <c r="J5874">
        <f>_xlfn.XLOOKUP(shipments[[#This Row],[Product]],'Dimension Data'!B:B,'Dimension Data'!D:D)</f>
        <v>5.72</v>
      </c>
      <c r="K5874">
        <f>shipments[[#This Row],[Total cost]]*shipments[[#This Row],[Boxes]]</f>
        <v>3386.24</v>
      </c>
      <c r="L5874">
        <f>shipments[[#This Row],[Sale for 1 box]]-shipments[[#This Row],[Total cost]]</f>
        <v>-4.4581756756756752</v>
      </c>
      <c r="M5874">
        <f>shipments[[#This Row],[Profit]]*5%</f>
        <v>-0.22290878378378376</v>
      </c>
      <c r="N5874">
        <f>shipments[[#This Row],[Profit]]-shipments[[#This Row],[Tax]]</f>
        <v>-4.2352668918918912</v>
      </c>
    </row>
    <row r="5875" spans="3:14" x14ac:dyDescent="0.35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  <c r="I5875">
        <f>IFERROR(shipments[[#This Row],[Sales]]/shipments[[#This Row],[Boxes]], 0)</f>
        <v>100.29166666666667</v>
      </c>
      <c r="J5875">
        <f>_xlfn.XLOOKUP(shipments[[#This Row],[Product]],'Dimension Data'!B:B,'Dimension Data'!D:D)</f>
        <v>3.68</v>
      </c>
      <c r="K5875">
        <f>shipments[[#This Row],[Total cost]]*shipments[[#This Row],[Boxes]]</f>
        <v>198.72</v>
      </c>
      <c r="L5875">
        <f>shipments[[#This Row],[Sale for 1 box]]-shipments[[#This Row],[Total cost]]</f>
        <v>96.611666666666665</v>
      </c>
      <c r="M5875">
        <f>shipments[[#This Row],[Profit]]*5%</f>
        <v>4.8305833333333332</v>
      </c>
      <c r="N5875">
        <f>shipments[[#This Row],[Profit]]-shipments[[#This Row],[Tax]]</f>
        <v>91.781083333333328</v>
      </c>
    </row>
    <row r="5876" spans="3:14" x14ac:dyDescent="0.35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  <c r="I5876">
        <f>IFERROR(shipments[[#This Row],[Sales]]/shipments[[#This Row],[Boxes]], 0)</f>
        <v>6.706858407079646</v>
      </c>
      <c r="J5876">
        <f>_xlfn.XLOOKUP(shipments[[#This Row],[Product]],'Dimension Data'!B:B,'Dimension Data'!D:D)</f>
        <v>3.32</v>
      </c>
      <c r="K5876">
        <f>shipments[[#This Row],[Total cost]]*shipments[[#This Row],[Boxes]]</f>
        <v>2250.96</v>
      </c>
      <c r="L5876">
        <f>shipments[[#This Row],[Sale for 1 box]]-shipments[[#This Row],[Total cost]]</f>
        <v>3.3868584070796461</v>
      </c>
      <c r="M5876">
        <f>shipments[[#This Row],[Profit]]*5%</f>
        <v>0.16934292035398232</v>
      </c>
      <c r="N5876">
        <f>shipments[[#This Row],[Profit]]-shipments[[#This Row],[Tax]]</f>
        <v>3.2175154867256639</v>
      </c>
    </row>
    <row r="5877" spans="3:14" x14ac:dyDescent="0.35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  <c r="I5877">
        <f>IFERROR(shipments[[#This Row],[Sales]]/shipments[[#This Row],[Boxes]], 0)</f>
        <v>5.4691435768261965</v>
      </c>
      <c r="J5877">
        <f>_xlfn.XLOOKUP(shipments[[#This Row],[Product]],'Dimension Data'!B:B,'Dimension Data'!D:D)</f>
        <v>4.74</v>
      </c>
      <c r="K5877">
        <f>shipments[[#This Row],[Total cost]]*shipments[[#This Row],[Boxes]]</f>
        <v>3763.56</v>
      </c>
      <c r="L5877">
        <f>shipments[[#This Row],[Sale for 1 box]]-shipments[[#This Row],[Total cost]]</f>
        <v>0.72914357682619624</v>
      </c>
      <c r="M5877">
        <f>shipments[[#This Row],[Profit]]*5%</f>
        <v>3.6457178841309813E-2</v>
      </c>
      <c r="N5877">
        <f>shipments[[#This Row],[Profit]]-shipments[[#This Row],[Tax]]</f>
        <v>0.6926863979848864</v>
      </c>
    </row>
    <row r="5878" spans="3:14" x14ac:dyDescent="0.35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  <c r="I5878">
        <f>IFERROR(shipments[[#This Row],[Sales]]/shipments[[#This Row],[Boxes]], 0)</f>
        <v>90.92647058823529</v>
      </c>
      <c r="J5878">
        <f>_xlfn.XLOOKUP(shipments[[#This Row],[Product]],'Dimension Data'!B:B,'Dimension Data'!D:D)</f>
        <v>2.65</v>
      </c>
      <c r="K5878">
        <f>shipments[[#This Row],[Total cost]]*shipments[[#This Row],[Boxes]]</f>
        <v>315.34999999999997</v>
      </c>
      <c r="L5878">
        <f>shipments[[#This Row],[Sale for 1 box]]-shipments[[#This Row],[Total cost]]</f>
        <v>88.276470588235284</v>
      </c>
      <c r="M5878">
        <f>shipments[[#This Row],[Profit]]*5%</f>
        <v>4.413823529411764</v>
      </c>
      <c r="N5878">
        <f>shipments[[#This Row],[Profit]]-shipments[[#This Row],[Tax]]</f>
        <v>83.862647058823526</v>
      </c>
    </row>
    <row r="5879" spans="3:14" x14ac:dyDescent="0.35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  <c r="I5879">
        <f>IFERROR(shipments[[#This Row],[Sales]]/shipments[[#This Row],[Boxes]], 0)</f>
        <v>82.227272727272734</v>
      </c>
      <c r="J5879">
        <f>_xlfn.XLOOKUP(shipments[[#This Row],[Product]],'Dimension Data'!B:B,'Dimension Data'!D:D)</f>
        <v>12.41</v>
      </c>
      <c r="K5879">
        <f>shipments[[#This Row],[Total cost]]*shipments[[#This Row],[Boxes]]</f>
        <v>273.02</v>
      </c>
      <c r="L5879">
        <f>shipments[[#This Row],[Sale for 1 box]]-shipments[[#This Row],[Total cost]]</f>
        <v>69.817272727272737</v>
      </c>
      <c r="M5879">
        <f>shipments[[#This Row],[Profit]]*5%</f>
        <v>3.4908636363636369</v>
      </c>
      <c r="N5879">
        <f>shipments[[#This Row],[Profit]]-shipments[[#This Row],[Tax]]</f>
        <v>66.326409090909095</v>
      </c>
    </row>
    <row r="5880" spans="3:14" x14ac:dyDescent="0.35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  <c r="I5880">
        <f>IFERROR(shipments[[#This Row],[Sales]]/shipments[[#This Row],[Boxes]], 0)</f>
        <v>40.558441558441558</v>
      </c>
      <c r="J5880">
        <f>_xlfn.XLOOKUP(shipments[[#This Row],[Product]],'Dimension Data'!B:B,'Dimension Data'!D:D)</f>
        <v>2.76</v>
      </c>
      <c r="K5880">
        <f>shipments[[#This Row],[Total cost]]*shipments[[#This Row],[Boxes]]</f>
        <v>212.51999999999998</v>
      </c>
      <c r="L5880">
        <f>shipments[[#This Row],[Sale for 1 box]]-shipments[[#This Row],[Total cost]]</f>
        <v>37.79844155844156</v>
      </c>
      <c r="M5880">
        <f>shipments[[#This Row],[Profit]]*5%</f>
        <v>1.889922077922078</v>
      </c>
      <c r="N5880">
        <f>shipments[[#This Row],[Profit]]-shipments[[#This Row],[Tax]]</f>
        <v>35.90851948051948</v>
      </c>
    </row>
    <row r="5881" spans="3:14" x14ac:dyDescent="0.35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  <c r="I5881">
        <f>IFERROR(shipments[[#This Row],[Sales]]/shipments[[#This Row],[Boxes]], 0)</f>
        <v>10.625</v>
      </c>
      <c r="J5881">
        <f>_xlfn.XLOOKUP(shipments[[#This Row],[Product]],'Dimension Data'!B:B,'Dimension Data'!D:D)</f>
        <v>2.65</v>
      </c>
      <c r="K5881">
        <f>shipments[[#This Row],[Total cost]]*shipments[[#This Row],[Boxes]]</f>
        <v>477</v>
      </c>
      <c r="L5881">
        <f>shipments[[#This Row],[Sale for 1 box]]-shipments[[#This Row],[Total cost]]</f>
        <v>7.9749999999999996</v>
      </c>
      <c r="M5881">
        <f>shipments[[#This Row],[Profit]]*5%</f>
        <v>0.39874999999999999</v>
      </c>
      <c r="N5881">
        <f>shipments[[#This Row],[Profit]]-shipments[[#This Row],[Tax]]</f>
        <v>7.5762499999999999</v>
      </c>
    </row>
    <row r="5882" spans="3:14" x14ac:dyDescent="0.35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  <c r="I5882">
        <f>IFERROR(shipments[[#This Row],[Sales]]/shipments[[#This Row],[Boxes]], 0)</f>
        <v>17.515748031496063</v>
      </c>
      <c r="J5882">
        <f>_xlfn.XLOOKUP(shipments[[#This Row],[Product]],'Dimension Data'!B:B,'Dimension Data'!D:D)</f>
        <v>12.41</v>
      </c>
      <c r="K5882">
        <f>shipments[[#This Row],[Total cost]]*shipments[[#This Row],[Boxes]]</f>
        <v>4728.21</v>
      </c>
      <c r="L5882">
        <f>shipments[[#This Row],[Sale for 1 box]]-shipments[[#This Row],[Total cost]]</f>
        <v>5.1057480314960628</v>
      </c>
      <c r="M5882">
        <f>shipments[[#This Row],[Profit]]*5%</f>
        <v>0.25528740157480317</v>
      </c>
      <c r="N5882">
        <f>shipments[[#This Row],[Profit]]-shipments[[#This Row],[Tax]]</f>
        <v>4.85046062992126</v>
      </c>
    </row>
    <row r="5883" spans="3:14" x14ac:dyDescent="0.35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  <c r="I5883">
        <f>IFERROR(shipments[[#This Row],[Sales]]/shipments[[#This Row],[Boxes]], 0)</f>
        <v>18.557773109243698</v>
      </c>
      <c r="J5883">
        <f>_xlfn.XLOOKUP(shipments[[#This Row],[Product]],'Dimension Data'!B:B,'Dimension Data'!D:D)</f>
        <v>12.41</v>
      </c>
      <c r="K5883">
        <f>shipments[[#This Row],[Total cost]]*shipments[[#This Row],[Boxes]]</f>
        <v>2953.58</v>
      </c>
      <c r="L5883">
        <f>shipments[[#This Row],[Sale for 1 box]]-shipments[[#This Row],[Total cost]]</f>
        <v>6.1477731092436976</v>
      </c>
      <c r="M5883">
        <f>shipments[[#This Row],[Profit]]*5%</f>
        <v>0.30738865546218491</v>
      </c>
      <c r="N5883">
        <f>shipments[[#This Row],[Profit]]-shipments[[#This Row],[Tax]]</f>
        <v>5.8403844537815131</v>
      </c>
    </row>
    <row r="5884" spans="3:14" x14ac:dyDescent="0.35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  <c r="I5884">
        <f>IFERROR(shipments[[#This Row],[Sales]]/shipments[[#This Row],[Boxes]], 0)</f>
        <v>10.637704918032787</v>
      </c>
      <c r="J5884">
        <f>_xlfn.XLOOKUP(shipments[[#This Row],[Product]],'Dimension Data'!B:B,'Dimension Data'!D:D)</f>
        <v>3.68</v>
      </c>
      <c r="K5884">
        <f>shipments[[#This Row],[Total cost]]*shipments[[#This Row],[Boxes]]</f>
        <v>1122.4000000000001</v>
      </c>
      <c r="L5884">
        <f>shipments[[#This Row],[Sale for 1 box]]-shipments[[#This Row],[Total cost]]</f>
        <v>6.9577049180327872</v>
      </c>
      <c r="M5884">
        <f>shipments[[#This Row],[Profit]]*5%</f>
        <v>0.34788524590163938</v>
      </c>
      <c r="N5884">
        <f>shipments[[#This Row],[Profit]]-shipments[[#This Row],[Tax]]</f>
        <v>6.609819672131148</v>
      </c>
    </row>
    <row r="5885" spans="3:14" x14ac:dyDescent="0.35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  <c r="I5885">
        <f>IFERROR(shipments[[#This Row],[Sales]]/shipments[[#This Row],[Boxes]], 0)</f>
        <v>198.10714285714286</v>
      </c>
      <c r="J5885">
        <f>_xlfn.XLOOKUP(shipments[[#This Row],[Product]],'Dimension Data'!B:B,'Dimension Data'!D:D)</f>
        <v>10.23</v>
      </c>
      <c r="K5885">
        <f>shipments[[#This Row],[Total cost]]*shipments[[#This Row],[Boxes]]</f>
        <v>644.49</v>
      </c>
      <c r="L5885">
        <f>shipments[[#This Row],[Sale for 1 box]]-shipments[[#This Row],[Total cost]]</f>
        <v>187.87714285714287</v>
      </c>
      <c r="M5885">
        <f>shipments[[#This Row],[Profit]]*5%</f>
        <v>9.3938571428571436</v>
      </c>
      <c r="N5885">
        <f>shipments[[#This Row],[Profit]]-shipments[[#This Row],[Tax]]</f>
        <v>178.48328571428573</v>
      </c>
    </row>
    <row r="5886" spans="3:14" x14ac:dyDescent="0.35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  <c r="I5886">
        <f>IFERROR(shipments[[#This Row],[Sales]]/shipments[[#This Row],[Boxes]], 0)</f>
        <v>59.82692307692308</v>
      </c>
      <c r="J5886">
        <f>_xlfn.XLOOKUP(shipments[[#This Row],[Product]],'Dimension Data'!B:B,'Dimension Data'!D:D)</f>
        <v>2.65</v>
      </c>
      <c r="K5886">
        <f>shipments[[#This Row],[Total cost]]*shipments[[#This Row],[Boxes]]</f>
        <v>413.4</v>
      </c>
      <c r="L5886">
        <f>shipments[[#This Row],[Sale for 1 box]]-shipments[[#This Row],[Total cost]]</f>
        <v>57.176923076923082</v>
      </c>
      <c r="M5886">
        <f>shipments[[#This Row],[Profit]]*5%</f>
        <v>2.8588461538461543</v>
      </c>
      <c r="N5886">
        <f>shipments[[#This Row],[Profit]]-shipments[[#This Row],[Tax]]</f>
        <v>54.31807692307693</v>
      </c>
    </row>
    <row r="5887" spans="3:14" x14ac:dyDescent="0.35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  <c r="I5887">
        <f>IFERROR(shipments[[#This Row],[Sales]]/shipments[[#This Row],[Boxes]], 0)</f>
        <v>117.86931818181819</v>
      </c>
      <c r="J5887">
        <f>_xlfn.XLOOKUP(shipments[[#This Row],[Product]],'Dimension Data'!B:B,'Dimension Data'!D:D)</f>
        <v>9.94</v>
      </c>
      <c r="K5887">
        <f>shipments[[#This Row],[Total cost]]*shipments[[#This Row],[Boxes]]</f>
        <v>437.35999999999996</v>
      </c>
      <c r="L5887">
        <f>shipments[[#This Row],[Sale for 1 box]]-shipments[[#This Row],[Total cost]]</f>
        <v>107.92931818181819</v>
      </c>
      <c r="M5887">
        <f>shipments[[#This Row],[Profit]]*5%</f>
        <v>5.3964659090909102</v>
      </c>
      <c r="N5887">
        <f>shipments[[#This Row],[Profit]]-shipments[[#This Row],[Tax]]</f>
        <v>102.53285227272728</v>
      </c>
    </row>
    <row r="5888" spans="3:14" x14ac:dyDescent="0.35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  <c r="I5888">
        <f>IFERROR(shipments[[#This Row],[Sales]]/shipments[[#This Row],[Boxes]], 0)</f>
        <v>6.7529069767441863</v>
      </c>
      <c r="J5888">
        <f>_xlfn.XLOOKUP(shipments[[#This Row],[Product]],'Dimension Data'!B:B,'Dimension Data'!D:D)</f>
        <v>5.26</v>
      </c>
      <c r="K5888">
        <f>shipments[[#This Row],[Total cost]]*shipments[[#This Row],[Boxes]]</f>
        <v>4071.24</v>
      </c>
      <c r="L5888">
        <f>shipments[[#This Row],[Sale for 1 box]]-shipments[[#This Row],[Total cost]]</f>
        <v>1.4929069767441865</v>
      </c>
      <c r="M5888">
        <f>shipments[[#This Row],[Profit]]*5%</f>
        <v>7.464534883720933E-2</v>
      </c>
      <c r="N5888">
        <f>shipments[[#This Row],[Profit]]-shipments[[#This Row],[Tax]]</f>
        <v>1.4182616279069771</v>
      </c>
    </row>
    <row r="5889" spans="3:14" x14ac:dyDescent="0.35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  <c r="I5889">
        <f>IFERROR(shipments[[#This Row],[Sales]]/shipments[[#This Row],[Boxes]], 0)</f>
        <v>23.367647058823529</v>
      </c>
      <c r="J5889">
        <f>_xlfn.XLOOKUP(shipments[[#This Row],[Product]],'Dimension Data'!B:B,'Dimension Data'!D:D)</f>
        <v>7.48</v>
      </c>
      <c r="K5889">
        <f>shipments[[#This Row],[Total cost]]*shipments[[#This Row],[Boxes]]</f>
        <v>2288.88</v>
      </c>
      <c r="L5889">
        <f>shipments[[#This Row],[Sale for 1 box]]-shipments[[#This Row],[Total cost]]</f>
        <v>15.887647058823529</v>
      </c>
      <c r="M5889">
        <f>shipments[[#This Row],[Profit]]*5%</f>
        <v>0.79438235294117643</v>
      </c>
      <c r="N5889">
        <f>shipments[[#This Row],[Profit]]-shipments[[#This Row],[Tax]]</f>
        <v>15.093264705882351</v>
      </c>
    </row>
    <row r="5890" spans="3:14" x14ac:dyDescent="0.35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  <c r="I5890">
        <f>IFERROR(shipments[[#This Row],[Sales]]/shipments[[#This Row],[Boxes]], 0)</f>
        <v>131.44354838709677</v>
      </c>
      <c r="J5890">
        <f>_xlfn.XLOOKUP(shipments[[#This Row],[Product]],'Dimension Data'!B:B,'Dimension Data'!D:D)</f>
        <v>10.23</v>
      </c>
      <c r="K5890">
        <f>shipments[[#This Row],[Total cost]]*shipments[[#This Row],[Boxes]]</f>
        <v>951.39</v>
      </c>
      <c r="L5890">
        <f>shipments[[#This Row],[Sale for 1 box]]-shipments[[#This Row],[Total cost]]</f>
        <v>121.21354838709676</v>
      </c>
      <c r="M5890">
        <f>shipments[[#This Row],[Profit]]*5%</f>
        <v>6.0606774193548389</v>
      </c>
      <c r="N5890">
        <f>shipments[[#This Row],[Profit]]-shipments[[#This Row],[Tax]]</f>
        <v>115.15287096774193</v>
      </c>
    </row>
    <row r="5891" spans="3:14" x14ac:dyDescent="0.35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  <c r="I5891">
        <f>IFERROR(shipments[[#This Row],[Sales]]/shipments[[#This Row],[Boxes]], 0)</f>
        <v>9.3781512605042021</v>
      </c>
      <c r="J5891">
        <f>_xlfn.XLOOKUP(shipments[[#This Row],[Product]],'Dimension Data'!B:B,'Dimension Data'!D:D)</f>
        <v>9.94</v>
      </c>
      <c r="K5891">
        <f>shipments[[#This Row],[Total cost]]*shipments[[#This Row],[Boxes]]</f>
        <v>4731.4399999999996</v>
      </c>
      <c r="L5891">
        <f>shipments[[#This Row],[Sale for 1 box]]-shipments[[#This Row],[Total cost]]</f>
        <v>-0.56184873949579739</v>
      </c>
      <c r="M5891">
        <f>shipments[[#This Row],[Profit]]*5%</f>
        <v>-2.8092436974789872E-2</v>
      </c>
      <c r="N5891">
        <f>shipments[[#This Row],[Profit]]-shipments[[#This Row],[Tax]]</f>
        <v>-0.53375630252100748</v>
      </c>
    </row>
    <row r="5892" spans="3:14" x14ac:dyDescent="0.35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  <c r="I5892">
        <f>IFERROR(shipments[[#This Row],[Sales]]/shipments[[#This Row],[Boxes]], 0)</f>
        <v>213.1875</v>
      </c>
      <c r="J5892">
        <f>_xlfn.XLOOKUP(shipments[[#This Row],[Product]],'Dimension Data'!B:B,'Dimension Data'!D:D)</f>
        <v>5.26</v>
      </c>
      <c r="K5892">
        <f>shipments[[#This Row],[Total cost]]*shipments[[#This Row],[Boxes]]</f>
        <v>189.35999999999999</v>
      </c>
      <c r="L5892">
        <f>shipments[[#This Row],[Sale for 1 box]]-shipments[[#This Row],[Total cost]]</f>
        <v>207.92750000000001</v>
      </c>
      <c r="M5892">
        <f>shipments[[#This Row],[Profit]]*5%</f>
        <v>10.396375000000001</v>
      </c>
      <c r="N5892">
        <f>shipments[[#This Row],[Profit]]-shipments[[#This Row],[Tax]]</f>
        <v>197.531125</v>
      </c>
    </row>
    <row r="5893" spans="3:14" x14ac:dyDescent="0.35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  <c r="I5893">
        <f>IFERROR(shipments[[#This Row],[Sales]]/shipments[[#This Row],[Boxes]], 0)</f>
        <v>46.5</v>
      </c>
      <c r="J5893">
        <f>_xlfn.XLOOKUP(shipments[[#This Row],[Product]],'Dimension Data'!B:B,'Dimension Data'!D:D)</f>
        <v>8.2200000000000006</v>
      </c>
      <c r="K5893">
        <f>shipments[[#This Row],[Total cost]]*shipments[[#This Row],[Boxes]]</f>
        <v>665.82</v>
      </c>
      <c r="L5893">
        <f>shipments[[#This Row],[Sale for 1 box]]-shipments[[#This Row],[Total cost]]</f>
        <v>38.28</v>
      </c>
      <c r="M5893">
        <f>shipments[[#This Row],[Profit]]*5%</f>
        <v>1.9140000000000001</v>
      </c>
      <c r="N5893">
        <f>shipments[[#This Row],[Profit]]-shipments[[#This Row],[Tax]]</f>
        <v>36.366</v>
      </c>
    </row>
    <row r="5894" spans="3:14" x14ac:dyDescent="0.35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  <c r="I5894">
        <f>IFERROR(shipments[[#This Row],[Sales]]/shipments[[#This Row],[Boxes]], 0)</f>
        <v>33.555628272251312</v>
      </c>
      <c r="J5894">
        <f>_xlfn.XLOOKUP(shipments[[#This Row],[Product]],'Dimension Data'!B:B,'Dimension Data'!D:D)</f>
        <v>5.26</v>
      </c>
      <c r="K5894">
        <f>shipments[[#This Row],[Total cost]]*shipments[[#This Row],[Boxes]]</f>
        <v>2009.32</v>
      </c>
      <c r="L5894">
        <f>shipments[[#This Row],[Sale for 1 box]]-shipments[[#This Row],[Total cost]]</f>
        <v>28.295628272251314</v>
      </c>
      <c r="M5894">
        <f>shipments[[#This Row],[Profit]]*5%</f>
        <v>1.4147814136125658</v>
      </c>
      <c r="N5894">
        <f>shipments[[#This Row],[Profit]]-shipments[[#This Row],[Tax]]</f>
        <v>26.880846858638748</v>
      </c>
    </row>
    <row r="5895" spans="3:14" x14ac:dyDescent="0.35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  <c r="I5895">
        <f>IFERROR(shipments[[#This Row],[Sales]]/shipments[[#This Row],[Boxes]], 0)</f>
        <v>0.42567567567567566</v>
      </c>
      <c r="J5895">
        <f>_xlfn.XLOOKUP(shipments[[#This Row],[Product]],'Dimension Data'!B:B,'Dimension Data'!D:D)</f>
        <v>6.43</v>
      </c>
      <c r="K5895">
        <f>shipments[[#This Row],[Total cost]]*shipments[[#This Row],[Boxes]]</f>
        <v>1189.55</v>
      </c>
      <c r="L5895">
        <f>shipments[[#This Row],[Sale for 1 box]]-shipments[[#This Row],[Total cost]]</f>
        <v>-6.0043243243243243</v>
      </c>
      <c r="M5895">
        <f>shipments[[#This Row],[Profit]]*5%</f>
        <v>-0.30021621621621625</v>
      </c>
      <c r="N5895">
        <f>shipments[[#This Row],[Profit]]-shipments[[#This Row],[Tax]]</f>
        <v>-5.704108108108108</v>
      </c>
    </row>
    <row r="5896" spans="3:14" x14ac:dyDescent="0.35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  <c r="I5896">
        <f>IFERROR(shipments[[#This Row],[Sales]]/shipments[[#This Row],[Boxes]], 0)</f>
        <v>25.901081916537866</v>
      </c>
      <c r="J5896">
        <f>_xlfn.XLOOKUP(shipments[[#This Row],[Product]],'Dimension Data'!B:B,'Dimension Data'!D:D)</f>
        <v>5.15</v>
      </c>
      <c r="K5896">
        <f>shipments[[#This Row],[Total cost]]*shipments[[#This Row],[Boxes]]</f>
        <v>3332.05</v>
      </c>
      <c r="L5896">
        <f>shipments[[#This Row],[Sale for 1 box]]-shipments[[#This Row],[Total cost]]</f>
        <v>20.751081916537863</v>
      </c>
      <c r="M5896">
        <f>shipments[[#This Row],[Profit]]*5%</f>
        <v>1.0375540958268932</v>
      </c>
      <c r="N5896">
        <f>shipments[[#This Row],[Profit]]-shipments[[#This Row],[Tax]]</f>
        <v>19.713527820710972</v>
      </c>
    </row>
    <row r="5897" spans="3:14" x14ac:dyDescent="0.35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  <c r="I5897">
        <f>IFERROR(shipments[[#This Row],[Sales]]/shipments[[#This Row],[Boxes]], 0)</f>
        <v>13.063106796116505</v>
      </c>
      <c r="J5897">
        <f>_xlfn.XLOOKUP(shipments[[#This Row],[Product]],'Dimension Data'!B:B,'Dimension Data'!D:D)</f>
        <v>2.76</v>
      </c>
      <c r="K5897">
        <f>shipments[[#This Row],[Total cost]]*shipments[[#This Row],[Boxes]]</f>
        <v>1421.3999999999999</v>
      </c>
      <c r="L5897">
        <f>shipments[[#This Row],[Sale for 1 box]]-shipments[[#This Row],[Total cost]]</f>
        <v>10.303106796116506</v>
      </c>
      <c r="M5897">
        <f>shipments[[#This Row],[Profit]]*5%</f>
        <v>0.51515533980582529</v>
      </c>
      <c r="N5897">
        <f>shipments[[#This Row],[Profit]]-shipments[[#This Row],[Tax]]</f>
        <v>9.7879514563106795</v>
      </c>
    </row>
    <row r="5898" spans="3:14" x14ac:dyDescent="0.35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  <c r="I5898">
        <f>IFERROR(shipments[[#This Row],[Sales]]/shipments[[#This Row],[Boxes]], 0)</f>
        <v>42.704391891891895</v>
      </c>
      <c r="J5898">
        <f>_xlfn.XLOOKUP(shipments[[#This Row],[Product]],'Dimension Data'!B:B,'Dimension Data'!D:D)</f>
        <v>2.76</v>
      </c>
      <c r="K5898">
        <f>shipments[[#This Row],[Total cost]]*shipments[[#This Row],[Boxes]]</f>
        <v>816.95999999999992</v>
      </c>
      <c r="L5898">
        <f>shipments[[#This Row],[Sale for 1 box]]-shipments[[#This Row],[Total cost]]</f>
        <v>39.944391891891897</v>
      </c>
      <c r="M5898">
        <f>shipments[[#This Row],[Profit]]*5%</f>
        <v>1.997219594594595</v>
      </c>
      <c r="N5898">
        <f>shipments[[#This Row],[Profit]]-shipments[[#This Row],[Tax]]</f>
        <v>37.9471722972973</v>
      </c>
    </row>
    <row r="5899" spans="3:14" x14ac:dyDescent="0.35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  <c r="I5899">
        <f>IFERROR(shipments[[#This Row],[Sales]]/shipments[[#This Row],[Boxes]], 0)</f>
        <v>39.46875</v>
      </c>
      <c r="J5899">
        <f>_xlfn.XLOOKUP(shipments[[#This Row],[Product]],'Dimension Data'!B:B,'Dimension Data'!D:D)</f>
        <v>12.41</v>
      </c>
      <c r="K5899">
        <f>shipments[[#This Row],[Total cost]]*shipments[[#This Row],[Boxes]]</f>
        <v>297.84000000000003</v>
      </c>
      <c r="L5899">
        <f>shipments[[#This Row],[Sale for 1 box]]-shipments[[#This Row],[Total cost]]</f>
        <v>27.05875</v>
      </c>
      <c r="M5899">
        <f>shipments[[#This Row],[Profit]]*5%</f>
        <v>1.3529375000000001</v>
      </c>
      <c r="N5899">
        <f>shipments[[#This Row],[Profit]]-shipments[[#This Row],[Tax]]</f>
        <v>25.7058125</v>
      </c>
    </row>
    <row r="5900" spans="3:14" x14ac:dyDescent="0.35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  <c r="I5900">
        <f>IFERROR(shipments[[#This Row],[Sales]]/shipments[[#This Row],[Boxes]], 0)</f>
        <v>26.045886075949365</v>
      </c>
      <c r="J5900">
        <f>_xlfn.XLOOKUP(shipments[[#This Row],[Product]],'Dimension Data'!B:B,'Dimension Data'!D:D)</f>
        <v>6.8</v>
      </c>
      <c r="K5900">
        <f>shipments[[#This Row],[Total cost]]*shipments[[#This Row],[Boxes]]</f>
        <v>1074.3999999999999</v>
      </c>
      <c r="L5900">
        <f>shipments[[#This Row],[Sale for 1 box]]-shipments[[#This Row],[Total cost]]</f>
        <v>19.245886075949365</v>
      </c>
      <c r="M5900">
        <f>shipments[[#This Row],[Profit]]*5%</f>
        <v>0.96229430379746828</v>
      </c>
      <c r="N5900">
        <f>shipments[[#This Row],[Profit]]-shipments[[#This Row],[Tax]]</f>
        <v>18.283591772151897</v>
      </c>
    </row>
    <row r="5901" spans="3:14" x14ac:dyDescent="0.35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  <c r="I5901">
        <f>IFERROR(shipments[[#This Row],[Sales]]/shipments[[#This Row],[Boxes]], 0)</f>
        <v>4.8386287625418056</v>
      </c>
      <c r="J5901">
        <f>_xlfn.XLOOKUP(shipments[[#This Row],[Product]],'Dimension Data'!B:B,'Dimension Data'!D:D)</f>
        <v>3.68</v>
      </c>
      <c r="K5901">
        <f>shipments[[#This Row],[Total cost]]*shipments[[#This Row],[Boxes]]</f>
        <v>1100.32</v>
      </c>
      <c r="L5901">
        <f>shipments[[#This Row],[Sale for 1 box]]-shipments[[#This Row],[Total cost]]</f>
        <v>1.1586287625418055</v>
      </c>
      <c r="M5901">
        <f>shipments[[#This Row],[Profit]]*5%</f>
        <v>5.7931438127090278E-2</v>
      </c>
      <c r="N5901">
        <f>shipments[[#This Row],[Profit]]-shipments[[#This Row],[Tax]]</f>
        <v>1.1006973244147151</v>
      </c>
    </row>
    <row r="5902" spans="3:14" x14ac:dyDescent="0.35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  <c r="I5902">
        <f>IFERROR(shipments[[#This Row],[Sales]]/shipments[[#This Row],[Boxes]], 0)</f>
        <v>5.6082920792079207</v>
      </c>
      <c r="J5902">
        <f>_xlfn.XLOOKUP(shipments[[#This Row],[Product]],'Dimension Data'!B:B,'Dimension Data'!D:D)</f>
        <v>6.43</v>
      </c>
      <c r="K5902">
        <f>shipments[[#This Row],[Total cost]]*shipments[[#This Row],[Boxes]]</f>
        <v>5195.4399999999996</v>
      </c>
      <c r="L5902">
        <f>shipments[[#This Row],[Sale for 1 box]]-shipments[[#This Row],[Total cost]]</f>
        <v>-0.82170792079207899</v>
      </c>
      <c r="M5902">
        <f>shipments[[#This Row],[Profit]]*5%</f>
        <v>-4.1085396039603955E-2</v>
      </c>
      <c r="N5902">
        <f>shipments[[#This Row],[Profit]]-shipments[[#This Row],[Tax]]</f>
        <v>-0.78062252475247507</v>
      </c>
    </row>
    <row r="5903" spans="3:14" x14ac:dyDescent="0.35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  <c r="I5903">
        <f>IFERROR(shipments[[#This Row],[Sales]]/shipments[[#This Row],[Boxes]], 0)</f>
        <v>16.293893129770993</v>
      </c>
      <c r="J5903">
        <f>_xlfn.XLOOKUP(shipments[[#This Row],[Product]],'Dimension Data'!B:B,'Dimension Data'!D:D)</f>
        <v>10.51</v>
      </c>
      <c r="K5903">
        <f>shipments[[#This Row],[Total cost]]*shipments[[#This Row],[Boxes]]</f>
        <v>4130.43</v>
      </c>
      <c r="L5903">
        <f>shipments[[#This Row],[Sale for 1 box]]-shipments[[#This Row],[Total cost]]</f>
        <v>5.783893129770993</v>
      </c>
      <c r="M5903">
        <f>shipments[[#This Row],[Profit]]*5%</f>
        <v>0.28919465648854964</v>
      </c>
      <c r="N5903">
        <f>shipments[[#This Row],[Profit]]-shipments[[#This Row],[Tax]]</f>
        <v>5.4946984732824431</v>
      </c>
    </row>
    <row r="5904" spans="3:14" x14ac:dyDescent="0.35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  <c r="I5904">
        <f>IFERROR(shipments[[#This Row],[Sales]]/shipments[[#This Row],[Boxes]], 0)</f>
        <v>12.212014134275618</v>
      </c>
      <c r="J5904">
        <f>_xlfn.XLOOKUP(shipments[[#This Row],[Product]],'Dimension Data'!B:B,'Dimension Data'!D:D)</f>
        <v>5.15</v>
      </c>
      <c r="K5904">
        <f>shipments[[#This Row],[Total cost]]*shipments[[#This Row],[Boxes]]</f>
        <v>1457.45</v>
      </c>
      <c r="L5904">
        <f>shipments[[#This Row],[Sale for 1 box]]-shipments[[#This Row],[Total cost]]</f>
        <v>7.0620141342756177</v>
      </c>
      <c r="M5904">
        <f>shipments[[#This Row],[Profit]]*5%</f>
        <v>0.35310070671378091</v>
      </c>
      <c r="N5904">
        <f>shipments[[#This Row],[Profit]]-shipments[[#This Row],[Tax]]</f>
        <v>6.7089134275618365</v>
      </c>
    </row>
    <row r="5905" spans="3:14" x14ac:dyDescent="0.35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  <c r="I5905">
        <f>IFERROR(shipments[[#This Row],[Sales]]/shipments[[#This Row],[Boxes]], 0)</f>
        <v>13.645384615384616</v>
      </c>
      <c r="J5905">
        <f>_xlfn.XLOOKUP(shipments[[#This Row],[Product]],'Dimension Data'!B:B,'Dimension Data'!D:D)</f>
        <v>5.15</v>
      </c>
      <c r="K5905">
        <f>shipments[[#This Row],[Total cost]]*shipments[[#This Row],[Boxes]]</f>
        <v>1673.7500000000002</v>
      </c>
      <c r="L5905">
        <f>shipments[[#This Row],[Sale for 1 box]]-shipments[[#This Row],[Total cost]]</f>
        <v>8.4953846153846158</v>
      </c>
      <c r="M5905">
        <f>shipments[[#This Row],[Profit]]*5%</f>
        <v>0.42476923076923079</v>
      </c>
      <c r="N5905">
        <f>shipments[[#This Row],[Profit]]-shipments[[#This Row],[Tax]]</f>
        <v>8.070615384615385</v>
      </c>
    </row>
    <row r="5906" spans="3:14" x14ac:dyDescent="0.35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  <c r="I5906">
        <f>IFERROR(shipments[[#This Row],[Sales]]/shipments[[#This Row],[Boxes]], 0)</f>
        <v>19.884933774834437</v>
      </c>
      <c r="J5906">
        <f>_xlfn.XLOOKUP(shipments[[#This Row],[Product]],'Dimension Data'!B:B,'Dimension Data'!D:D)</f>
        <v>6.43</v>
      </c>
      <c r="K5906">
        <f>shipments[[#This Row],[Total cost]]*shipments[[#This Row],[Boxes]]</f>
        <v>1941.86</v>
      </c>
      <c r="L5906">
        <f>shipments[[#This Row],[Sale for 1 box]]-shipments[[#This Row],[Total cost]]</f>
        <v>13.454933774834437</v>
      </c>
      <c r="M5906">
        <f>shipments[[#This Row],[Profit]]*5%</f>
        <v>0.67274668874172194</v>
      </c>
      <c r="N5906">
        <f>shipments[[#This Row],[Profit]]-shipments[[#This Row],[Tax]]</f>
        <v>12.782187086092716</v>
      </c>
    </row>
    <row r="5907" spans="3:14" x14ac:dyDescent="0.35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  <c r="I5907">
        <f>IFERROR(shipments[[#This Row],[Sales]]/shipments[[#This Row],[Boxes]], 0)</f>
        <v>9.6223404255319149</v>
      </c>
      <c r="J5907">
        <f>_xlfn.XLOOKUP(shipments[[#This Row],[Product]],'Dimension Data'!B:B,'Dimension Data'!D:D)</f>
        <v>5.04</v>
      </c>
      <c r="K5907">
        <f>shipments[[#This Row],[Total cost]]*shipments[[#This Row],[Boxes]]</f>
        <v>236.88</v>
      </c>
      <c r="L5907">
        <f>shipments[[#This Row],[Sale for 1 box]]-shipments[[#This Row],[Total cost]]</f>
        <v>4.5823404255319149</v>
      </c>
      <c r="M5907">
        <f>shipments[[#This Row],[Profit]]*5%</f>
        <v>0.22911702127659575</v>
      </c>
      <c r="N5907">
        <f>shipments[[#This Row],[Profit]]-shipments[[#This Row],[Tax]]</f>
        <v>4.3532234042553188</v>
      </c>
    </row>
    <row r="5908" spans="3:14" x14ac:dyDescent="0.35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  <c r="I5908">
        <f>IFERROR(shipments[[#This Row],[Sales]]/shipments[[#This Row],[Boxes]], 0)</f>
        <v>28.19568062827225</v>
      </c>
      <c r="J5908">
        <f>_xlfn.XLOOKUP(shipments[[#This Row],[Product]],'Dimension Data'!B:B,'Dimension Data'!D:D)</f>
        <v>10.51</v>
      </c>
      <c r="K5908">
        <f>shipments[[#This Row],[Total cost]]*shipments[[#This Row],[Boxes]]</f>
        <v>4014.8199999999997</v>
      </c>
      <c r="L5908">
        <f>shipments[[#This Row],[Sale for 1 box]]-shipments[[#This Row],[Total cost]]</f>
        <v>17.685680628272252</v>
      </c>
      <c r="M5908">
        <f>shipments[[#This Row],[Profit]]*5%</f>
        <v>0.88428403141361267</v>
      </c>
      <c r="N5908">
        <f>shipments[[#This Row],[Profit]]-shipments[[#This Row],[Tax]]</f>
        <v>16.801396596858638</v>
      </c>
    </row>
    <row r="5909" spans="3:14" x14ac:dyDescent="0.35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  <c r="I5909">
        <f>IFERROR(shipments[[#This Row],[Sales]]/shipments[[#This Row],[Boxes]], 0)</f>
        <v>8.6320093457943923</v>
      </c>
      <c r="J5909">
        <f>_xlfn.XLOOKUP(shipments[[#This Row],[Product]],'Dimension Data'!B:B,'Dimension Data'!D:D)</f>
        <v>6.43</v>
      </c>
      <c r="K5909">
        <f>shipments[[#This Row],[Total cost]]*shipments[[#This Row],[Boxes]]</f>
        <v>2752.04</v>
      </c>
      <c r="L5909">
        <f>shipments[[#This Row],[Sale for 1 box]]-shipments[[#This Row],[Total cost]]</f>
        <v>2.2020093457943926</v>
      </c>
      <c r="M5909">
        <f>shipments[[#This Row],[Profit]]*5%</f>
        <v>0.11010046728971963</v>
      </c>
      <c r="N5909">
        <f>shipments[[#This Row],[Profit]]-shipments[[#This Row],[Tax]]</f>
        <v>2.0919088785046731</v>
      </c>
    </row>
    <row r="5910" spans="3:14" x14ac:dyDescent="0.35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  <c r="I5910">
        <f>IFERROR(shipments[[#This Row],[Sales]]/shipments[[#This Row],[Boxes]], 0)</f>
        <v>17.274590163934427</v>
      </c>
      <c r="J5910">
        <f>_xlfn.XLOOKUP(shipments[[#This Row],[Product]],'Dimension Data'!B:B,'Dimension Data'!D:D)</f>
        <v>7.73</v>
      </c>
      <c r="K5910">
        <f>shipments[[#This Row],[Total cost]]*shipments[[#This Row],[Boxes]]</f>
        <v>4243.7700000000004</v>
      </c>
      <c r="L5910">
        <f>shipments[[#This Row],[Sale for 1 box]]-shipments[[#This Row],[Total cost]]</f>
        <v>9.5445901639344264</v>
      </c>
      <c r="M5910">
        <f>shipments[[#This Row],[Profit]]*5%</f>
        <v>0.47722950819672133</v>
      </c>
      <c r="N5910">
        <f>shipments[[#This Row],[Profit]]-shipments[[#This Row],[Tax]]</f>
        <v>9.0673606557377049</v>
      </c>
    </row>
    <row r="5911" spans="3:14" x14ac:dyDescent="0.35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  <c r="I5911">
        <f>IFERROR(shipments[[#This Row],[Sales]]/shipments[[#This Row],[Boxes]], 0)</f>
        <v>14.346774193548388</v>
      </c>
      <c r="J5911">
        <f>_xlfn.XLOOKUP(shipments[[#This Row],[Product]],'Dimension Data'!B:B,'Dimension Data'!D:D)</f>
        <v>10.51</v>
      </c>
      <c r="K5911">
        <f>shipments[[#This Row],[Total cost]]*shipments[[#This Row],[Boxes]]</f>
        <v>977.43</v>
      </c>
      <c r="L5911">
        <f>shipments[[#This Row],[Sale for 1 box]]-shipments[[#This Row],[Total cost]]</f>
        <v>3.8367741935483881</v>
      </c>
      <c r="M5911">
        <f>shipments[[#This Row],[Profit]]*5%</f>
        <v>0.19183870967741942</v>
      </c>
      <c r="N5911">
        <f>shipments[[#This Row],[Profit]]-shipments[[#This Row],[Tax]]</f>
        <v>3.6449354838709689</v>
      </c>
    </row>
    <row r="5912" spans="3:14" x14ac:dyDescent="0.35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  <c r="I5912">
        <f>IFERROR(shipments[[#This Row],[Sales]]/shipments[[#This Row],[Boxes]], 0)</f>
        <v>29.20673076923077</v>
      </c>
      <c r="J5912">
        <f>_xlfn.XLOOKUP(shipments[[#This Row],[Product]],'Dimension Data'!B:B,'Dimension Data'!D:D)</f>
        <v>9.57</v>
      </c>
      <c r="K5912">
        <f>shipments[[#This Row],[Total cost]]*shipments[[#This Row],[Boxes]]</f>
        <v>3483.48</v>
      </c>
      <c r="L5912">
        <f>shipments[[#This Row],[Sale for 1 box]]-shipments[[#This Row],[Total cost]]</f>
        <v>19.63673076923077</v>
      </c>
      <c r="M5912">
        <f>shipments[[#This Row],[Profit]]*5%</f>
        <v>0.98183653846153851</v>
      </c>
      <c r="N5912">
        <f>shipments[[#This Row],[Profit]]-shipments[[#This Row],[Tax]]</f>
        <v>18.65489423076923</v>
      </c>
    </row>
    <row r="5913" spans="3:14" x14ac:dyDescent="0.35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  <c r="I5913">
        <f>IFERROR(shipments[[#This Row],[Sales]]/shipments[[#This Row],[Boxes]], 0)</f>
        <v>19.439618644067796</v>
      </c>
      <c r="J5913">
        <f>_xlfn.XLOOKUP(shipments[[#This Row],[Product]],'Dimension Data'!B:B,'Dimension Data'!D:D)</f>
        <v>3.85</v>
      </c>
      <c r="K5913">
        <f>shipments[[#This Row],[Total cost]]*shipments[[#This Row],[Boxes]]</f>
        <v>908.6</v>
      </c>
      <c r="L5913">
        <f>shipments[[#This Row],[Sale for 1 box]]-shipments[[#This Row],[Total cost]]</f>
        <v>15.589618644067796</v>
      </c>
      <c r="M5913">
        <f>shipments[[#This Row],[Profit]]*5%</f>
        <v>0.77948093220338988</v>
      </c>
      <c r="N5913">
        <f>shipments[[#This Row],[Profit]]-shipments[[#This Row],[Tax]]</f>
        <v>14.810137711864407</v>
      </c>
    </row>
    <row r="5914" spans="3:14" x14ac:dyDescent="0.35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  <c r="I5914">
        <f>IFERROR(shipments[[#This Row],[Sales]]/shipments[[#This Row],[Boxes]], 0)</f>
        <v>6.0823170731707314</v>
      </c>
      <c r="J5914">
        <f>_xlfn.XLOOKUP(shipments[[#This Row],[Product]],'Dimension Data'!B:B,'Dimension Data'!D:D)</f>
        <v>6.8</v>
      </c>
      <c r="K5914">
        <f>shipments[[#This Row],[Total cost]]*shipments[[#This Row],[Boxes]]</f>
        <v>3345.6</v>
      </c>
      <c r="L5914">
        <f>shipments[[#This Row],[Sale for 1 box]]-shipments[[#This Row],[Total cost]]</f>
        <v>-0.71768292682926838</v>
      </c>
      <c r="M5914">
        <f>shipments[[#This Row],[Profit]]*5%</f>
        <v>-3.5884146341463419E-2</v>
      </c>
      <c r="N5914">
        <f>shipments[[#This Row],[Profit]]-shipments[[#This Row],[Tax]]</f>
        <v>-0.68179878048780496</v>
      </c>
    </row>
    <row r="5915" spans="3:14" x14ac:dyDescent="0.35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  <c r="I5915">
        <f>IFERROR(shipments[[#This Row],[Sales]]/shipments[[#This Row],[Boxes]], 0)</f>
        <v>8.979037267080745</v>
      </c>
      <c r="J5915">
        <f>_xlfn.XLOOKUP(shipments[[#This Row],[Product]],'Dimension Data'!B:B,'Dimension Data'!D:D)</f>
        <v>5.72</v>
      </c>
      <c r="K5915">
        <f>shipments[[#This Row],[Total cost]]*shipments[[#This Row],[Boxes]]</f>
        <v>1841.84</v>
      </c>
      <c r="L5915">
        <f>shipments[[#This Row],[Sale for 1 box]]-shipments[[#This Row],[Total cost]]</f>
        <v>3.2590372670807453</v>
      </c>
      <c r="M5915">
        <f>shipments[[#This Row],[Profit]]*5%</f>
        <v>0.16295186335403727</v>
      </c>
      <c r="N5915">
        <f>shipments[[#This Row],[Profit]]-shipments[[#This Row],[Tax]]</f>
        <v>3.096085403726708</v>
      </c>
    </row>
    <row r="5916" spans="3:14" x14ac:dyDescent="0.35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  <c r="I5916">
        <f>IFERROR(shipments[[#This Row],[Sales]]/shipments[[#This Row],[Boxes]], 0)</f>
        <v>8.8134715025906729</v>
      </c>
      <c r="J5916">
        <f>_xlfn.XLOOKUP(shipments[[#This Row],[Product]],'Dimension Data'!B:B,'Dimension Data'!D:D)</f>
        <v>9.94</v>
      </c>
      <c r="K5916">
        <f>shipments[[#This Row],[Total cost]]*shipments[[#This Row],[Boxes]]</f>
        <v>5755.2599999999993</v>
      </c>
      <c r="L5916">
        <f>shipments[[#This Row],[Sale for 1 box]]-shipments[[#This Row],[Total cost]]</f>
        <v>-1.1265284974093266</v>
      </c>
      <c r="M5916">
        <f>shipments[[#This Row],[Profit]]*5%</f>
        <v>-5.6326424870466331E-2</v>
      </c>
      <c r="N5916">
        <f>shipments[[#This Row],[Profit]]-shipments[[#This Row],[Tax]]</f>
        <v>-1.0702020725388603</v>
      </c>
    </row>
    <row r="5917" spans="3:14" x14ac:dyDescent="0.35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  <c r="I5917">
        <f>IFERROR(shipments[[#This Row],[Sales]]/shipments[[#This Row],[Boxes]], 0)</f>
        <v>140.07857142857142</v>
      </c>
      <c r="J5917">
        <f>_xlfn.XLOOKUP(shipments[[#This Row],[Product]],'Dimension Data'!B:B,'Dimension Data'!D:D)</f>
        <v>5.04</v>
      </c>
      <c r="K5917">
        <f>shipments[[#This Row],[Total cost]]*shipments[[#This Row],[Boxes]]</f>
        <v>176.4</v>
      </c>
      <c r="L5917">
        <f>shipments[[#This Row],[Sale for 1 box]]-shipments[[#This Row],[Total cost]]</f>
        <v>135.03857142857143</v>
      </c>
      <c r="M5917">
        <f>shipments[[#This Row],[Profit]]*5%</f>
        <v>6.7519285714285715</v>
      </c>
      <c r="N5917">
        <f>shipments[[#This Row],[Profit]]-shipments[[#This Row],[Tax]]</f>
        <v>128.28664285714285</v>
      </c>
    </row>
    <row r="5918" spans="3:14" x14ac:dyDescent="0.35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  <c r="I5918">
        <f>IFERROR(shipments[[#This Row],[Sales]]/shipments[[#This Row],[Boxes]], 0)</f>
        <v>27.189252336448597</v>
      </c>
      <c r="J5918">
        <f>_xlfn.XLOOKUP(shipments[[#This Row],[Product]],'Dimension Data'!B:B,'Dimension Data'!D:D)</f>
        <v>10.23</v>
      </c>
      <c r="K5918">
        <f>shipments[[#This Row],[Total cost]]*shipments[[#This Row],[Boxes]]</f>
        <v>1094.6100000000001</v>
      </c>
      <c r="L5918">
        <f>shipments[[#This Row],[Sale for 1 box]]-shipments[[#This Row],[Total cost]]</f>
        <v>16.959252336448596</v>
      </c>
      <c r="M5918">
        <f>shipments[[#This Row],[Profit]]*5%</f>
        <v>0.8479626168224299</v>
      </c>
      <c r="N5918">
        <f>shipments[[#This Row],[Profit]]-shipments[[#This Row],[Tax]]</f>
        <v>16.111289719626168</v>
      </c>
    </row>
    <row r="5919" spans="3:14" x14ac:dyDescent="0.35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  <c r="I5919">
        <f>IFERROR(shipments[[#This Row],[Sales]]/shipments[[#This Row],[Boxes]], 0)</f>
        <v>260.53977272727275</v>
      </c>
      <c r="J5919">
        <f>_xlfn.XLOOKUP(shipments[[#This Row],[Product]],'Dimension Data'!B:B,'Dimension Data'!D:D)</f>
        <v>9.57</v>
      </c>
      <c r="K5919">
        <f>shipments[[#This Row],[Total cost]]*shipments[[#This Row],[Boxes]]</f>
        <v>421.08000000000004</v>
      </c>
      <c r="L5919">
        <f>shipments[[#This Row],[Sale for 1 box]]-shipments[[#This Row],[Total cost]]</f>
        <v>250.96977272727275</v>
      </c>
      <c r="M5919">
        <f>shipments[[#This Row],[Profit]]*5%</f>
        <v>12.548488636363638</v>
      </c>
      <c r="N5919">
        <f>shipments[[#This Row],[Profit]]-shipments[[#This Row],[Tax]]</f>
        <v>238.42128409090913</v>
      </c>
    </row>
    <row r="5920" spans="3:14" x14ac:dyDescent="0.35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  <c r="I5920">
        <f>IFERROR(shipments[[#This Row],[Sales]]/shipments[[#This Row],[Boxes]], 0)</f>
        <v>118.8</v>
      </c>
      <c r="J5920">
        <f>_xlfn.XLOOKUP(shipments[[#This Row],[Product]],'Dimension Data'!B:B,'Dimension Data'!D:D)</f>
        <v>10.51</v>
      </c>
      <c r="K5920">
        <f>shipments[[#This Row],[Total cost]]*shipments[[#This Row],[Boxes]]</f>
        <v>157.65</v>
      </c>
      <c r="L5920">
        <f>shipments[[#This Row],[Sale for 1 box]]-shipments[[#This Row],[Total cost]]</f>
        <v>108.28999999999999</v>
      </c>
      <c r="M5920">
        <f>shipments[[#This Row],[Profit]]*5%</f>
        <v>5.4145000000000003</v>
      </c>
      <c r="N5920">
        <f>shipments[[#This Row],[Profit]]-shipments[[#This Row],[Tax]]</f>
        <v>102.87549999999999</v>
      </c>
    </row>
    <row r="5921" spans="3:14" x14ac:dyDescent="0.35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  <c r="I5921">
        <f>IFERROR(shipments[[#This Row],[Sales]]/shipments[[#This Row],[Boxes]], 0)</f>
        <v>25.698298429319372</v>
      </c>
      <c r="J5921">
        <f>_xlfn.XLOOKUP(shipments[[#This Row],[Product]],'Dimension Data'!B:B,'Dimension Data'!D:D)</f>
        <v>6.8</v>
      </c>
      <c r="K5921">
        <f>shipments[[#This Row],[Total cost]]*shipments[[#This Row],[Boxes]]</f>
        <v>2597.6</v>
      </c>
      <c r="L5921">
        <f>shipments[[#This Row],[Sale for 1 box]]-shipments[[#This Row],[Total cost]]</f>
        <v>18.898298429319372</v>
      </c>
      <c r="M5921">
        <f>shipments[[#This Row],[Profit]]*5%</f>
        <v>0.94491492146596867</v>
      </c>
      <c r="N5921">
        <f>shipments[[#This Row],[Profit]]-shipments[[#This Row],[Tax]]</f>
        <v>17.953383507853403</v>
      </c>
    </row>
    <row r="5922" spans="3:14" x14ac:dyDescent="0.35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  <c r="I5922">
        <f>IFERROR(shipments[[#This Row],[Sales]]/shipments[[#This Row],[Boxes]], 0)</f>
        <v>10.118607954545455</v>
      </c>
      <c r="J5922">
        <f>_xlfn.XLOOKUP(shipments[[#This Row],[Product]],'Dimension Data'!B:B,'Dimension Data'!D:D)</f>
        <v>6.43</v>
      </c>
      <c r="K5922">
        <f>shipments[[#This Row],[Total cost]]*shipments[[#This Row],[Boxes]]</f>
        <v>2263.3599999999997</v>
      </c>
      <c r="L5922">
        <f>shipments[[#This Row],[Sale for 1 box]]-shipments[[#This Row],[Total cost]]</f>
        <v>3.6886079545454553</v>
      </c>
      <c r="M5922">
        <f>shipments[[#This Row],[Profit]]*5%</f>
        <v>0.18443039772727277</v>
      </c>
      <c r="N5922">
        <f>shipments[[#This Row],[Profit]]-shipments[[#This Row],[Tax]]</f>
        <v>3.5041775568181825</v>
      </c>
    </row>
    <row r="5923" spans="3:14" x14ac:dyDescent="0.35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  <c r="I5923">
        <f>IFERROR(shipments[[#This Row],[Sales]]/shipments[[#This Row],[Boxes]], 0)</f>
        <v>22.823057432432432</v>
      </c>
      <c r="J5923">
        <f>_xlfn.XLOOKUP(shipments[[#This Row],[Product]],'Dimension Data'!B:B,'Dimension Data'!D:D)</f>
        <v>5.15</v>
      </c>
      <c r="K5923">
        <f>shipments[[#This Row],[Total cost]]*shipments[[#This Row],[Boxes]]</f>
        <v>3048.8</v>
      </c>
      <c r="L5923">
        <f>shipments[[#This Row],[Sale for 1 box]]-shipments[[#This Row],[Total cost]]</f>
        <v>17.673057432432429</v>
      </c>
      <c r="M5923">
        <f>shipments[[#This Row],[Profit]]*5%</f>
        <v>0.88365287162162154</v>
      </c>
      <c r="N5923">
        <f>shipments[[#This Row],[Profit]]-shipments[[#This Row],[Tax]]</f>
        <v>16.789404560810809</v>
      </c>
    </row>
    <row r="5924" spans="3:14" x14ac:dyDescent="0.35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  <c r="I5924">
        <f>IFERROR(shipments[[#This Row],[Sales]]/shipments[[#This Row],[Boxes]], 0)</f>
        <v>76.278169014084511</v>
      </c>
      <c r="J5924">
        <f>_xlfn.XLOOKUP(shipments[[#This Row],[Product]],'Dimension Data'!B:B,'Dimension Data'!D:D)</f>
        <v>6.8</v>
      </c>
      <c r="K5924">
        <f>shipments[[#This Row],[Total cost]]*shipments[[#This Row],[Boxes]]</f>
        <v>965.6</v>
      </c>
      <c r="L5924">
        <f>shipments[[#This Row],[Sale for 1 box]]-shipments[[#This Row],[Total cost]]</f>
        <v>69.478169014084514</v>
      </c>
      <c r="M5924">
        <f>shipments[[#This Row],[Profit]]*5%</f>
        <v>3.4739084507042257</v>
      </c>
      <c r="N5924">
        <f>shipments[[#This Row],[Profit]]-shipments[[#This Row],[Tax]]</f>
        <v>66.004260563380285</v>
      </c>
    </row>
    <row r="5925" spans="3:14" x14ac:dyDescent="0.35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  <c r="I5925">
        <f>IFERROR(shipments[[#This Row],[Sales]]/shipments[[#This Row],[Boxes]], 0)</f>
        <v>127.59146341463415</v>
      </c>
      <c r="J5925">
        <f>_xlfn.XLOOKUP(shipments[[#This Row],[Product]],'Dimension Data'!B:B,'Dimension Data'!D:D)</f>
        <v>7.73</v>
      </c>
      <c r="K5925">
        <f>shipments[[#This Row],[Total cost]]*shipments[[#This Row],[Boxes]]</f>
        <v>316.93</v>
      </c>
      <c r="L5925">
        <f>shipments[[#This Row],[Sale for 1 box]]-shipments[[#This Row],[Total cost]]</f>
        <v>119.86146341463414</v>
      </c>
      <c r="M5925">
        <f>shipments[[#This Row],[Profit]]*5%</f>
        <v>5.9930731707317078</v>
      </c>
      <c r="N5925">
        <f>shipments[[#This Row],[Profit]]-shipments[[#This Row],[Tax]]</f>
        <v>113.86839024390244</v>
      </c>
    </row>
    <row r="5926" spans="3:14" x14ac:dyDescent="0.35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  <c r="I5926">
        <f>IFERROR(shipments[[#This Row],[Sales]]/shipments[[#This Row],[Boxes]], 0)</f>
        <v>3.762541806020067E-3</v>
      </c>
      <c r="J5926">
        <f>_xlfn.XLOOKUP(shipments[[#This Row],[Product]],'Dimension Data'!B:B,'Dimension Data'!D:D)</f>
        <v>9.57</v>
      </c>
      <c r="K5926">
        <f>shipments[[#This Row],[Total cost]]*shipments[[#This Row],[Boxes]]</f>
        <v>5722.8600000000006</v>
      </c>
      <c r="L5926">
        <f>shipments[[#This Row],[Sale for 1 box]]-shipments[[#This Row],[Total cost]]</f>
        <v>-9.5662374581939797</v>
      </c>
      <c r="M5926">
        <f>shipments[[#This Row],[Profit]]*5%</f>
        <v>-0.47831187290969901</v>
      </c>
      <c r="N5926">
        <f>shipments[[#This Row],[Profit]]-shipments[[#This Row],[Tax]]</f>
        <v>-9.08792558528428</v>
      </c>
    </row>
    <row r="5927" spans="3:14" x14ac:dyDescent="0.35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  <c r="I5927">
        <f>IFERROR(shipments[[#This Row],[Sales]]/shipments[[#This Row],[Boxes]], 0)</f>
        <v>38.4697265625</v>
      </c>
      <c r="J5927">
        <f>_xlfn.XLOOKUP(shipments[[#This Row],[Product]],'Dimension Data'!B:B,'Dimension Data'!D:D)</f>
        <v>12.41</v>
      </c>
      <c r="K5927">
        <f>shipments[[#This Row],[Total cost]]*shipments[[#This Row],[Boxes]]</f>
        <v>3176.96</v>
      </c>
      <c r="L5927">
        <f>shipments[[#This Row],[Sale for 1 box]]-shipments[[#This Row],[Total cost]]</f>
        <v>26.0597265625</v>
      </c>
      <c r="M5927">
        <f>shipments[[#This Row],[Profit]]*5%</f>
        <v>1.302986328125</v>
      </c>
      <c r="N5927">
        <f>shipments[[#This Row],[Profit]]-shipments[[#This Row],[Tax]]</f>
        <v>24.756740234374998</v>
      </c>
    </row>
    <row r="5928" spans="3:14" x14ac:dyDescent="0.35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  <c r="I5928">
        <f>IFERROR(shipments[[#This Row],[Sales]]/shipments[[#This Row],[Boxes]], 0)</f>
        <v>163.46250000000001</v>
      </c>
      <c r="J5928">
        <f>_xlfn.XLOOKUP(shipments[[#This Row],[Product]],'Dimension Data'!B:B,'Dimension Data'!D:D)</f>
        <v>6.31</v>
      </c>
      <c r="K5928">
        <f>shipments[[#This Row],[Total cost]]*shipments[[#This Row],[Boxes]]</f>
        <v>252.39999999999998</v>
      </c>
      <c r="L5928">
        <f>shipments[[#This Row],[Sale for 1 box]]-shipments[[#This Row],[Total cost]]</f>
        <v>157.1525</v>
      </c>
      <c r="M5928">
        <f>shipments[[#This Row],[Profit]]*5%</f>
        <v>7.8576250000000005</v>
      </c>
      <c r="N5928">
        <f>shipments[[#This Row],[Profit]]-shipments[[#This Row],[Tax]]</f>
        <v>149.29487499999999</v>
      </c>
    </row>
    <row r="5929" spans="3:14" x14ac:dyDescent="0.35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  <c r="I5929">
        <f>IFERROR(shipments[[#This Row],[Sales]]/shipments[[#This Row],[Boxes]], 0)</f>
        <v>6.8208232445520585</v>
      </c>
      <c r="J5929">
        <f>_xlfn.XLOOKUP(shipments[[#This Row],[Product]],'Dimension Data'!B:B,'Dimension Data'!D:D)</f>
        <v>5.26</v>
      </c>
      <c r="K5929">
        <f>shipments[[#This Row],[Total cost]]*shipments[[#This Row],[Boxes]]</f>
        <v>2172.38</v>
      </c>
      <c r="L5929">
        <f>shipments[[#This Row],[Sale for 1 box]]-shipments[[#This Row],[Total cost]]</f>
        <v>1.5608232445520587</v>
      </c>
      <c r="M5929">
        <f>shipments[[#This Row],[Profit]]*5%</f>
        <v>7.8041162227602934E-2</v>
      </c>
      <c r="N5929">
        <f>shipments[[#This Row],[Profit]]-shipments[[#This Row],[Tax]]</f>
        <v>1.4827820823244557</v>
      </c>
    </row>
    <row r="5930" spans="3:14" x14ac:dyDescent="0.35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  <c r="I5930">
        <f>IFERROR(shipments[[#This Row],[Sales]]/shipments[[#This Row],[Boxes]], 0)</f>
        <v>47.319827586206898</v>
      </c>
      <c r="J5930">
        <f>_xlfn.XLOOKUP(shipments[[#This Row],[Product]],'Dimension Data'!B:B,'Dimension Data'!D:D)</f>
        <v>9.57</v>
      </c>
      <c r="K5930">
        <f>shipments[[#This Row],[Total cost]]*shipments[[#This Row],[Boxes]]</f>
        <v>2775.3</v>
      </c>
      <c r="L5930">
        <f>shipments[[#This Row],[Sale for 1 box]]-shipments[[#This Row],[Total cost]]</f>
        <v>37.749827586206898</v>
      </c>
      <c r="M5930">
        <f>shipments[[#This Row],[Profit]]*5%</f>
        <v>1.8874913793103449</v>
      </c>
      <c r="N5930">
        <f>shipments[[#This Row],[Profit]]-shipments[[#This Row],[Tax]]</f>
        <v>35.862336206896551</v>
      </c>
    </row>
    <row r="5931" spans="3:14" x14ac:dyDescent="0.35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  <c r="I5931">
        <f>IFERROR(shipments[[#This Row],[Sales]]/shipments[[#This Row],[Boxes]], 0)</f>
        <v>55.111445783132531</v>
      </c>
      <c r="J5931">
        <f>_xlfn.XLOOKUP(shipments[[#This Row],[Product]],'Dimension Data'!B:B,'Dimension Data'!D:D)</f>
        <v>5.15</v>
      </c>
      <c r="K5931">
        <f>shipments[[#This Row],[Total cost]]*shipments[[#This Row],[Boxes]]</f>
        <v>1282.3500000000001</v>
      </c>
      <c r="L5931">
        <f>shipments[[#This Row],[Sale for 1 box]]-shipments[[#This Row],[Total cost]]</f>
        <v>49.961445783132532</v>
      </c>
      <c r="M5931">
        <f>shipments[[#This Row],[Profit]]*5%</f>
        <v>2.4980722891566267</v>
      </c>
      <c r="N5931">
        <f>shipments[[#This Row],[Profit]]-shipments[[#This Row],[Tax]]</f>
        <v>47.463373493975908</v>
      </c>
    </row>
    <row r="5932" spans="3:14" x14ac:dyDescent="0.35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  <c r="I5932">
        <f>IFERROR(shipments[[#This Row],[Sales]]/shipments[[#This Row],[Boxes]], 0)</f>
        <v>15.660764872521247</v>
      </c>
      <c r="J5932">
        <f>_xlfn.XLOOKUP(shipments[[#This Row],[Product]],'Dimension Data'!B:B,'Dimension Data'!D:D)</f>
        <v>9.94</v>
      </c>
      <c r="K5932">
        <f>shipments[[#This Row],[Total cost]]*shipments[[#This Row],[Boxes]]</f>
        <v>3508.8199999999997</v>
      </c>
      <c r="L5932">
        <f>shipments[[#This Row],[Sale for 1 box]]-shipments[[#This Row],[Total cost]]</f>
        <v>5.7207648725212472</v>
      </c>
      <c r="M5932">
        <f>shipments[[#This Row],[Profit]]*5%</f>
        <v>0.28603824362606239</v>
      </c>
      <c r="N5932">
        <f>shipments[[#This Row],[Profit]]-shipments[[#This Row],[Tax]]</f>
        <v>5.4347266288951852</v>
      </c>
    </row>
    <row r="5933" spans="3:14" x14ac:dyDescent="0.35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  <c r="I5933">
        <f>IFERROR(shipments[[#This Row],[Sales]]/shipments[[#This Row],[Boxes]], 0)</f>
        <v>6.5750000000000002</v>
      </c>
      <c r="J5933">
        <f>_xlfn.XLOOKUP(shipments[[#This Row],[Product]],'Dimension Data'!B:B,'Dimension Data'!D:D)</f>
        <v>6.31</v>
      </c>
      <c r="K5933">
        <f>shipments[[#This Row],[Total cost]]*shipments[[#This Row],[Boxes]]</f>
        <v>567.9</v>
      </c>
      <c r="L5933">
        <f>shipments[[#This Row],[Sale for 1 box]]-shipments[[#This Row],[Total cost]]</f>
        <v>0.26500000000000057</v>
      </c>
      <c r="M5933">
        <f>shipments[[#This Row],[Profit]]*5%</f>
        <v>1.3250000000000029E-2</v>
      </c>
      <c r="N5933">
        <f>shipments[[#This Row],[Profit]]-shipments[[#This Row],[Tax]]</f>
        <v>0.25175000000000053</v>
      </c>
    </row>
    <row r="5934" spans="3:14" x14ac:dyDescent="0.35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  <c r="I5934">
        <f>IFERROR(shipments[[#This Row],[Sales]]/shipments[[#This Row],[Boxes]], 0)</f>
        <v>4.9275000000000002</v>
      </c>
      <c r="J5934">
        <f>_xlfn.XLOOKUP(shipments[[#This Row],[Product]],'Dimension Data'!B:B,'Dimension Data'!D:D)</f>
        <v>3.32</v>
      </c>
      <c r="K5934">
        <f>shipments[[#This Row],[Total cost]]*shipments[[#This Row],[Boxes]]</f>
        <v>664</v>
      </c>
      <c r="L5934">
        <f>shipments[[#This Row],[Sale for 1 box]]-shipments[[#This Row],[Total cost]]</f>
        <v>1.6075000000000004</v>
      </c>
      <c r="M5934">
        <f>shipments[[#This Row],[Profit]]*5%</f>
        <v>8.037500000000003E-2</v>
      </c>
      <c r="N5934">
        <f>shipments[[#This Row],[Profit]]-shipments[[#This Row],[Tax]]</f>
        <v>1.5271250000000003</v>
      </c>
    </row>
    <row r="5935" spans="3:14" x14ac:dyDescent="0.35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  <c r="I5935">
        <f>IFERROR(shipments[[#This Row],[Sales]]/shipments[[#This Row],[Boxes]], 0)</f>
        <v>82.125</v>
      </c>
      <c r="J5935">
        <f>_xlfn.XLOOKUP(shipments[[#This Row],[Product]],'Dimension Data'!B:B,'Dimension Data'!D:D)</f>
        <v>3.32</v>
      </c>
      <c r="K5935">
        <f>shipments[[#This Row],[Total cost]]*shipments[[#This Row],[Boxes]]</f>
        <v>278.88</v>
      </c>
      <c r="L5935">
        <f>shipments[[#This Row],[Sale for 1 box]]-shipments[[#This Row],[Total cost]]</f>
        <v>78.805000000000007</v>
      </c>
      <c r="M5935">
        <f>shipments[[#This Row],[Profit]]*5%</f>
        <v>3.9402500000000007</v>
      </c>
      <c r="N5935">
        <f>shipments[[#This Row],[Profit]]-shipments[[#This Row],[Tax]]</f>
        <v>74.864750000000001</v>
      </c>
    </row>
    <row r="5936" spans="3:14" x14ac:dyDescent="0.35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  <c r="I5936">
        <f>IFERROR(shipments[[#This Row],[Sales]]/shipments[[#This Row],[Boxes]], 0)</f>
        <v>39.533823529411762</v>
      </c>
      <c r="J5936">
        <f>_xlfn.XLOOKUP(shipments[[#This Row],[Product]],'Dimension Data'!B:B,'Dimension Data'!D:D)</f>
        <v>2.65</v>
      </c>
      <c r="K5936">
        <f>shipments[[#This Row],[Total cost]]*shipments[[#This Row],[Boxes]]</f>
        <v>450.5</v>
      </c>
      <c r="L5936">
        <f>shipments[[#This Row],[Sale for 1 box]]-shipments[[#This Row],[Total cost]]</f>
        <v>36.883823529411764</v>
      </c>
      <c r="M5936">
        <f>shipments[[#This Row],[Profit]]*5%</f>
        <v>1.8441911764705883</v>
      </c>
      <c r="N5936">
        <f>shipments[[#This Row],[Profit]]-shipments[[#This Row],[Tax]]</f>
        <v>35.039632352941176</v>
      </c>
    </row>
    <row r="5937" spans="3:14" x14ac:dyDescent="0.35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  <c r="I5937">
        <f>IFERROR(shipments[[#This Row],[Sales]]/shipments[[#This Row],[Boxes]], 0)</f>
        <v>71.513513513513516</v>
      </c>
      <c r="J5937">
        <f>_xlfn.XLOOKUP(shipments[[#This Row],[Product]],'Dimension Data'!B:B,'Dimension Data'!D:D)</f>
        <v>12.41</v>
      </c>
      <c r="K5937">
        <f>shipments[[#This Row],[Total cost]]*shipments[[#This Row],[Boxes]]</f>
        <v>459.17</v>
      </c>
      <c r="L5937">
        <f>shipments[[#This Row],[Sale for 1 box]]-shipments[[#This Row],[Total cost]]</f>
        <v>59.103513513513519</v>
      </c>
      <c r="M5937">
        <f>shipments[[#This Row],[Profit]]*5%</f>
        <v>2.955175675675676</v>
      </c>
      <c r="N5937">
        <f>shipments[[#This Row],[Profit]]-shipments[[#This Row],[Tax]]</f>
        <v>56.148337837837843</v>
      </c>
    </row>
    <row r="5938" spans="3:14" x14ac:dyDescent="0.35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  <c r="I5938">
        <f>IFERROR(shipments[[#This Row],[Sales]]/shipments[[#This Row],[Boxes]], 0)</f>
        <v>9.4365671641791042</v>
      </c>
      <c r="J5938">
        <f>_xlfn.XLOOKUP(shipments[[#This Row],[Product]],'Dimension Data'!B:B,'Dimension Data'!D:D)</f>
        <v>3.85</v>
      </c>
      <c r="K5938">
        <f>shipments[[#This Row],[Total cost]]*shipments[[#This Row],[Boxes]]</f>
        <v>773.85</v>
      </c>
      <c r="L5938">
        <f>shipments[[#This Row],[Sale for 1 box]]-shipments[[#This Row],[Total cost]]</f>
        <v>5.5865671641791046</v>
      </c>
      <c r="M5938">
        <f>shipments[[#This Row],[Profit]]*5%</f>
        <v>0.27932835820895524</v>
      </c>
      <c r="N5938">
        <f>shipments[[#This Row],[Profit]]-shipments[[#This Row],[Tax]]</f>
        <v>5.3072388059701492</v>
      </c>
    </row>
    <row r="5939" spans="3:14" x14ac:dyDescent="0.35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  <c r="I5939">
        <f>IFERROR(shipments[[#This Row],[Sales]]/shipments[[#This Row],[Boxes]], 0)</f>
        <v>3425.625</v>
      </c>
      <c r="J5939">
        <f>_xlfn.XLOOKUP(shipments[[#This Row],[Product]],'Dimension Data'!B:B,'Dimension Data'!D:D)</f>
        <v>10.23</v>
      </c>
      <c r="K5939">
        <f>shipments[[#This Row],[Total cost]]*shipments[[#This Row],[Boxes]]</f>
        <v>20.46</v>
      </c>
      <c r="L5939">
        <f>shipments[[#This Row],[Sale for 1 box]]-shipments[[#This Row],[Total cost]]</f>
        <v>3415.395</v>
      </c>
      <c r="M5939">
        <f>shipments[[#This Row],[Profit]]*5%</f>
        <v>170.76975000000002</v>
      </c>
      <c r="N5939">
        <f>shipments[[#This Row],[Profit]]-shipments[[#This Row],[Tax]]</f>
        <v>3244.6252500000001</v>
      </c>
    </row>
    <row r="5940" spans="3:14" x14ac:dyDescent="0.35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  <c r="I5940">
        <f>IFERROR(shipments[[#This Row],[Sales]]/shipments[[#This Row],[Boxes]], 0)</f>
        <v>1289.25</v>
      </c>
      <c r="J5940">
        <f>_xlfn.XLOOKUP(shipments[[#This Row],[Product]],'Dimension Data'!B:B,'Dimension Data'!D:D)</f>
        <v>5.26</v>
      </c>
      <c r="K5940">
        <f>shipments[[#This Row],[Total cost]]*shipments[[#This Row],[Boxes]]</f>
        <v>47.339999999999996</v>
      </c>
      <c r="L5940">
        <f>shipments[[#This Row],[Sale for 1 box]]-shipments[[#This Row],[Total cost]]</f>
        <v>1283.99</v>
      </c>
      <c r="M5940">
        <f>shipments[[#This Row],[Profit]]*5%</f>
        <v>64.1995</v>
      </c>
      <c r="N5940">
        <f>shipments[[#This Row],[Profit]]-shipments[[#This Row],[Tax]]</f>
        <v>1219.7905000000001</v>
      </c>
    </row>
    <row r="5941" spans="3:14" x14ac:dyDescent="0.35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  <c r="I5941">
        <f>IFERROR(shipments[[#This Row],[Sales]]/shipments[[#This Row],[Boxes]], 0)</f>
        <v>10.689622641509434</v>
      </c>
      <c r="J5941">
        <f>_xlfn.XLOOKUP(shipments[[#This Row],[Product]],'Dimension Data'!B:B,'Dimension Data'!D:D)</f>
        <v>7.48</v>
      </c>
      <c r="K5941">
        <f>shipments[[#This Row],[Total cost]]*shipments[[#This Row],[Boxes]]</f>
        <v>1982.2</v>
      </c>
      <c r="L5941">
        <f>shipments[[#This Row],[Sale for 1 box]]-shipments[[#This Row],[Total cost]]</f>
        <v>3.2096226415094335</v>
      </c>
      <c r="M5941">
        <f>shipments[[#This Row],[Profit]]*5%</f>
        <v>0.16048113207547168</v>
      </c>
      <c r="N5941">
        <f>shipments[[#This Row],[Profit]]-shipments[[#This Row],[Tax]]</f>
        <v>3.0491415094339618</v>
      </c>
    </row>
    <row r="5942" spans="3:14" x14ac:dyDescent="0.35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  <c r="I5942">
        <f>IFERROR(shipments[[#This Row],[Sales]]/shipments[[#This Row],[Boxes]], 0)</f>
        <v>7.7677383592017737</v>
      </c>
      <c r="J5942">
        <f>_xlfn.XLOOKUP(shipments[[#This Row],[Product]],'Dimension Data'!B:B,'Dimension Data'!D:D)</f>
        <v>3.85</v>
      </c>
      <c r="K5942">
        <f>shipments[[#This Row],[Total cost]]*shipments[[#This Row],[Boxes]]</f>
        <v>1736.3500000000001</v>
      </c>
      <c r="L5942">
        <f>shipments[[#This Row],[Sale for 1 box]]-shipments[[#This Row],[Total cost]]</f>
        <v>3.9177383592017736</v>
      </c>
      <c r="M5942">
        <f>shipments[[#This Row],[Profit]]*5%</f>
        <v>0.1958869179600887</v>
      </c>
      <c r="N5942">
        <f>shipments[[#This Row],[Profit]]-shipments[[#This Row],[Tax]]</f>
        <v>3.721851441241685</v>
      </c>
    </row>
    <row r="5943" spans="3:14" x14ac:dyDescent="0.35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  <c r="I5943">
        <f>IFERROR(shipments[[#This Row],[Sales]]/shipments[[#This Row],[Boxes]], 0)</f>
        <v>9.9790348101265831</v>
      </c>
      <c r="J5943">
        <f>_xlfn.XLOOKUP(shipments[[#This Row],[Product]],'Dimension Data'!B:B,'Dimension Data'!D:D)</f>
        <v>9.57</v>
      </c>
      <c r="K5943">
        <f>shipments[[#This Row],[Total cost]]*shipments[[#This Row],[Boxes]]</f>
        <v>6048.24</v>
      </c>
      <c r="L5943">
        <f>shipments[[#This Row],[Sale for 1 box]]-shipments[[#This Row],[Total cost]]</f>
        <v>0.40903481012658283</v>
      </c>
      <c r="M5943">
        <f>shipments[[#This Row],[Profit]]*5%</f>
        <v>2.0451740506329141E-2</v>
      </c>
      <c r="N5943">
        <f>shipments[[#This Row],[Profit]]-shipments[[#This Row],[Tax]]</f>
        <v>0.38858306962025368</v>
      </c>
    </row>
    <row r="5944" spans="3:14" x14ac:dyDescent="0.35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  <c r="I5944">
        <f>IFERROR(shipments[[#This Row],[Sales]]/shipments[[#This Row],[Boxes]], 0)</f>
        <v>211.41964285714286</v>
      </c>
      <c r="J5944">
        <f>_xlfn.XLOOKUP(shipments[[#This Row],[Product]],'Dimension Data'!B:B,'Dimension Data'!D:D)</f>
        <v>7.73</v>
      </c>
      <c r="K5944">
        <f>shipments[[#This Row],[Total cost]]*shipments[[#This Row],[Boxes]]</f>
        <v>432.88</v>
      </c>
      <c r="L5944">
        <f>shipments[[#This Row],[Sale for 1 box]]-shipments[[#This Row],[Total cost]]</f>
        <v>203.68964285714287</v>
      </c>
      <c r="M5944">
        <f>shipments[[#This Row],[Profit]]*5%</f>
        <v>10.184482142857144</v>
      </c>
      <c r="N5944">
        <f>shipments[[#This Row],[Profit]]-shipments[[#This Row],[Tax]]</f>
        <v>193.50516071428572</v>
      </c>
    </row>
    <row r="5945" spans="3:14" x14ac:dyDescent="0.35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  <c r="I5945">
        <f>IFERROR(shipments[[#This Row],[Sales]]/shipments[[#This Row],[Boxes]], 0)</f>
        <v>15.012175324675324</v>
      </c>
      <c r="J5945">
        <f>_xlfn.XLOOKUP(shipments[[#This Row],[Product]],'Dimension Data'!B:B,'Dimension Data'!D:D)</f>
        <v>9.94</v>
      </c>
      <c r="K5945">
        <f>shipments[[#This Row],[Total cost]]*shipments[[#This Row],[Boxes]]</f>
        <v>3061.52</v>
      </c>
      <c r="L5945">
        <f>shipments[[#This Row],[Sale for 1 box]]-shipments[[#This Row],[Total cost]]</f>
        <v>5.0721753246753245</v>
      </c>
      <c r="M5945">
        <f>shipments[[#This Row],[Profit]]*5%</f>
        <v>0.25360876623376621</v>
      </c>
      <c r="N5945">
        <f>shipments[[#This Row],[Profit]]-shipments[[#This Row],[Tax]]</f>
        <v>4.8185665584415585</v>
      </c>
    </row>
    <row r="5946" spans="3:14" x14ac:dyDescent="0.35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  <c r="I5946">
        <f>IFERROR(shipments[[#This Row],[Sales]]/shipments[[#This Row],[Boxes]], 0)</f>
        <v>32.274480712166174</v>
      </c>
      <c r="J5946">
        <f>_xlfn.XLOOKUP(shipments[[#This Row],[Product]],'Dimension Data'!B:B,'Dimension Data'!D:D)</f>
        <v>9.57</v>
      </c>
      <c r="K5946">
        <f>shipments[[#This Row],[Total cost]]*shipments[[#This Row],[Boxes]]</f>
        <v>3225.09</v>
      </c>
      <c r="L5946">
        <f>shipments[[#This Row],[Sale for 1 box]]-shipments[[#This Row],[Total cost]]</f>
        <v>22.704480712166173</v>
      </c>
      <c r="M5946">
        <f>shipments[[#This Row],[Profit]]*5%</f>
        <v>1.1352240356083088</v>
      </c>
      <c r="N5946">
        <f>shipments[[#This Row],[Profit]]-shipments[[#This Row],[Tax]]</f>
        <v>21.569256676557863</v>
      </c>
    </row>
    <row r="5947" spans="3:14" x14ac:dyDescent="0.35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  <c r="I5947">
        <f>IFERROR(shipments[[#This Row],[Sales]]/shipments[[#This Row],[Boxes]], 0)</f>
        <v>51.48372781065089</v>
      </c>
      <c r="J5947">
        <f>_xlfn.XLOOKUP(shipments[[#This Row],[Product]],'Dimension Data'!B:B,'Dimension Data'!D:D)</f>
        <v>3.68</v>
      </c>
      <c r="K5947">
        <f>shipments[[#This Row],[Total cost]]*shipments[[#This Row],[Boxes]]</f>
        <v>621.92000000000007</v>
      </c>
      <c r="L5947">
        <f>shipments[[#This Row],[Sale for 1 box]]-shipments[[#This Row],[Total cost]]</f>
        <v>47.803727810650891</v>
      </c>
      <c r="M5947">
        <f>shipments[[#This Row],[Profit]]*5%</f>
        <v>2.3901863905325444</v>
      </c>
      <c r="N5947">
        <f>shipments[[#This Row],[Profit]]-shipments[[#This Row],[Tax]]</f>
        <v>45.413541420118349</v>
      </c>
    </row>
    <row r="5948" spans="3:14" x14ac:dyDescent="0.35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  <c r="I5948">
        <f>IFERROR(shipments[[#This Row],[Sales]]/shipments[[#This Row],[Boxes]], 0)</f>
        <v>28.487541528239202</v>
      </c>
      <c r="J5948">
        <f>_xlfn.XLOOKUP(shipments[[#This Row],[Product]],'Dimension Data'!B:B,'Dimension Data'!D:D)</f>
        <v>3.32</v>
      </c>
      <c r="K5948">
        <f>shipments[[#This Row],[Total cost]]*shipments[[#This Row],[Boxes]]</f>
        <v>999.31999999999994</v>
      </c>
      <c r="L5948">
        <f>shipments[[#This Row],[Sale for 1 box]]-shipments[[#This Row],[Total cost]]</f>
        <v>25.167541528239202</v>
      </c>
      <c r="M5948">
        <f>shipments[[#This Row],[Profit]]*5%</f>
        <v>1.2583770764119602</v>
      </c>
      <c r="N5948">
        <f>shipments[[#This Row],[Profit]]-shipments[[#This Row],[Tax]]</f>
        <v>23.909164451827241</v>
      </c>
    </row>
    <row r="5949" spans="3:14" x14ac:dyDescent="0.35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  <c r="I5949">
        <f>IFERROR(shipments[[#This Row],[Sales]]/shipments[[#This Row],[Boxes]], 0)</f>
        <v>3.019320843091335</v>
      </c>
      <c r="J5949">
        <f>_xlfn.XLOOKUP(shipments[[#This Row],[Product]],'Dimension Data'!B:B,'Dimension Data'!D:D)</f>
        <v>5.26</v>
      </c>
      <c r="K5949">
        <f>shipments[[#This Row],[Total cost]]*shipments[[#This Row],[Boxes]]</f>
        <v>2246.02</v>
      </c>
      <c r="L5949">
        <f>shipments[[#This Row],[Sale for 1 box]]-shipments[[#This Row],[Total cost]]</f>
        <v>-2.2406791569086648</v>
      </c>
      <c r="M5949">
        <f>shipments[[#This Row],[Profit]]*5%</f>
        <v>-0.11203395784543324</v>
      </c>
      <c r="N5949">
        <f>shipments[[#This Row],[Profit]]-shipments[[#This Row],[Tax]]</f>
        <v>-2.1286451990632314</v>
      </c>
    </row>
    <row r="5950" spans="3:14" x14ac:dyDescent="0.35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  <c r="I5950">
        <f>IFERROR(shipments[[#This Row],[Sales]]/shipments[[#This Row],[Boxes]], 0)</f>
        <v>100.3012048192771</v>
      </c>
      <c r="J5950">
        <f>_xlfn.XLOOKUP(shipments[[#This Row],[Product]],'Dimension Data'!B:B,'Dimension Data'!D:D)</f>
        <v>3.85</v>
      </c>
      <c r="K5950">
        <f>shipments[[#This Row],[Total cost]]*shipments[[#This Row],[Boxes]]</f>
        <v>319.55</v>
      </c>
      <c r="L5950">
        <f>shipments[[#This Row],[Sale for 1 box]]-shipments[[#This Row],[Total cost]]</f>
        <v>96.451204819277109</v>
      </c>
      <c r="M5950">
        <f>shipments[[#This Row],[Profit]]*5%</f>
        <v>4.8225602409638562</v>
      </c>
      <c r="N5950">
        <f>shipments[[#This Row],[Profit]]-shipments[[#This Row],[Tax]]</f>
        <v>91.628644578313256</v>
      </c>
    </row>
    <row r="5951" spans="3:14" x14ac:dyDescent="0.35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  <c r="I5951">
        <f>IFERROR(shipments[[#This Row],[Sales]]/shipments[[#This Row],[Boxes]], 0)</f>
        <v>20.008928571428573</v>
      </c>
      <c r="J5951">
        <f>_xlfn.XLOOKUP(shipments[[#This Row],[Product]],'Dimension Data'!B:B,'Dimension Data'!D:D)</f>
        <v>7.73</v>
      </c>
      <c r="K5951">
        <f>shipments[[#This Row],[Total cost]]*shipments[[#This Row],[Boxes]]</f>
        <v>1298.6400000000001</v>
      </c>
      <c r="L5951">
        <f>shipments[[#This Row],[Sale for 1 box]]-shipments[[#This Row],[Total cost]]</f>
        <v>12.278928571428573</v>
      </c>
      <c r="M5951">
        <f>shipments[[#This Row],[Profit]]*5%</f>
        <v>0.61394642857142867</v>
      </c>
      <c r="N5951">
        <f>shipments[[#This Row],[Profit]]-shipments[[#This Row],[Tax]]</f>
        <v>11.664982142857143</v>
      </c>
    </row>
    <row r="5952" spans="3:14" x14ac:dyDescent="0.35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  <c r="I5952">
        <f>IFERROR(shipments[[#This Row],[Sales]]/shipments[[#This Row],[Boxes]], 0)</f>
        <v>29.349056603773583</v>
      </c>
      <c r="J5952">
        <f>_xlfn.XLOOKUP(shipments[[#This Row],[Product]],'Dimension Data'!B:B,'Dimension Data'!D:D)</f>
        <v>5.72</v>
      </c>
      <c r="K5952">
        <f>shipments[[#This Row],[Total cost]]*shipments[[#This Row],[Boxes]]</f>
        <v>909.4799999999999</v>
      </c>
      <c r="L5952">
        <f>shipments[[#This Row],[Sale for 1 box]]-shipments[[#This Row],[Total cost]]</f>
        <v>23.629056603773584</v>
      </c>
      <c r="M5952">
        <f>shipments[[#This Row],[Profit]]*5%</f>
        <v>1.1814528301886793</v>
      </c>
      <c r="N5952">
        <f>shipments[[#This Row],[Profit]]-shipments[[#This Row],[Tax]]</f>
        <v>22.447603773584905</v>
      </c>
    </row>
    <row r="5953" spans="3:14" x14ac:dyDescent="0.35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  <c r="I5953">
        <f>IFERROR(shipments[[#This Row],[Sales]]/shipments[[#This Row],[Boxes]], 0)</f>
        <v>301.17857142857144</v>
      </c>
      <c r="J5953">
        <f>_xlfn.XLOOKUP(shipments[[#This Row],[Product]],'Dimension Data'!B:B,'Dimension Data'!D:D)</f>
        <v>5.26</v>
      </c>
      <c r="K5953">
        <f>shipments[[#This Row],[Total cost]]*shipments[[#This Row],[Boxes]]</f>
        <v>36.82</v>
      </c>
      <c r="L5953">
        <f>shipments[[#This Row],[Sale for 1 box]]-shipments[[#This Row],[Total cost]]</f>
        <v>295.91857142857145</v>
      </c>
      <c r="M5953">
        <f>shipments[[#This Row],[Profit]]*5%</f>
        <v>14.795928571428574</v>
      </c>
      <c r="N5953">
        <f>shipments[[#This Row],[Profit]]-shipments[[#This Row],[Tax]]</f>
        <v>281.12264285714286</v>
      </c>
    </row>
    <row r="5954" spans="3:14" x14ac:dyDescent="0.35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  <c r="I5954">
        <f>IFERROR(shipments[[#This Row],[Sales]]/shipments[[#This Row],[Boxes]], 0)</f>
        <v>156.2608695652174</v>
      </c>
      <c r="J5954">
        <f>_xlfn.XLOOKUP(shipments[[#This Row],[Product]],'Dimension Data'!B:B,'Dimension Data'!D:D)</f>
        <v>9.57</v>
      </c>
      <c r="K5954">
        <f>shipments[[#This Row],[Total cost]]*shipments[[#This Row],[Boxes]]</f>
        <v>660.33</v>
      </c>
      <c r="L5954">
        <f>shipments[[#This Row],[Sale for 1 box]]-shipments[[#This Row],[Total cost]]</f>
        <v>146.69086956521741</v>
      </c>
      <c r="M5954">
        <f>shipments[[#This Row],[Profit]]*5%</f>
        <v>7.3345434782608709</v>
      </c>
      <c r="N5954">
        <f>shipments[[#This Row],[Profit]]-shipments[[#This Row],[Tax]]</f>
        <v>139.35632608695653</v>
      </c>
    </row>
    <row r="5955" spans="3:14" x14ac:dyDescent="0.35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  <c r="I5955">
        <f>IFERROR(shipments[[#This Row],[Sales]]/shipments[[#This Row],[Boxes]], 0)</f>
        <v>17.363839285714285</v>
      </c>
      <c r="J5955">
        <f>_xlfn.XLOOKUP(shipments[[#This Row],[Product]],'Dimension Data'!B:B,'Dimension Data'!D:D)</f>
        <v>3.85</v>
      </c>
      <c r="K5955">
        <f>shipments[[#This Row],[Total cost]]*shipments[[#This Row],[Boxes]]</f>
        <v>1293.6000000000001</v>
      </c>
      <c r="L5955">
        <f>shipments[[#This Row],[Sale for 1 box]]-shipments[[#This Row],[Total cost]]</f>
        <v>13.513839285714285</v>
      </c>
      <c r="M5955">
        <f>shipments[[#This Row],[Profit]]*5%</f>
        <v>0.67569196428571432</v>
      </c>
      <c r="N5955">
        <f>shipments[[#This Row],[Profit]]-shipments[[#This Row],[Tax]]</f>
        <v>12.83814732142857</v>
      </c>
    </row>
    <row r="5956" spans="3:14" x14ac:dyDescent="0.35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  <c r="I5956">
        <f>IFERROR(shipments[[#This Row],[Sales]]/shipments[[#This Row],[Boxes]], 0)</f>
        <v>1.5574817518248176</v>
      </c>
      <c r="J5956">
        <f>_xlfn.XLOOKUP(shipments[[#This Row],[Product]],'Dimension Data'!B:B,'Dimension Data'!D:D)</f>
        <v>3.85</v>
      </c>
      <c r="K5956">
        <f>shipments[[#This Row],[Total cost]]*shipments[[#This Row],[Boxes]]</f>
        <v>3164.7000000000003</v>
      </c>
      <c r="L5956">
        <f>shipments[[#This Row],[Sale for 1 box]]-shipments[[#This Row],[Total cost]]</f>
        <v>-2.2925182481751825</v>
      </c>
      <c r="M5956">
        <f>shipments[[#This Row],[Profit]]*5%</f>
        <v>-0.11462591240875913</v>
      </c>
      <c r="N5956">
        <f>shipments[[#This Row],[Profit]]-shipments[[#This Row],[Tax]]</f>
        <v>-2.1778923357664235</v>
      </c>
    </row>
    <row r="5957" spans="3:14" x14ac:dyDescent="0.35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  <c r="I5957">
        <f>IFERROR(shipments[[#This Row],[Sales]]/shipments[[#This Row],[Boxes]], 0)</f>
        <v>457.94117647058823</v>
      </c>
      <c r="J5957">
        <f>_xlfn.XLOOKUP(shipments[[#This Row],[Product]],'Dimension Data'!B:B,'Dimension Data'!D:D)</f>
        <v>6.43</v>
      </c>
      <c r="K5957">
        <f>shipments[[#This Row],[Total cost]]*shipments[[#This Row],[Boxes]]</f>
        <v>109.31</v>
      </c>
      <c r="L5957">
        <f>shipments[[#This Row],[Sale for 1 box]]-shipments[[#This Row],[Total cost]]</f>
        <v>451.51117647058823</v>
      </c>
      <c r="M5957">
        <f>shipments[[#This Row],[Profit]]*5%</f>
        <v>22.575558823529413</v>
      </c>
      <c r="N5957">
        <f>shipments[[#This Row],[Profit]]-shipments[[#This Row],[Tax]]</f>
        <v>428.93561764705879</v>
      </c>
    </row>
    <row r="5958" spans="3:14" x14ac:dyDescent="0.35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  <c r="I5958">
        <f>IFERROR(shipments[[#This Row],[Sales]]/shipments[[#This Row],[Boxes]], 0)</f>
        <v>2.9946732954545454</v>
      </c>
      <c r="J5958">
        <f>_xlfn.XLOOKUP(shipments[[#This Row],[Product]],'Dimension Data'!B:B,'Dimension Data'!D:D)</f>
        <v>5.04</v>
      </c>
      <c r="K5958">
        <f>shipments[[#This Row],[Total cost]]*shipments[[#This Row],[Boxes]]</f>
        <v>3548.16</v>
      </c>
      <c r="L5958">
        <f>shipments[[#This Row],[Sale for 1 box]]-shipments[[#This Row],[Total cost]]</f>
        <v>-2.0453267045454546</v>
      </c>
      <c r="M5958">
        <f>shipments[[#This Row],[Profit]]*5%</f>
        <v>-0.10226633522727274</v>
      </c>
      <c r="N5958">
        <f>shipments[[#This Row],[Profit]]-shipments[[#This Row],[Tax]]</f>
        <v>-1.9430603693181818</v>
      </c>
    </row>
    <row r="5959" spans="3:14" x14ac:dyDescent="0.35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  <c r="I5959">
        <f>IFERROR(shipments[[#This Row],[Sales]]/shipments[[#This Row],[Boxes]], 0)</f>
        <v>15.837147887323944</v>
      </c>
      <c r="J5959">
        <f>_xlfn.XLOOKUP(shipments[[#This Row],[Product]],'Dimension Data'!B:B,'Dimension Data'!D:D)</f>
        <v>10.51</v>
      </c>
      <c r="K5959">
        <f>shipments[[#This Row],[Total cost]]*shipments[[#This Row],[Boxes]]</f>
        <v>2984.84</v>
      </c>
      <c r="L5959">
        <f>shipments[[#This Row],[Sale for 1 box]]-shipments[[#This Row],[Total cost]]</f>
        <v>5.3271478873239442</v>
      </c>
      <c r="M5959">
        <f>shipments[[#This Row],[Profit]]*5%</f>
        <v>0.26635739436619721</v>
      </c>
      <c r="N5959">
        <f>shipments[[#This Row],[Profit]]-shipments[[#This Row],[Tax]]</f>
        <v>5.0607904929577465</v>
      </c>
    </row>
    <row r="5960" spans="3:14" x14ac:dyDescent="0.35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  <c r="I5960">
        <f>IFERROR(shipments[[#This Row],[Sales]]/shipments[[#This Row],[Boxes]], 0)</f>
        <v>1.5661639157655094</v>
      </c>
      <c r="J5960">
        <f>_xlfn.XLOOKUP(shipments[[#This Row],[Product]],'Dimension Data'!B:B,'Dimension Data'!D:D)</f>
        <v>8.43</v>
      </c>
      <c r="K5960">
        <f>shipments[[#This Row],[Total cost]]*shipments[[#This Row],[Boxes]]</f>
        <v>14811.51</v>
      </c>
      <c r="L5960">
        <f>shipments[[#This Row],[Sale for 1 box]]-shipments[[#This Row],[Total cost]]</f>
        <v>-6.8638360842344905</v>
      </c>
      <c r="M5960">
        <f>shipments[[#This Row],[Profit]]*5%</f>
        <v>-0.34319180421172457</v>
      </c>
      <c r="N5960">
        <f>shipments[[#This Row],[Profit]]-shipments[[#This Row],[Tax]]</f>
        <v>-6.5206442800227657</v>
      </c>
    </row>
    <row r="5961" spans="3:14" x14ac:dyDescent="0.35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  <c r="I5961">
        <f>IFERROR(shipments[[#This Row],[Sales]]/shipments[[#This Row],[Boxes]], 0)</f>
        <v>5.2198316183348927</v>
      </c>
      <c r="J5961">
        <f>_xlfn.XLOOKUP(shipments[[#This Row],[Product]],'Dimension Data'!B:B,'Dimension Data'!D:D)</f>
        <v>12.41</v>
      </c>
      <c r="K5961">
        <f>shipments[[#This Row],[Total cost]]*shipments[[#This Row],[Boxes]]</f>
        <v>13266.29</v>
      </c>
      <c r="L5961">
        <f>shipments[[#This Row],[Sale for 1 box]]-shipments[[#This Row],[Total cost]]</f>
        <v>-7.1901683816651074</v>
      </c>
      <c r="M5961">
        <f>shipments[[#This Row],[Profit]]*5%</f>
        <v>-0.35950841908325537</v>
      </c>
      <c r="N5961">
        <f>shipments[[#This Row],[Profit]]-shipments[[#This Row],[Tax]]</f>
        <v>-6.8306599625818523</v>
      </c>
    </row>
    <row r="5962" spans="3:14" x14ac:dyDescent="0.35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  <c r="I5962">
        <f>IFERROR(shipments[[#This Row],[Sales]]/shipments[[#This Row],[Boxes]], 0)</f>
        <v>393.45</v>
      </c>
      <c r="J5962">
        <f>_xlfn.XLOOKUP(shipments[[#This Row],[Product]],'Dimension Data'!B:B,'Dimension Data'!D:D)</f>
        <v>2.65</v>
      </c>
      <c r="K5962">
        <f>shipments[[#This Row],[Total cost]]*shipments[[#This Row],[Boxes]]</f>
        <v>39.75</v>
      </c>
      <c r="L5962">
        <f>shipments[[#This Row],[Sale for 1 box]]-shipments[[#This Row],[Total cost]]</f>
        <v>390.8</v>
      </c>
      <c r="M5962">
        <f>shipments[[#This Row],[Profit]]*5%</f>
        <v>19.540000000000003</v>
      </c>
      <c r="N5962">
        <f>shipments[[#This Row],[Profit]]-shipments[[#This Row],[Tax]]</f>
        <v>371.26</v>
      </c>
    </row>
    <row r="5963" spans="3:14" x14ac:dyDescent="0.35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  <c r="I5963">
        <f>IFERROR(shipments[[#This Row],[Sales]]/shipments[[#This Row],[Boxes]], 0)</f>
        <v>0.89757412398921832</v>
      </c>
      <c r="J5963">
        <f>_xlfn.XLOOKUP(shipments[[#This Row],[Product]],'Dimension Data'!B:B,'Dimension Data'!D:D)</f>
        <v>5.26</v>
      </c>
      <c r="K5963">
        <f>shipments[[#This Row],[Total cost]]*shipments[[#This Row],[Boxes]]</f>
        <v>1951.4599999999998</v>
      </c>
      <c r="L5963">
        <f>shipments[[#This Row],[Sale for 1 box]]-shipments[[#This Row],[Total cost]]</f>
        <v>-4.3624258760107812</v>
      </c>
      <c r="M5963">
        <f>shipments[[#This Row],[Profit]]*5%</f>
        <v>-0.21812129380053907</v>
      </c>
      <c r="N5963">
        <f>shipments[[#This Row],[Profit]]-shipments[[#This Row],[Tax]]</f>
        <v>-4.1443045822102418</v>
      </c>
    </row>
    <row r="5964" spans="3:14" x14ac:dyDescent="0.35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  <c r="I5964">
        <f>IFERROR(shipments[[#This Row],[Sales]]/shipments[[#This Row],[Boxes]], 0)</f>
        <v>21.378082191780823</v>
      </c>
      <c r="J5964">
        <f>_xlfn.XLOOKUP(shipments[[#This Row],[Product]],'Dimension Data'!B:B,'Dimension Data'!D:D)</f>
        <v>3.85</v>
      </c>
      <c r="K5964">
        <f>shipments[[#This Row],[Total cost]]*shipments[[#This Row],[Boxes]]</f>
        <v>1405.25</v>
      </c>
      <c r="L5964">
        <f>shipments[[#This Row],[Sale for 1 box]]-shipments[[#This Row],[Total cost]]</f>
        <v>17.528082191780822</v>
      </c>
      <c r="M5964">
        <f>shipments[[#This Row],[Profit]]*5%</f>
        <v>0.87640410958904114</v>
      </c>
      <c r="N5964">
        <f>shipments[[#This Row],[Profit]]-shipments[[#This Row],[Tax]]</f>
        <v>16.651678082191779</v>
      </c>
    </row>
    <row r="5965" spans="3:14" x14ac:dyDescent="0.35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  <c r="I5965">
        <f>IFERROR(shipments[[#This Row],[Sales]]/shipments[[#This Row],[Boxes]], 0)</f>
        <v>13.992977528089888</v>
      </c>
      <c r="J5965">
        <f>_xlfn.XLOOKUP(shipments[[#This Row],[Product]],'Dimension Data'!B:B,'Dimension Data'!D:D)</f>
        <v>7.48</v>
      </c>
      <c r="K5965">
        <f>shipments[[#This Row],[Total cost]]*shipments[[#This Row],[Boxes]]</f>
        <v>1331.44</v>
      </c>
      <c r="L5965">
        <f>shipments[[#This Row],[Sale for 1 box]]-shipments[[#This Row],[Total cost]]</f>
        <v>6.5129775280898876</v>
      </c>
      <c r="M5965">
        <f>shipments[[#This Row],[Profit]]*5%</f>
        <v>0.32564887640449441</v>
      </c>
      <c r="N5965">
        <f>shipments[[#This Row],[Profit]]-shipments[[#This Row],[Tax]]</f>
        <v>6.1873286516853936</v>
      </c>
    </row>
    <row r="5966" spans="3:14" x14ac:dyDescent="0.35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  <c r="I5966">
        <f>IFERROR(shipments[[#This Row],[Sales]]/shipments[[#This Row],[Boxes]], 0)</f>
        <v>67.702500000000001</v>
      </c>
      <c r="J5966">
        <f>_xlfn.XLOOKUP(shipments[[#This Row],[Product]],'Dimension Data'!B:B,'Dimension Data'!D:D)</f>
        <v>7.73</v>
      </c>
      <c r="K5966">
        <f>shipments[[#This Row],[Total cost]]*shipments[[#This Row],[Boxes]]</f>
        <v>773</v>
      </c>
      <c r="L5966">
        <f>shipments[[#This Row],[Sale for 1 box]]-shipments[[#This Row],[Total cost]]</f>
        <v>59.972499999999997</v>
      </c>
      <c r="M5966">
        <f>shipments[[#This Row],[Profit]]*5%</f>
        <v>2.9986250000000001</v>
      </c>
      <c r="N5966">
        <f>shipments[[#This Row],[Profit]]-shipments[[#This Row],[Tax]]</f>
        <v>56.973875</v>
      </c>
    </row>
    <row r="5967" spans="3:14" x14ac:dyDescent="0.35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  <c r="I5967">
        <f>IFERROR(shipments[[#This Row],[Sales]]/shipments[[#This Row],[Boxes]], 0)</f>
        <v>6.2690217391304346</v>
      </c>
      <c r="J5967">
        <f>_xlfn.XLOOKUP(shipments[[#This Row],[Product]],'Dimension Data'!B:B,'Dimension Data'!D:D)</f>
        <v>6.8</v>
      </c>
      <c r="K5967">
        <f>shipments[[#This Row],[Total cost]]*shipments[[#This Row],[Boxes]]</f>
        <v>3753.6</v>
      </c>
      <c r="L5967">
        <f>shipments[[#This Row],[Sale for 1 box]]-shipments[[#This Row],[Total cost]]</f>
        <v>-0.53097826086956523</v>
      </c>
      <c r="M5967">
        <f>shipments[[#This Row],[Profit]]*5%</f>
        <v>-2.6548913043478263E-2</v>
      </c>
      <c r="N5967">
        <f>shipments[[#This Row],[Profit]]-shipments[[#This Row],[Tax]]</f>
        <v>-0.50442934782608695</v>
      </c>
    </row>
    <row r="5968" spans="3:14" x14ac:dyDescent="0.35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  <c r="I5968">
        <f>IFERROR(shipments[[#This Row],[Sales]]/shipments[[#This Row],[Boxes]], 0)</f>
        <v>15.340116279069768</v>
      </c>
      <c r="J5968">
        <f>_xlfn.XLOOKUP(shipments[[#This Row],[Product]],'Dimension Data'!B:B,'Dimension Data'!D:D)</f>
        <v>6.43</v>
      </c>
      <c r="K5968">
        <f>shipments[[#This Row],[Total cost]]*shipments[[#This Row],[Boxes]]</f>
        <v>1658.9399999999998</v>
      </c>
      <c r="L5968">
        <f>shipments[[#This Row],[Sale for 1 box]]-shipments[[#This Row],[Total cost]]</f>
        <v>8.9101162790697686</v>
      </c>
      <c r="M5968">
        <f>shipments[[#This Row],[Profit]]*5%</f>
        <v>0.44550581395348843</v>
      </c>
      <c r="N5968">
        <f>shipments[[#This Row],[Profit]]-shipments[[#This Row],[Tax]]</f>
        <v>8.4646104651162801</v>
      </c>
    </row>
    <row r="5969" spans="3:14" x14ac:dyDescent="0.35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  <c r="I5969">
        <f>IFERROR(shipments[[#This Row],[Sales]]/shipments[[#This Row],[Boxes]], 0)</f>
        <v>45.11203319502075</v>
      </c>
      <c r="J5969">
        <f>_xlfn.XLOOKUP(shipments[[#This Row],[Product]],'Dimension Data'!B:B,'Dimension Data'!D:D)</f>
        <v>2.65</v>
      </c>
      <c r="K5969">
        <f>shipments[[#This Row],[Total cost]]*shipments[[#This Row],[Boxes]]</f>
        <v>638.65</v>
      </c>
      <c r="L5969">
        <f>shipments[[#This Row],[Sale for 1 box]]-shipments[[#This Row],[Total cost]]</f>
        <v>42.462033195020751</v>
      </c>
      <c r="M5969">
        <f>shipments[[#This Row],[Profit]]*5%</f>
        <v>2.1231016597510375</v>
      </c>
      <c r="N5969">
        <f>shipments[[#This Row],[Profit]]-shipments[[#This Row],[Tax]]</f>
        <v>40.338931535269715</v>
      </c>
    </row>
    <row r="5970" spans="3:14" x14ac:dyDescent="0.35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  <c r="I5970">
        <f>IFERROR(shipments[[#This Row],[Sales]]/shipments[[#This Row],[Boxes]], 0)</f>
        <v>34.619521912350599</v>
      </c>
      <c r="J5970">
        <f>_xlfn.XLOOKUP(shipments[[#This Row],[Product]],'Dimension Data'!B:B,'Dimension Data'!D:D)</f>
        <v>12.41</v>
      </c>
      <c r="K5970">
        <f>shipments[[#This Row],[Total cost]]*shipments[[#This Row],[Boxes]]</f>
        <v>3114.91</v>
      </c>
      <c r="L5970">
        <f>shipments[[#This Row],[Sale for 1 box]]-shipments[[#This Row],[Total cost]]</f>
        <v>22.209521912350599</v>
      </c>
      <c r="M5970">
        <f>shipments[[#This Row],[Profit]]*5%</f>
        <v>1.1104760956175299</v>
      </c>
      <c r="N5970">
        <f>shipments[[#This Row],[Profit]]-shipments[[#This Row],[Tax]]</f>
        <v>21.099045816733071</v>
      </c>
    </row>
    <row r="5971" spans="3:14" x14ac:dyDescent="0.35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  <c r="I5971">
        <f>IFERROR(shipments[[#This Row],[Sales]]/shipments[[#This Row],[Boxes]], 0)</f>
        <v>25.820631970260223</v>
      </c>
      <c r="J5971">
        <f>_xlfn.XLOOKUP(shipments[[#This Row],[Product]],'Dimension Data'!B:B,'Dimension Data'!D:D)</f>
        <v>3.85</v>
      </c>
      <c r="K5971">
        <f>shipments[[#This Row],[Total cost]]*shipments[[#This Row],[Boxes]]</f>
        <v>2071.3000000000002</v>
      </c>
      <c r="L5971">
        <f>shipments[[#This Row],[Sale for 1 box]]-shipments[[#This Row],[Total cost]]</f>
        <v>21.970631970260222</v>
      </c>
      <c r="M5971">
        <f>shipments[[#This Row],[Profit]]*5%</f>
        <v>1.0985315985130111</v>
      </c>
      <c r="N5971">
        <f>shipments[[#This Row],[Profit]]-shipments[[#This Row],[Tax]]</f>
        <v>20.872100371747209</v>
      </c>
    </row>
    <row r="5972" spans="3:14" x14ac:dyDescent="0.35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  <c r="I5972">
        <f>IFERROR(shipments[[#This Row],[Sales]]/shipments[[#This Row],[Boxes]], 0)</f>
        <v>31.856249999999999</v>
      </c>
      <c r="J5972">
        <f>_xlfn.XLOOKUP(shipments[[#This Row],[Product]],'Dimension Data'!B:B,'Dimension Data'!D:D)</f>
        <v>5.72</v>
      </c>
      <c r="K5972">
        <f>shipments[[#This Row],[Total cost]]*shipments[[#This Row],[Boxes]]</f>
        <v>686.4</v>
      </c>
      <c r="L5972">
        <f>shipments[[#This Row],[Sale for 1 box]]-shipments[[#This Row],[Total cost]]</f>
        <v>26.13625</v>
      </c>
      <c r="M5972">
        <f>shipments[[#This Row],[Profit]]*5%</f>
        <v>1.3068125000000002</v>
      </c>
      <c r="N5972">
        <f>shipments[[#This Row],[Profit]]-shipments[[#This Row],[Tax]]</f>
        <v>24.829437500000001</v>
      </c>
    </row>
    <row r="5973" spans="3:14" x14ac:dyDescent="0.35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  <c r="I5973">
        <f>IFERROR(shipments[[#This Row],[Sales]]/shipments[[#This Row],[Boxes]], 0)</f>
        <v>0.67802303262955854</v>
      </c>
      <c r="J5973">
        <f>_xlfn.XLOOKUP(shipments[[#This Row],[Product]],'Dimension Data'!B:B,'Dimension Data'!D:D)</f>
        <v>10.51</v>
      </c>
      <c r="K5973">
        <f>shipments[[#This Row],[Total cost]]*shipments[[#This Row],[Boxes]]</f>
        <v>5475.71</v>
      </c>
      <c r="L5973">
        <f>shipments[[#This Row],[Sale for 1 box]]-shipments[[#This Row],[Total cost]]</f>
        <v>-9.8319769673704407</v>
      </c>
      <c r="M5973">
        <f>shipments[[#This Row],[Profit]]*5%</f>
        <v>-0.49159884836852208</v>
      </c>
      <c r="N5973">
        <f>shipments[[#This Row],[Profit]]-shipments[[#This Row],[Tax]]</f>
        <v>-9.3403781190019188</v>
      </c>
    </row>
    <row r="5974" spans="3:14" x14ac:dyDescent="0.35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  <c r="I5974">
        <f>IFERROR(shipments[[#This Row],[Sales]]/shipments[[#This Row],[Boxes]], 0)</f>
        <v>9.7696335078534027</v>
      </c>
      <c r="J5974">
        <f>_xlfn.XLOOKUP(shipments[[#This Row],[Product]],'Dimension Data'!B:B,'Dimension Data'!D:D)</f>
        <v>5.26</v>
      </c>
      <c r="K5974">
        <f>shipments[[#This Row],[Total cost]]*shipments[[#This Row],[Boxes]]</f>
        <v>3013.98</v>
      </c>
      <c r="L5974">
        <f>shipments[[#This Row],[Sale for 1 box]]-shipments[[#This Row],[Total cost]]</f>
        <v>4.5096335078534029</v>
      </c>
      <c r="M5974">
        <f>shipments[[#This Row],[Profit]]*5%</f>
        <v>0.22548167539267017</v>
      </c>
      <c r="N5974">
        <f>shipments[[#This Row],[Profit]]-shipments[[#This Row],[Tax]]</f>
        <v>4.2841518324607328</v>
      </c>
    </row>
    <row r="5975" spans="3:14" x14ac:dyDescent="0.35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  <c r="I5975">
        <f>IFERROR(shipments[[#This Row],[Sales]]/shipments[[#This Row],[Boxes]], 0)</f>
        <v>0.50754310344827591</v>
      </c>
      <c r="J5975">
        <f>_xlfn.XLOOKUP(shipments[[#This Row],[Product]],'Dimension Data'!B:B,'Dimension Data'!D:D)</f>
        <v>10.23</v>
      </c>
      <c r="K5975">
        <f>shipments[[#This Row],[Total cost]]*shipments[[#This Row],[Boxes]]</f>
        <v>7120.08</v>
      </c>
      <c r="L5975">
        <f>shipments[[#This Row],[Sale for 1 box]]-shipments[[#This Row],[Total cost]]</f>
        <v>-9.7224568965517246</v>
      </c>
      <c r="M5975">
        <f>shipments[[#This Row],[Profit]]*5%</f>
        <v>-0.48612284482758628</v>
      </c>
      <c r="N5975">
        <f>shipments[[#This Row],[Profit]]-shipments[[#This Row],[Tax]]</f>
        <v>-9.236334051724139</v>
      </c>
    </row>
    <row r="5976" spans="3:14" x14ac:dyDescent="0.35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  <c r="I5976">
        <f>IFERROR(shipments[[#This Row],[Sales]]/shipments[[#This Row],[Boxes]], 0)</f>
        <v>5.6269296740994852</v>
      </c>
      <c r="J5976">
        <f>_xlfn.XLOOKUP(shipments[[#This Row],[Product]],'Dimension Data'!B:B,'Dimension Data'!D:D)</f>
        <v>3.32</v>
      </c>
      <c r="K5976">
        <f>shipments[[#This Row],[Total cost]]*shipments[[#This Row],[Boxes]]</f>
        <v>1935.56</v>
      </c>
      <c r="L5976">
        <f>shipments[[#This Row],[Sale for 1 box]]-shipments[[#This Row],[Total cost]]</f>
        <v>2.3069296740994854</v>
      </c>
      <c r="M5976">
        <f>shipments[[#This Row],[Profit]]*5%</f>
        <v>0.11534648370497427</v>
      </c>
      <c r="N5976">
        <f>shipments[[#This Row],[Profit]]-shipments[[#This Row],[Tax]]</f>
        <v>2.1915831903945109</v>
      </c>
    </row>
    <row r="5977" spans="3:14" x14ac:dyDescent="0.35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  <c r="I5977">
        <f>IFERROR(shipments[[#This Row],[Sales]]/shipments[[#This Row],[Boxes]], 0)</f>
        <v>9.8554945054945051</v>
      </c>
      <c r="J5977">
        <f>_xlfn.XLOOKUP(shipments[[#This Row],[Product]],'Dimension Data'!B:B,'Dimension Data'!D:D)</f>
        <v>3.85</v>
      </c>
      <c r="K5977">
        <f>shipments[[#This Row],[Total cost]]*shipments[[#This Row],[Boxes]]</f>
        <v>1751.75</v>
      </c>
      <c r="L5977">
        <f>shipments[[#This Row],[Sale for 1 box]]-shipments[[#This Row],[Total cost]]</f>
        <v>6.0054945054945055</v>
      </c>
      <c r="M5977">
        <f>shipments[[#This Row],[Profit]]*5%</f>
        <v>0.30027472527472532</v>
      </c>
      <c r="N5977">
        <f>shipments[[#This Row],[Profit]]-shipments[[#This Row],[Tax]]</f>
        <v>5.7052197802197799</v>
      </c>
    </row>
    <row r="5978" spans="3:14" x14ac:dyDescent="0.35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  <c r="I5978">
        <f>IFERROR(shipments[[#This Row],[Sales]]/shipments[[#This Row],[Boxes]], 0)</f>
        <v>20.895491803278688</v>
      </c>
      <c r="J5978">
        <f>_xlfn.XLOOKUP(shipments[[#This Row],[Product]],'Dimension Data'!B:B,'Dimension Data'!D:D)</f>
        <v>8.2200000000000006</v>
      </c>
      <c r="K5978">
        <f>shipments[[#This Row],[Total cost]]*shipments[[#This Row],[Boxes]]</f>
        <v>2005.68</v>
      </c>
      <c r="L5978">
        <f>shipments[[#This Row],[Sale for 1 box]]-shipments[[#This Row],[Total cost]]</f>
        <v>12.675491803278687</v>
      </c>
      <c r="M5978">
        <f>shipments[[#This Row],[Profit]]*5%</f>
        <v>0.63377459016393445</v>
      </c>
      <c r="N5978">
        <f>shipments[[#This Row],[Profit]]-shipments[[#This Row],[Tax]]</f>
        <v>12.041717213114753</v>
      </c>
    </row>
    <row r="5979" spans="3:14" x14ac:dyDescent="0.35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  <c r="I5979">
        <f>IFERROR(shipments[[#This Row],[Sales]]/shipments[[#This Row],[Boxes]], 0)</f>
        <v>46.46965317919075</v>
      </c>
      <c r="J5979">
        <f>_xlfn.XLOOKUP(shipments[[#This Row],[Product]],'Dimension Data'!B:B,'Dimension Data'!D:D)</f>
        <v>7.48</v>
      </c>
      <c r="K5979">
        <f>shipments[[#This Row],[Total cost]]*shipments[[#This Row],[Boxes]]</f>
        <v>1294.04</v>
      </c>
      <c r="L5979">
        <f>shipments[[#This Row],[Sale for 1 box]]-shipments[[#This Row],[Total cost]]</f>
        <v>38.989653179190753</v>
      </c>
      <c r="M5979">
        <f>shipments[[#This Row],[Profit]]*5%</f>
        <v>1.9494826589595378</v>
      </c>
      <c r="N5979">
        <f>shipments[[#This Row],[Profit]]-shipments[[#This Row],[Tax]]</f>
        <v>37.040170520231214</v>
      </c>
    </row>
    <row r="5980" spans="3:14" x14ac:dyDescent="0.35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  <c r="I5980">
        <f>IFERROR(shipments[[#This Row],[Sales]]/shipments[[#This Row],[Boxes]], 0)</f>
        <v>14.825342465753424</v>
      </c>
      <c r="J5980">
        <f>_xlfn.XLOOKUP(shipments[[#This Row],[Product]],'Dimension Data'!B:B,'Dimension Data'!D:D)</f>
        <v>8.43</v>
      </c>
      <c r="K5980">
        <f>shipments[[#This Row],[Total cost]]*shipments[[#This Row],[Boxes]]</f>
        <v>3076.95</v>
      </c>
      <c r="L5980">
        <f>shipments[[#This Row],[Sale for 1 box]]-shipments[[#This Row],[Total cost]]</f>
        <v>6.3953424657534246</v>
      </c>
      <c r="M5980">
        <f>shipments[[#This Row],[Profit]]*5%</f>
        <v>0.31976712328767126</v>
      </c>
      <c r="N5980">
        <f>shipments[[#This Row],[Profit]]-shipments[[#This Row],[Tax]]</f>
        <v>6.0755753424657533</v>
      </c>
    </row>
    <row r="5981" spans="3:14" x14ac:dyDescent="0.35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  <c r="I5981">
        <f>IFERROR(shipments[[#This Row],[Sales]]/shipments[[#This Row],[Boxes]], 0)</f>
        <v>35.330769230769228</v>
      </c>
      <c r="J5981">
        <f>_xlfn.XLOOKUP(shipments[[#This Row],[Product]],'Dimension Data'!B:B,'Dimension Data'!D:D)</f>
        <v>2.65</v>
      </c>
      <c r="K5981">
        <f>shipments[[#This Row],[Total cost]]*shipments[[#This Row],[Boxes]]</f>
        <v>516.75</v>
      </c>
      <c r="L5981">
        <f>shipments[[#This Row],[Sale for 1 box]]-shipments[[#This Row],[Total cost]]</f>
        <v>32.680769230769229</v>
      </c>
      <c r="M5981">
        <f>shipments[[#This Row],[Profit]]*5%</f>
        <v>1.6340384615384616</v>
      </c>
      <c r="N5981">
        <f>shipments[[#This Row],[Profit]]-shipments[[#This Row],[Tax]]</f>
        <v>31.046730769230766</v>
      </c>
    </row>
    <row r="5982" spans="3:14" x14ac:dyDescent="0.35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  <c r="I5982">
        <f>IFERROR(shipments[[#This Row],[Sales]]/shipments[[#This Row],[Boxes]], 0)</f>
        <v>2.4754335260115607</v>
      </c>
      <c r="J5982">
        <f>_xlfn.XLOOKUP(shipments[[#This Row],[Product]],'Dimension Data'!B:B,'Dimension Data'!D:D)</f>
        <v>3.85</v>
      </c>
      <c r="K5982">
        <f>shipments[[#This Row],[Total cost]]*shipments[[#This Row],[Boxes]]</f>
        <v>1998.15</v>
      </c>
      <c r="L5982">
        <f>shipments[[#This Row],[Sale for 1 box]]-shipments[[#This Row],[Total cost]]</f>
        <v>-1.3745664739884393</v>
      </c>
      <c r="M5982">
        <f>shipments[[#This Row],[Profit]]*5%</f>
        <v>-6.8728323699421973E-2</v>
      </c>
      <c r="N5982">
        <f>shipments[[#This Row],[Profit]]-shipments[[#This Row],[Tax]]</f>
        <v>-1.3058381502890173</v>
      </c>
    </row>
    <row r="5983" spans="3:14" x14ac:dyDescent="0.35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  <c r="I5983">
        <f>IFERROR(shipments[[#This Row],[Sales]]/shipments[[#This Row],[Boxes]], 0)</f>
        <v>123.12209302325581</v>
      </c>
      <c r="J5983">
        <f>_xlfn.XLOOKUP(shipments[[#This Row],[Product]],'Dimension Data'!B:B,'Dimension Data'!D:D)</f>
        <v>10.51</v>
      </c>
      <c r="K5983">
        <f>shipments[[#This Row],[Total cost]]*shipments[[#This Row],[Boxes]]</f>
        <v>451.93</v>
      </c>
      <c r="L5983">
        <f>shipments[[#This Row],[Sale for 1 box]]-shipments[[#This Row],[Total cost]]</f>
        <v>112.61209302325581</v>
      </c>
      <c r="M5983">
        <f>shipments[[#This Row],[Profit]]*5%</f>
        <v>5.6306046511627912</v>
      </c>
      <c r="N5983">
        <f>shipments[[#This Row],[Profit]]-shipments[[#This Row],[Tax]]</f>
        <v>106.98148837209303</v>
      </c>
    </row>
    <row r="5984" spans="3:14" x14ac:dyDescent="0.35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  <c r="I5984">
        <f>IFERROR(shipments[[#This Row],[Sales]]/shipments[[#This Row],[Boxes]], 0)</f>
        <v>97.431818181818187</v>
      </c>
      <c r="J5984">
        <f>_xlfn.XLOOKUP(shipments[[#This Row],[Product]],'Dimension Data'!B:B,'Dimension Data'!D:D)</f>
        <v>10.51</v>
      </c>
      <c r="K5984">
        <f>shipments[[#This Row],[Total cost]]*shipments[[#This Row],[Boxes]]</f>
        <v>346.83</v>
      </c>
      <c r="L5984">
        <f>shipments[[#This Row],[Sale for 1 box]]-shipments[[#This Row],[Total cost]]</f>
        <v>86.921818181818182</v>
      </c>
      <c r="M5984">
        <f>shipments[[#This Row],[Profit]]*5%</f>
        <v>4.3460909090909094</v>
      </c>
      <c r="N5984">
        <f>shipments[[#This Row],[Profit]]-shipments[[#This Row],[Tax]]</f>
        <v>82.575727272727278</v>
      </c>
    </row>
    <row r="5985" spans="3:14" x14ac:dyDescent="0.35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  <c r="I5985">
        <f>IFERROR(shipments[[#This Row],[Sales]]/shipments[[#This Row],[Boxes]], 0)</f>
        <v>50.16796875</v>
      </c>
      <c r="J5985">
        <f>_xlfn.XLOOKUP(shipments[[#This Row],[Product]],'Dimension Data'!B:B,'Dimension Data'!D:D)</f>
        <v>5.15</v>
      </c>
      <c r="K5985">
        <f>shipments[[#This Row],[Total cost]]*shipments[[#This Row],[Boxes]]</f>
        <v>659.2</v>
      </c>
      <c r="L5985">
        <f>shipments[[#This Row],[Sale for 1 box]]-shipments[[#This Row],[Total cost]]</f>
        <v>45.017968750000001</v>
      </c>
      <c r="M5985">
        <f>shipments[[#This Row],[Profit]]*5%</f>
        <v>2.2508984375000001</v>
      </c>
      <c r="N5985">
        <f>shipments[[#This Row],[Profit]]-shipments[[#This Row],[Tax]]</f>
        <v>42.767070312500003</v>
      </c>
    </row>
    <row r="5986" spans="3:14" x14ac:dyDescent="0.35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  <c r="I5986">
        <f>IFERROR(shipments[[#This Row],[Sales]]/shipments[[#This Row],[Boxes]], 0)</f>
        <v>10.628496503496503</v>
      </c>
      <c r="J5986">
        <f>_xlfn.XLOOKUP(shipments[[#This Row],[Product]],'Dimension Data'!B:B,'Dimension Data'!D:D)</f>
        <v>7.73</v>
      </c>
      <c r="K5986">
        <f>shipments[[#This Row],[Total cost]]*shipments[[#This Row],[Boxes]]</f>
        <v>2210.7800000000002</v>
      </c>
      <c r="L5986">
        <f>shipments[[#This Row],[Sale for 1 box]]-shipments[[#This Row],[Total cost]]</f>
        <v>2.8984965034965029</v>
      </c>
      <c r="M5986">
        <f>shipments[[#This Row],[Profit]]*5%</f>
        <v>0.14492482517482516</v>
      </c>
      <c r="N5986">
        <f>shipments[[#This Row],[Profit]]-shipments[[#This Row],[Tax]]</f>
        <v>2.7535716783216779</v>
      </c>
    </row>
    <row r="5987" spans="3:14" x14ac:dyDescent="0.35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  <c r="I5987">
        <f>IFERROR(shipments[[#This Row],[Sales]]/shipments[[#This Row],[Boxes]], 0)</f>
        <v>19.472049689440993</v>
      </c>
      <c r="J5987">
        <f>_xlfn.XLOOKUP(shipments[[#This Row],[Product]],'Dimension Data'!B:B,'Dimension Data'!D:D)</f>
        <v>6.43</v>
      </c>
      <c r="K5987">
        <f>shipments[[#This Row],[Total cost]]*shipments[[#This Row],[Boxes]]</f>
        <v>3105.69</v>
      </c>
      <c r="L5987">
        <f>shipments[[#This Row],[Sale for 1 box]]-shipments[[#This Row],[Total cost]]</f>
        <v>13.042049689440994</v>
      </c>
      <c r="M5987">
        <f>shipments[[#This Row],[Profit]]*5%</f>
        <v>0.65210248447204977</v>
      </c>
      <c r="N5987">
        <f>shipments[[#This Row],[Profit]]-shipments[[#This Row],[Tax]]</f>
        <v>12.389947204968944</v>
      </c>
    </row>
    <row r="5988" spans="3:14" x14ac:dyDescent="0.35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  <c r="I5988">
        <f>IFERROR(shipments[[#This Row],[Sales]]/shipments[[#This Row],[Boxes]], 0)</f>
        <v>1.6189024390243902</v>
      </c>
      <c r="J5988">
        <f>_xlfn.XLOOKUP(shipments[[#This Row],[Product]],'Dimension Data'!B:B,'Dimension Data'!D:D)</f>
        <v>6.43</v>
      </c>
      <c r="K5988">
        <f>shipments[[#This Row],[Total cost]]*shipments[[#This Row],[Boxes]]</f>
        <v>1581.78</v>
      </c>
      <c r="L5988">
        <f>shipments[[#This Row],[Sale for 1 box]]-shipments[[#This Row],[Total cost]]</f>
        <v>-4.8110975609756093</v>
      </c>
      <c r="M5988">
        <f>shipments[[#This Row],[Profit]]*5%</f>
        <v>-0.24055487804878048</v>
      </c>
      <c r="N5988">
        <f>shipments[[#This Row],[Profit]]-shipments[[#This Row],[Tax]]</f>
        <v>-4.5705426829268285</v>
      </c>
    </row>
    <row r="5989" spans="3:14" x14ac:dyDescent="0.35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  <c r="I5989">
        <f>IFERROR(shipments[[#This Row],[Sales]]/shipments[[#This Row],[Boxes]], 0)</f>
        <v>59.559466019417478</v>
      </c>
      <c r="J5989">
        <f>_xlfn.XLOOKUP(shipments[[#This Row],[Product]],'Dimension Data'!B:B,'Dimension Data'!D:D)</f>
        <v>7.48</v>
      </c>
      <c r="K5989">
        <f>shipments[[#This Row],[Total cost]]*shipments[[#This Row],[Boxes]]</f>
        <v>1540.88</v>
      </c>
      <c r="L5989">
        <f>shipments[[#This Row],[Sale for 1 box]]-shipments[[#This Row],[Total cost]]</f>
        <v>52.079466019417481</v>
      </c>
      <c r="M5989">
        <f>shipments[[#This Row],[Profit]]*5%</f>
        <v>2.6039733009708743</v>
      </c>
      <c r="N5989">
        <f>shipments[[#This Row],[Profit]]-shipments[[#This Row],[Tax]]</f>
        <v>49.47549271844661</v>
      </c>
    </row>
    <row r="5990" spans="3:14" x14ac:dyDescent="0.35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  <c r="I5990">
        <f>IFERROR(shipments[[#This Row],[Sales]]/shipments[[#This Row],[Boxes]], 0)</f>
        <v>90.045918367346943</v>
      </c>
      <c r="J5990">
        <f>_xlfn.XLOOKUP(shipments[[#This Row],[Product]],'Dimension Data'!B:B,'Dimension Data'!D:D)</f>
        <v>3.85</v>
      </c>
      <c r="K5990">
        <f>shipments[[#This Row],[Total cost]]*shipments[[#This Row],[Boxes]]</f>
        <v>377.3</v>
      </c>
      <c r="L5990">
        <f>shipments[[#This Row],[Sale for 1 box]]-shipments[[#This Row],[Total cost]]</f>
        <v>86.195918367346948</v>
      </c>
      <c r="M5990">
        <f>shipments[[#This Row],[Profit]]*5%</f>
        <v>4.3097959183673478</v>
      </c>
      <c r="N5990">
        <f>shipments[[#This Row],[Profit]]-shipments[[#This Row],[Tax]]</f>
        <v>81.886122448979606</v>
      </c>
    </row>
    <row r="5991" spans="3:14" x14ac:dyDescent="0.35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  <c r="I5991">
        <f>IFERROR(shipments[[#This Row],[Sales]]/shipments[[#This Row],[Boxes]], 0)</f>
        <v>6.809445178335535</v>
      </c>
      <c r="J5991">
        <f>_xlfn.XLOOKUP(shipments[[#This Row],[Product]],'Dimension Data'!B:B,'Dimension Data'!D:D)</f>
        <v>2.65</v>
      </c>
      <c r="K5991">
        <f>shipments[[#This Row],[Total cost]]*shipments[[#This Row],[Boxes]]</f>
        <v>2006.05</v>
      </c>
      <c r="L5991">
        <f>shipments[[#This Row],[Sale for 1 box]]-shipments[[#This Row],[Total cost]]</f>
        <v>4.1594451783355346</v>
      </c>
      <c r="M5991">
        <f>shipments[[#This Row],[Profit]]*5%</f>
        <v>0.20797225891677673</v>
      </c>
      <c r="N5991">
        <f>shipments[[#This Row],[Profit]]-shipments[[#This Row],[Tax]]</f>
        <v>3.9514729194187579</v>
      </c>
    </row>
    <row r="5992" spans="3:14" x14ac:dyDescent="0.35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  <c r="I5992">
        <f>IFERROR(shipments[[#This Row],[Sales]]/shipments[[#This Row],[Boxes]], 0)</f>
        <v>81.850609756097555</v>
      </c>
      <c r="J5992">
        <f>_xlfn.XLOOKUP(shipments[[#This Row],[Product]],'Dimension Data'!B:B,'Dimension Data'!D:D)</f>
        <v>2.65</v>
      </c>
      <c r="K5992">
        <f>shipments[[#This Row],[Total cost]]*shipments[[#This Row],[Boxes]]</f>
        <v>217.29999999999998</v>
      </c>
      <c r="L5992">
        <f>shipments[[#This Row],[Sale for 1 box]]-shipments[[#This Row],[Total cost]]</f>
        <v>79.200609756097549</v>
      </c>
      <c r="M5992">
        <f>shipments[[#This Row],[Profit]]*5%</f>
        <v>3.9600304878048775</v>
      </c>
      <c r="N5992">
        <f>shipments[[#This Row],[Profit]]-shipments[[#This Row],[Tax]]</f>
        <v>75.240579268292677</v>
      </c>
    </row>
    <row r="5993" spans="3:14" x14ac:dyDescent="0.35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  <c r="I5993">
        <f>IFERROR(shipments[[#This Row],[Sales]]/shipments[[#This Row],[Boxes]], 0)</f>
        <v>6.7542372881355934</v>
      </c>
      <c r="J5993">
        <f>_xlfn.XLOOKUP(shipments[[#This Row],[Product]],'Dimension Data'!B:B,'Dimension Data'!D:D)</f>
        <v>5.72</v>
      </c>
      <c r="K5993">
        <f>shipments[[#This Row],[Total cost]]*shipments[[#This Row],[Boxes]]</f>
        <v>3037.3199999999997</v>
      </c>
      <c r="L5993">
        <f>shipments[[#This Row],[Sale for 1 box]]-shipments[[#This Row],[Total cost]]</f>
        <v>1.0342372881355937</v>
      </c>
      <c r="M5993">
        <f>shipments[[#This Row],[Profit]]*5%</f>
        <v>5.171186440677969E-2</v>
      </c>
      <c r="N5993">
        <f>shipments[[#This Row],[Profit]]-shipments[[#This Row],[Tax]]</f>
        <v>0.98252542372881402</v>
      </c>
    </row>
    <row r="5994" spans="3:14" x14ac:dyDescent="0.35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  <c r="I5994">
        <f>IFERROR(shipments[[#This Row],[Sales]]/shipments[[#This Row],[Boxes]], 0)</f>
        <v>384.75</v>
      </c>
      <c r="J5994">
        <f>_xlfn.XLOOKUP(shipments[[#This Row],[Product]],'Dimension Data'!B:B,'Dimension Data'!D:D)</f>
        <v>2.65</v>
      </c>
      <c r="K5994">
        <f>shipments[[#This Row],[Total cost]]*shipments[[#This Row],[Boxes]]</f>
        <v>47.699999999999996</v>
      </c>
      <c r="L5994">
        <f>shipments[[#This Row],[Sale for 1 box]]-shipments[[#This Row],[Total cost]]</f>
        <v>382.1</v>
      </c>
      <c r="M5994">
        <f>shipments[[#This Row],[Profit]]*5%</f>
        <v>19.105</v>
      </c>
      <c r="N5994">
        <f>shipments[[#This Row],[Profit]]-shipments[[#This Row],[Tax]]</f>
        <v>362.995</v>
      </c>
    </row>
    <row r="5995" spans="3:14" x14ac:dyDescent="0.35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  <c r="I5995">
        <f>IFERROR(shipments[[#This Row],[Sales]]/shipments[[#This Row],[Boxes]], 0)</f>
        <v>11.569444444444445</v>
      </c>
      <c r="J5995">
        <f>_xlfn.XLOOKUP(shipments[[#This Row],[Product]],'Dimension Data'!B:B,'Dimension Data'!D:D)</f>
        <v>6.31</v>
      </c>
      <c r="K5995">
        <f>shipments[[#This Row],[Total cost]]*shipments[[#This Row],[Boxes]]</f>
        <v>2044.4399999999998</v>
      </c>
      <c r="L5995">
        <f>shipments[[#This Row],[Sale for 1 box]]-shipments[[#This Row],[Total cost]]</f>
        <v>5.259444444444445</v>
      </c>
      <c r="M5995">
        <f>shipments[[#This Row],[Profit]]*5%</f>
        <v>0.26297222222222227</v>
      </c>
      <c r="N5995">
        <f>shipments[[#This Row],[Profit]]-shipments[[#This Row],[Tax]]</f>
        <v>4.9964722222222226</v>
      </c>
    </row>
    <row r="5996" spans="3:14" x14ac:dyDescent="0.35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  <c r="I5996">
        <f>IFERROR(shipments[[#This Row],[Sales]]/shipments[[#This Row],[Boxes]], 0)</f>
        <v>4.2745202558635391</v>
      </c>
      <c r="J5996">
        <f>_xlfn.XLOOKUP(shipments[[#This Row],[Product]],'Dimension Data'!B:B,'Dimension Data'!D:D)</f>
        <v>5.04</v>
      </c>
      <c r="K5996">
        <f>shipments[[#This Row],[Total cost]]*shipments[[#This Row],[Boxes]]</f>
        <v>7091.28</v>
      </c>
      <c r="L5996">
        <f>shipments[[#This Row],[Sale for 1 box]]-shipments[[#This Row],[Total cost]]</f>
        <v>-0.76547974413646092</v>
      </c>
      <c r="M5996">
        <f>shipments[[#This Row],[Profit]]*5%</f>
        <v>-3.8273987206823047E-2</v>
      </c>
      <c r="N5996">
        <f>shipments[[#This Row],[Profit]]-shipments[[#This Row],[Tax]]</f>
        <v>-0.72720575692963785</v>
      </c>
    </row>
    <row r="5997" spans="3:14" x14ac:dyDescent="0.35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  <c r="I5997">
        <f>IFERROR(shipments[[#This Row],[Sales]]/shipments[[#This Row],[Boxes]], 0)</f>
        <v>8.507562277580071</v>
      </c>
      <c r="J5997">
        <f>_xlfn.XLOOKUP(shipments[[#This Row],[Product]],'Dimension Data'!B:B,'Dimension Data'!D:D)</f>
        <v>3.68</v>
      </c>
      <c r="K5997">
        <f>shipments[[#This Row],[Total cost]]*shipments[[#This Row],[Boxes]]</f>
        <v>2068.1600000000003</v>
      </c>
      <c r="L5997">
        <f>shipments[[#This Row],[Sale for 1 box]]-shipments[[#This Row],[Total cost]]</f>
        <v>4.8275622775800713</v>
      </c>
      <c r="M5997">
        <f>shipments[[#This Row],[Profit]]*5%</f>
        <v>0.24137811387900357</v>
      </c>
      <c r="N5997">
        <f>shipments[[#This Row],[Profit]]-shipments[[#This Row],[Tax]]</f>
        <v>4.5861841637010681</v>
      </c>
    </row>
    <row r="5998" spans="3:14" x14ac:dyDescent="0.35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  <c r="I5998">
        <f>IFERROR(shipments[[#This Row],[Sales]]/shipments[[#This Row],[Boxes]], 0)</f>
        <v>47.475000000000001</v>
      </c>
      <c r="J5998">
        <f>_xlfn.XLOOKUP(shipments[[#This Row],[Product]],'Dimension Data'!B:B,'Dimension Data'!D:D)</f>
        <v>5.72</v>
      </c>
      <c r="K5998">
        <f>shipments[[#This Row],[Total cost]]*shipments[[#This Row],[Boxes]]</f>
        <v>171.6</v>
      </c>
      <c r="L5998">
        <f>shipments[[#This Row],[Sale for 1 box]]-shipments[[#This Row],[Total cost]]</f>
        <v>41.755000000000003</v>
      </c>
      <c r="M5998">
        <f>shipments[[#This Row],[Profit]]*5%</f>
        <v>2.0877500000000002</v>
      </c>
      <c r="N5998">
        <f>shipments[[#This Row],[Profit]]-shipments[[#This Row],[Tax]]</f>
        <v>39.667250000000003</v>
      </c>
    </row>
    <row r="5999" spans="3:14" x14ac:dyDescent="0.35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  <c r="I5999">
        <f>IFERROR(shipments[[#This Row],[Sales]]/shipments[[#This Row],[Boxes]], 0)</f>
        <v>5.4048913043478262</v>
      </c>
      <c r="J5999">
        <f>_xlfn.XLOOKUP(shipments[[#This Row],[Product]],'Dimension Data'!B:B,'Dimension Data'!D:D)</f>
        <v>7.48</v>
      </c>
      <c r="K5999">
        <f>shipments[[#This Row],[Total cost]]*shipments[[#This Row],[Boxes]]</f>
        <v>1376.3200000000002</v>
      </c>
      <c r="L5999">
        <f>shipments[[#This Row],[Sale for 1 box]]-shipments[[#This Row],[Total cost]]</f>
        <v>-2.0751086956521743</v>
      </c>
      <c r="M5999">
        <f>shipments[[#This Row],[Profit]]*5%</f>
        <v>-0.10375543478260872</v>
      </c>
      <c r="N5999">
        <f>shipments[[#This Row],[Profit]]-shipments[[#This Row],[Tax]]</f>
        <v>-1.9713532608695656</v>
      </c>
    </row>
    <row r="6000" spans="3:14" x14ac:dyDescent="0.35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  <c r="I6000">
        <f>IFERROR(shipments[[#This Row],[Sales]]/shipments[[#This Row],[Boxes]], 0)</f>
        <v>22.242857142857144</v>
      </c>
      <c r="J6000">
        <f>_xlfn.XLOOKUP(shipments[[#This Row],[Product]],'Dimension Data'!B:B,'Dimension Data'!D:D)</f>
        <v>8.43</v>
      </c>
      <c r="K6000">
        <f>shipments[[#This Row],[Total cost]]*shipments[[#This Row],[Boxes]]</f>
        <v>3245.5499999999997</v>
      </c>
      <c r="L6000">
        <f>shipments[[#This Row],[Sale for 1 box]]-shipments[[#This Row],[Total cost]]</f>
        <v>13.812857142857144</v>
      </c>
      <c r="M6000">
        <f>shipments[[#This Row],[Profit]]*5%</f>
        <v>0.69064285714285722</v>
      </c>
      <c r="N6000">
        <f>shipments[[#This Row],[Profit]]-shipments[[#This Row],[Tax]]</f>
        <v>13.122214285714287</v>
      </c>
    </row>
    <row r="6001" spans="3:14" x14ac:dyDescent="0.35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  <c r="I6001">
        <f>IFERROR(shipments[[#This Row],[Sales]]/shipments[[#This Row],[Boxes]], 0)</f>
        <v>17.185096153846153</v>
      </c>
      <c r="J6001">
        <f>_xlfn.XLOOKUP(shipments[[#This Row],[Product]],'Dimension Data'!B:B,'Dimension Data'!D:D)</f>
        <v>6.43</v>
      </c>
      <c r="K6001">
        <f>shipments[[#This Row],[Total cost]]*shipments[[#This Row],[Boxes]]</f>
        <v>2006.1599999999999</v>
      </c>
      <c r="L6001">
        <f>shipments[[#This Row],[Sale for 1 box]]-shipments[[#This Row],[Total cost]]</f>
        <v>10.755096153846154</v>
      </c>
      <c r="M6001">
        <f>shipments[[#This Row],[Profit]]*5%</f>
        <v>0.53775480769230766</v>
      </c>
      <c r="N6001">
        <f>shipments[[#This Row],[Profit]]-shipments[[#This Row],[Tax]]</f>
        <v>10.217341346153846</v>
      </c>
    </row>
    <row r="6002" spans="3:14" x14ac:dyDescent="0.35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  <c r="I6002">
        <f>IFERROR(shipments[[#This Row],[Sales]]/shipments[[#This Row],[Boxes]], 0)</f>
        <v>50.836466165413533</v>
      </c>
      <c r="J6002">
        <f>_xlfn.XLOOKUP(shipments[[#This Row],[Product]],'Dimension Data'!B:B,'Dimension Data'!D:D)</f>
        <v>5.72</v>
      </c>
      <c r="K6002">
        <f>shipments[[#This Row],[Total cost]]*shipments[[#This Row],[Boxes]]</f>
        <v>760.76</v>
      </c>
      <c r="L6002">
        <f>shipments[[#This Row],[Sale for 1 box]]-shipments[[#This Row],[Total cost]]</f>
        <v>45.116466165413534</v>
      </c>
      <c r="M6002">
        <f>shipments[[#This Row],[Profit]]*5%</f>
        <v>2.2558233082706769</v>
      </c>
      <c r="N6002">
        <f>shipments[[#This Row],[Profit]]-shipments[[#This Row],[Tax]]</f>
        <v>42.860642857142857</v>
      </c>
    </row>
    <row r="6003" spans="3:14" x14ac:dyDescent="0.35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  <c r="I6003">
        <f>IFERROR(shipments[[#This Row],[Sales]]/shipments[[#This Row],[Boxes]], 0)</f>
        <v>617.31818181818187</v>
      </c>
      <c r="J6003">
        <f>_xlfn.XLOOKUP(shipments[[#This Row],[Product]],'Dimension Data'!B:B,'Dimension Data'!D:D)</f>
        <v>7.73</v>
      </c>
      <c r="K6003">
        <f>shipments[[#This Row],[Total cost]]*shipments[[#This Row],[Boxes]]</f>
        <v>85.03</v>
      </c>
      <c r="L6003">
        <f>shipments[[#This Row],[Sale for 1 box]]-shipments[[#This Row],[Total cost]]</f>
        <v>609.58818181818185</v>
      </c>
      <c r="M6003">
        <f>shipments[[#This Row],[Profit]]*5%</f>
        <v>30.479409090909094</v>
      </c>
      <c r="N6003">
        <f>shipments[[#This Row],[Profit]]-shipments[[#This Row],[Tax]]</f>
        <v>579.10877272727271</v>
      </c>
    </row>
    <row r="6004" spans="3:14" x14ac:dyDescent="0.35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  <c r="I6004">
        <f>IFERROR(shipments[[#This Row],[Sales]]/shipments[[#This Row],[Boxes]], 0)</f>
        <v>13.787723785166241</v>
      </c>
      <c r="J6004">
        <f>_xlfn.XLOOKUP(shipments[[#This Row],[Product]],'Dimension Data'!B:B,'Dimension Data'!D:D)</f>
        <v>9.94</v>
      </c>
      <c r="K6004">
        <f>shipments[[#This Row],[Total cost]]*shipments[[#This Row],[Boxes]]</f>
        <v>3886.54</v>
      </c>
      <c r="L6004">
        <f>shipments[[#This Row],[Sale for 1 box]]-shipments[[#This Row],[Total cost]]</f>
        <v>3.8477237851662416</v>
      </c>
      <c r="M6004">
        <f>shipments[[#This Row],[Profit]]*5%</f>
        <v>0.19238618925831208</v>
      </c>
      <c r="N6004">
        <f>shipments[[#This Row],[Profit]]-shipments[[#This Row],[Tax]]</f>
        <v>3.6553375959079295</v>
      </c>
    </row>
    <row r="6005" spans="3:14" x14ac:dyDescent="0.35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  <c r="I6005">
        <f>IFERROR(shipments[[#This Row],[Sales]]/shipments[[#This Row],[Boxes]], 0)</f>
        <v>13.890455531453362</v>
      </c>
      <c r="J6005">
        <f>_xlfn.XLOOKUP(shipments[[#This Row],[Product]],'Dimension Data'!B:B,'Dimension Data'!D:D)</f>
        <v>10.23</v>
      </c>
      <c r="K6005">
        <f>shipments[[#This Row],[Total cost]]*shipments[[#This Row],[Boxes]]</f>
        <v>4716.03</v>
      </c>
      <c r="L6005">
        <f>shipments[[#This Row],[Sale for 1 box]]-shipments[[#This Row],[Total cost]]</f>
        <v>3.660455531453362</v>
      </c>
      <c r="M6005">
        <f>shipments[[#This Row],[Profit]]*5%</f>
        <v>0.18302277657266811</v>
      </c>
      <c r="N6005">
        <f>shipments[[#This Row],[Profit]]-shipments[[#This Row],[Tax]]</f>
        <v>3.4774327548806938</v>
      </c>
    </row>
    <row r="6006" spans="3:14" x14ac:dyDescent="0.35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  <c r="I6006">
        <f>IFERROR(shipments[[#This Row],[Sales]]/shipments[[#This Row],[Boxes]], 0)</f>
        <v>27.49655172413793</v>
      </c>
      <c r="J6006">
        <f>_xlfn.XLOOKUP(shipments[[#This Row],[Product]],'Dimension Data'!B:B,'Dimension Data'!D:D)</f>
        <v>3.68</v>
      </c>
      <c r="K6006">
        <f>shipments[[#This Row],[Total cost]]*shipments[[#This Row],[Boxes]]</f>
        <v>533.6</v>
      </c>
      <c r="L6006">
        <f>shipments[[#This Row],[Sale for 1 box]]-shipments[[#This Row],[Total cost]]</f>
        <v>23.816551724137931</v>
      </c>
      <c r="M6006">
        <f>shipments[[#This Row],[Profit]]*5%</f>
        <v>1.1908275862068967</v>
      </c>
      <c r="N6006">
        <f>shipments[[#This Row],[Profit]]-shipments[[#This Row],[Tax]]</f>
        <v>22.625724137931034</v>
      </c>
    </row>
    <row r="6007" spans="3:14" x14ac:dyDescent="0.35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  <c r="I6007">
        <f>IFERROR(shipments[[#This Row],[Sales]]/shipments[[#This Row],[Boxes]], 0)</f>
        <v>18.656408094435076</v>
      </c>
      <c r="J6007">
        <f>_xlfn.XLOOKUP(shipments[[#This Row],[Product]],'Dimension Data'!B:B,'Dimension Data'!D:D)</f>
        <v>3.85</v>
      </c>
      <c r="K6007">
        <f>shipments[[#This Row],[Total cost]]*shipments[[#This Row],[Boxes]]</f>
        <v>2283.0500000000002</v>
      </c>
      <c r="L6007">
        <f>shipments[[#This Row],[Sale for 1 box]]-shipments[[#This Row],[Total cost]]</f>
        <v>14.806408094435076</v>
      </c>
      <c r="M6007">
        <f>shipments[[#This Row],[Profit]]*5%</f>
        <v>0.74032040472175387</v>
      </c>
      <c r="N6007">
        <f>shipments[[#This Row],[Profit]]-shipments[[#This Row],[Tax]]</f>
        <v>14.066087689713322</v>
      </c>
    </row>
    <row r="6008" spans="3:14" x14ac:dyDescent="0.35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  <c r="I6008">
        <f>IFERROR(shipments[[#This Row],[Sales]]/shipments[[#This Row],[Boxes]], 0)</f>
        <v>191.92500000000001</v>
      </c>
      <c r="J6008">
        <f>_xlfn.XLOOKUP(shipments[[#This Row],[Product]],'Dimension Data'!B:B,'Dimension Data'!D:D)</f>
        <v>5.26</v>
      </c>
      <c r="K6008">
        <f>shipments[[#This Row],[Total cost]]*shipments[[#This Row],[Boxes]]</f>
        <v>105.19999999999999</v>
      </c>
      <c r="L6008">
        <f>shipments[[#This Row],[Sale for 1 box]]-shipments[[#This Row],[Total cost]]</f>
        <v>186.66500000000002</v>
      </c>
      <c r="M6008">
        <f>shipments[[#This Row],[Profit]]*5%</f>
        <v>9.3332500000000014</v>
      </c>
      <c r="N6008">
        <f>shipments[[#This Row],[Profit]]-shipments[[#This Row],[Tax]]</f>
        <v>177.33175000000003</v>
      </c>
    </row>
    <row r="6009" spans="3:14" x14ac:dyDescent="0.35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  <c r="I6009">
        <f>IFERROR(shipments[[#This Row],[Sales]]/shipments[[#This Row],[Boxes]], 0)</f>
        <v>4.9552941176470586</v>
      </c>
      <c r="J6009">
        <f>_xlfn.XLOOKUP(shipments[[#This Row],[Product]],'Dimension Data'!B:B,'Dimension Data'!D:D)</f>
        <v>12.41</v>
      </c>
      <c r="K6009">
        <f>shipments[[#This Row],[Total cost]]*shipments[[#This Row],[Boxes]]</f>
        <v>5274.25</v>
      </c>
      <c r="L6009">
        <f>shipments[[#This Row],[Sale for 1 box]]-shipments[[#This Row],[Total cost]]</f>
        <v>-7.4547058823529415</v>
      </c>
      <c r="M6009">
        <f>shipments[[#This Row],[Profit]]*5%</f>
        <v>-0.37273529411764711</v>
      </c>
      <c r="N6009">
        <f>shipments[[#This Row],[Profit]]-shipments[[#This Row],[Tax]]</f>
        <v>-7.0819705882352944</v>
      </c>
    </row>
    <row r="6010" spans="3:14" x14ac:dyDescent="0.35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  <c r="I6010">
        <f>IFERROR(shipments[[#This Row],[Sales]]/shipments[[#This Row],[Boxes]], 0)</f>
        <v>67.182515337423311</v>
      </c>
      <c r="J6010">
        <f>_xlfn.XLOOKUP(shipments[[#This Row],[Product]],'Dimension Data'!B:B,'Dimension Data'!D:D)</f>
        <v>9.57</v>
      </c>
      <c r="K6010">
        <f>shipments[[#This Row],[Total cost]]*shipments[[#This Row],[Boxes]]</f>
        <v>1559.91</v>
      </c>
      <c r="L6010">
        <f>shipments[[#This Row],[Sale for 1 box]]-shipments[[#This Row],[Total cost]]</f>
        <v>57.612515337423311</v>
      </c>
      <c r="M6010">
        <f>shipments[[#This Row],[Profit]]*5%</f>
        <v>2.8806257668711659</v>
      </c>
      <c r="N6010">
        <f>shipments[[#This Row],[Profit]]-shipments[[#This Row],[Tax]]</f>
        <v>54.731889570552141</v>
      </c>
    </row>
    <row r="6011" spans="3:14" x14ac:dyDescent="0.35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  <c r="I6011">
        <f>IFERROR(shipments[[#This Row],[Sales]]/shipments[[#This Row],[Boxes]], 0)</f>
        <v>24.924148606811144</v>
      </c>
      <c r="J6011">
        <f>_xlfn.XLOOKUP(shipments[[#This Row],[Product]],'Dimension Data'!B:B,'Dimension Data'!D:D)</f>
        <v>2.76</v>
      </c>
      <c r="K6011">
        <f>shipments[[#This Row],[Total cost]]*shipments[[#This Row],[Boxes]]</f>
        <v>891.4799999999999</v>
      </c>
      <c r="L6011">
        <f>shipments[[#This Row],[Sale for 1 box]]-shipments[[#This Row],[Total cost]]</f>
        <v>22.164148606811146</v>
      </c>
      <c r="M6011">
        <f>shipments[[#This Row],[Profit]]*5%</f>
        <v>1.1082074303405574</v>
      </c>
      <c r="N6011">
        <f>shipments[[#This Row],[Profit]]-shipments[[#This Row],[Tax]]</f>
        <v>21.05594117647059</v>
      </c>
    </row>
    <row r="6012" spans="3:14" x14ac:dyDescent="0.35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  <c r="I6012">
        <f>IFERROR(shipments[[#This Row],[Sales]]/shipments[[#This Row],[Boxes]], 0)</f>
        <v>14.611196319018404</v>
      </c>
      <c r="J6012">
        <f>_xlfn.XLOOKUP(shipments[[#This Row],[Product]],'Dimension Data'!B:B,'Dimension Data'!D:D)</f>
        <v>7.48</v>
      </c>
      <c r="K6012">
        <f>shipments[[#This Row],[Total cost]]*shipments[[#This Row],[Boxes]]</f>
        <v>2438.48</v>
      </c>
      <c r="L6012">
        <f>shipments[[#This Row],[Sale for 1 box]]-shipments[[#This Row],[Total cost]]</f>
        <v>7.1311963190184038</v>
      </c>
      <c r="M6012">
        <f>shipments[[#This Row],[Profit]]*5%</f>
        <v>0.35655981595092023</v>
      </c>
      <c r="N6012">
        <f>shipments[[#This Row],[Profit]]-shipments[[#This Row],[Tax]]</f>
        <v>6.7746365030674838</v>
      </c>
    </row>
    <row r="6013" spans="3:14" x14ac:dyDescent="0.35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  <c r="I6013">
        <f>IFERROR(shipments[[#This Row],[Sales]]/shipments[[#This Row],[Boxes]], 0)</f>
        <v>27</v>
      </c>
      <c r="J6013">
        <f>_xlfn.XLOOKUP(shipments[[#This Row],[Product]],'Dimension Data'!B:B,'Dimension Data'!D:D)</f>
        <v>10.23</v>
      </c>
      <c r="K6013">
        <f>shipments[[#This Row],[Total cost]]*shipments[[#This Row],[Boxes]]</f>
        <v>368.28000000000003</v>
      </c>
      <c r="L6013">
        <f>shipments[[#This Row],[Sale for 1 box]]-shipments[[#This Row],[Total cost]]</f>
        <v>16.77</v>
      </c>
      <c r="M6013">
        <f>shipments[[#This Row],[Profit]]*5%</f>
        <v>0.83850000000000002</v>
      </c>
      <c r="N6013">
        <f>shipments[[#This Row],[Profit]]-shipments[[#This Row],[Tax]]</f>
        <v>15.9315</v>
      </c>
    </row>
    <row r="6014" spans="3:14" x14ac:dyDescent="0.35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  <c r="I6014">
        <f>IFERROR(shipments[[#This Row],[Sales]]/shipments[[#This Row],[Boxes]], 0)</f>
        <v>60.827586206896555</v>
      </c>
      <c r="J6014">
        <f>_xlfn.XLOOKUP(shipments[[#This Row],[Product]],'Dimension Data'!B:B,'Dimension Data'!D:D)</f>
        <v>9.57</v>
      </c>
      <c r="K6014">
        <f>shipments[[#This Row],[Total cost]]*shipments[[#This Row],[Boxes]]</f>
        <v>832.59</v>
      </c>
      <c r="L6014">
        <f>shipments[[#This Row],[Sale for 1 box]]-shipments[[#This Row],[Total cost]]</f>
        <v>51.257586206896555</v>
      </c>
      <c r="M6014">
        <f>shipments[[#This Row],[Profit]]*5%</f>
        <v>2.5628793103448277</v>
      </c>
      <c r="N6014">
        <f>shipments[[#This Row],[Profit]]-shipments[[#This Row],[Tax]]</f>
        <v>48.694706896551729</v>
      </c>
    </row>
    <row r="6015" spans="3:14" x14ac:dyDescent="0.35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  <c r="I6015">
        <f>IFERROR(shipments[[#This Row],[Sales]]/shipments[[#This Row],[Boxes]], 0)</f>
        <v>27.552</v>
      </c>
      <c r="J6015">
        <f>_xlfn.XLOOKUP(shipments[[#This Row],[Product]],'Dimension Data'!B:B,'Dimension Data'!D:D)</f>
        <v>10.51</v>
      </c>
      <c r="K6015">
        <f>shipments[[#This Row],[Total cost]]*shipments[[#This Row],[Boxes]]</f>
        <v>3941.25</v>
      </c>
      <c r="L6015">
        <f>shipments[[#This Row],[Sale for 1 box]]-shipments[[#This Row],[Total cost]]</f>
        <v>17.042000000000002</v>
      </c>
      <c r="M6015">
        <f>shipments[[#This Row],[Profit]]*5%</f>
        <v>0.85210000000000008</v>
      </c>
      <c r="N6015">
        <f>shipments[[#This Row],[Profit]]-shipments[[#This Row],[Tax]]</f>
        <v>16.189900000000002</v>
      </c>
    </row>
    <row r="6016" spans="3:14" x14ac:dyDescent="0.35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  <c r="I6016">
        <f>IFERROR(shipments[[#This Row],[Sales]]/shipments[[#This Row],[Boxes]], 0)</f>
        <v>5884.875</v>
      </c>
      <c r="J6016">
        <f>_xlfn.XLOOKUP(shipments[[#This Row],[Product]],'Dimension Data'!B:B,'Dimension Data'!D:D)</f>
        <v>5.04</v>
      </c>
      <c r="K6016">
        <f>shipments[[#This Row],[Total cost]]*shipments[[#This Row],[Boxes]]</f>
        <v>10.08</v>
      </c>
      <c r="L6016">
        <f>shipments[[#This Row],[Sale for 1 box]]-shipments[[#This Row],[Total cost]]</f>
        <v>5879.835</v>
      </c>
      <c r="M6016">
        <f>shipments[[#This Row],[Profit]]*5%</f>
        <v>293.99175000000002</v>
      </c>
      <c r="N6016">
        <f>shipments[[#This Row],[Profit]]-shipments[[#This Row],[Tax]]</f>
        <v>5585.8432499999999</v>
      </c>
    </row>
    <row r="6017" spans="3:14" x14ac:dyDescent="0.35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  <c r="I6017">
        <f>IFERROR(shipments[[#This Row],[Sales]]/shipments[[#This Row],[Boxes]], 0)</f>
        <v>147.2175</v>
      </c>
      <c r="J6017">
        <f>_xlfn.XLOOKUP(shipments[[#This Row],[Product]],'Dimension Data'!B:B,'Dimension Data'!D:D)</f>
        <v>5.26</v>
      </c>
      <c r="K6017">
        <f>shipments[[#This Row],[Total cost]]*shipments[[#This Row],[Boxes]]</f>
        <v>526</v>
      </c>
      <c r="L6017">
        <f>shipments[[#This Row],[Sale for 1 box]]-shipments[[#This Row],[Total cost]]</f>
        <v>141.95750000000001</v>
      </c>
      <c r="M6017">
        <f>shipments[[#This Row],[Profit]]*5%</f>
        <v>7.097875000000001</v>
      </c>
      <c r="N6017">
        <f>shipments[[#This Row],[Profit]]-shipments[[#This Row],[Tax]]</f>
        <v>134.85962500000002</v>
      </c>
    </row>
    <row r="6018" spans="3:14" x14ac:dyDescent="0.35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  <c r="I6018">
        <f>IFERROR(shipments[[#This Row],[Sales]]/shipments[[#This Row],[Boxes]], 0)</f>
        <v>16.525210084033613</v>
      </c>
      <c r="J6018">
        <f>_xlfn.XLOOKUP(shipments[[#This Row],[Product]],'Dimension Data'!B:B,'Dimension Data'!D:D)</f>
        <v>7.48</v>
      </c>
      <c r="K6018">
        <f>shipments[[#This Row],[Total cost]]*shipments[[#This Row],[Boxes]]</f>
        <v>890.12</v>
      </c>
      <c r="L6018">
        <f>shipments[[#This Row],[Sale for 1 box]]-shipments[[#This Row],[Total cost]]</f>
        <v>9.0452100840336129</v>
      </c>
      <c r="M6018">
        <f>shipments[[#This Row],[Profit]]*5%</f>
        <v>0.45226050420168068</v>
      </c>
      <c r="N6018">
        <f>shipments[[#This Row],[Profit]]-shipments[[#This Row],[Tax]]</f>
        <v>8.5929495798319326</v>
      </c>
    </row>
    <row r="6019" spans="3:14" x14ac:dyDescent="0.35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  <c r="I6019">
        <f>IFERROR(shipments[[#This Row],[Sales]]/shipments[[#This Row],[Boxes]], 0)</f>
        <v>14.360634648370498</v>
      </c>
      <c r="J6019">
        <f>_xlfn.XLOOKUP(shipments[[#This Row],[Product]],'Dimension Data'!B:B,'Dimension Data'!D:D)</f>
        <v>3.32</v>
      </c>
      <c r="K6019">
        <f>shipments[[#This Row],[Total cost]]*shipments[[#This Row],[Boxes]]</f>
        <v>1935.56</v>
      </c>
      <c r="L6019">
        <f>shipments[[#This Row],[Sale for 1 box]]-shipments[[#This Row],[Total cost]]</f>
        <v>11.040634648370498</v>
      </c>
      <c r="M6019">
        <f>shipments[[#This Row],[Profit]]*5%</f>
        <v>0.55203173241852488</v>
      </c>
      <c r="N6019">
        <f>shipments[[#This Row],[Profit]]-shipments[[#This Row],[Tax]]</f>
        <v>10.488602915951972</v>
      </c>
    </row>
    <row r="6020" spans="3:14" x14ac:dyDescent="0.35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  <c r="I6020">
        <f>IFERROR(shipments[[#This Row],[Sales]]/shipments[[#This Row],[Boxes]], 0)</f>
        <v>45.203125</v>
      </c>
      <c r="J6020">
        <f>_xlfn.XLOOKUP(shipments[[#This Row],[Product]],'Dimension Data'!B:B,'Dimension Data'!D:D)</f>
        <v>9.94</v>
      </c>
      <c r="K6020">
        <f>shipments[[#This Row],[Total cost]]*shipments[[#This Row],[Boxes]]</f>
        <v>1431.36</v>
      </c>
      <c r="L6020">
        <f>shipments[[#This Row],[Sale for 1 box]]-shipments[[#This Row],[Total cost]]</f>
        <v>35.263125000000002</v>
      </c>
      <c r="M6020">
        <f>shipments[[#This Row],[Profit]]*5%</f>
        <v>1.7631562500000002</v>
      </c>
      <c r="N6020">
        <f>shipments[[#This Row],[Profit]]-shipments[[#This Row],[Tax]]</f>
        <v>33.499968750000001</v>
      </c>
    </row>
    <row r="6021" spans="3:14" x14ac:dyDescent="0.35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  <c r="I6021">
        <f>IFERROR(shipments[[#This Row],[Sales]]/shipments[[#This Row],[Boxes]], 0)</f>
        <v>14.735083532219571</v>
      </c>
      <c r="J6021">
        <f>_xlfn.XLOOKUP(shipments[[#This Row],[Product]],'Dimension Data'!B:B,'Dimension Data'!D:D)</f>
        <v>5.04</v>
      </c>
      <c r="K6021">
        <f>shipments[[#This Row],[Total cost]]*shipments[[#This Row],[Boxes]]</f>
        <v>2111.7600000000002</v>
      </c>
      <c r="L6021">
        <f>shipments[[#This Row],[Sale for 1 box]]-shipments[[#This Row],[Total cost]]</f>
        <v>9.6950835322195701</v>
      </c>
      <c r="M6021">
        <f>shipments[[#This Row],[Profit]]*5%</f>
        <v>0.48475417661097853</v>
      </c>
      <c r="N6021">
        <f>shipments[[#This Row],[Profit]]-shipments[[#This Row],[Tax]]</f>
        <v>9.2103293556085912</v>
      </c>
    </row>
    <row r="6022" spans="3:14" x14ac:dyDescent="0.35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  <c r="I6022">
        <f>IFERROR(shipments[[#This Row],[Sales]]/shipments[[#This Row],[Boxes]], 0)</f>
        <v>106.3125</v>
      </c>
      <c r="J6022">
        <f>_xlfn.XLOOKUP(shipments[[#This Row],[Product]],'Dimension Data'!B:B,'Dimension Data'!D:D)</f>
        <v>5.04</v>
      </c>
      <c r="K6022">
        <f>shipments[[#This Row],[Total cost]]*shipments[[#This Row],[Boxes]]</f>
        <v>100.8</v>
      </c>
      <c r="L6022">
        <f>shipments[[#This Row],[Sale for 1 box]]-shipments[[#This Row],[Total cost]]</f>
        <v>101.27249999999999</v>
      </c>
      <c r="M6022">
        <f>shipments[[#This Row],[Profit]]*5%</f>
        <v>5.063625</v>
      </c>
      <c r="N6022">
        <f>shipments[[#This Row],[Profit]]-shipments[[#This Row],[Tax]]</f>
        <v>96.208874999999992</v>
      </c>
    </row>
    <row r="6023" spans="3:14" x14ac:dyDescent="0.35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  <c r="I6023">
        <f>IFERROR(shipments[[#This Row],[Sales]]/shipments[[#This Row],[Boxes]], 0)</f>
        <v>67.660714285714292</v>
      </c>
      <c r="J6023">
        <f>_xlfn.XLOOKUP(shipments[[#This Row],[Product]],'Dimension Data'!B:B,'Dimension Data'!D:D)</f>
        <v>9.94</v>
      </c>
      <c r="K6023">
        <f>shipments[[#This Row],[Total cost]]*shipments[[#This Row],[Boxes]]</f>
        <v>834.95999999999992</v>
      </c>
      <c r="L6023">
        <f>shipments[[#This Row],[Sale for 1 box]]-shipments[[#This Row],[Total cost]]</f>
        <v>57.720714285714294</v>
      </c>
      <c r="M6023">
        <f>shipments[[#This Row],[Profit]]*5%</f>
        <v>2.8860357142857147</v>
      </c>
      <c r="N6023">
        <f>shipments[[#This Row],[Profit]]-shipments[[#This Row],[Tax]]</f>
        <v>54.834678571428583</v>
      </c>
    </row>
    <row r="6024" spans="3:14" x14ac:dyDescent="0.35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  <c r="I6024">
        <f>IFERROR(shipments[[#This Row],[Sales]]/shipments[[#This Row],[Boxes]], 0)</f>
        <v>1728.45</v>
      </c>
      <c r="J6024">
        <f>_xlfn.XLOOKUP(shipments[[#This Row],[Product]],'Dimension Data'!B:B,'Dimension Data'!D:D)</f>
        <v>8.43</v>
      </c>
      <c r="K6024">
        <f>shipments[[#This Row],[Total cost]]*shipments[[#This Row],[Boxes]]</f>
        <v>42.15</v>
      </c>
      <c r="L6024">
        <f>shipments[[#This Row],[Sale for 1 box]]-shipments[[#This Row],[Total cost]]</f>
        <v>1720.02</v>
      </c>
      <c r="M6024">
        <f>shipments[[#This Row],[Profit]]*5%</f>
        <v>86.001000000000005</v>
      </c>
      <c r="N6024">
        <f>shipments[[#This Row],[Profit]]-shipments[[#This Row],[Tax]]</f>
        <v>1634.019</v>
      </c>
    </row>
    <row r="6025" spans="3:14" x14ac:dyDescent="0.35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  <c r="I6025">
        <f>IFERROR(shipments[[#This Row],[Sales]]/shipments[[#This Row],[Boxes]], 0)</f>
        <v>8.261385199240987</v>
      </c>
      <c r="J6025">
        <f>_xlfn.XLOOKUP(shipments[[#This Row],[Product]],'Dimension Data'!B:B,'Dimension Data'!D:D)</f>
        <v>12.41</v>
      </c>
      <c r="K6025">
        <f>shipments[[#This Row],[Total cost]]*shipments[[#This Row],[Boxes]]</f>
        <v>6540.07</v>
      </c>
      <c r="L6025">
        <f>shipments[[#This Row],[Sale for 1 box]]-shipments[[#This Row],[Total cost]]</f>
        <v>-4.1486148007590131</v>
      </c>
      <c r="M6025">
        <f>shipments[[#This Row],[Profit]]*5%</f>
        <v>-0.20743074003795067</v>
      </c>
      <c r="N6025">
        <f>shipments[[#This Row],[Profit]]-shipments[[#This Row],[Tax]]</f>
        <v>-3.9411840607210626</v>
      </c>
    </row>
    <row r="6026" spans="3:14" x14ac:dyDescent="0.35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  <c r="I6026">
        <f>IFERROR(shipments[[#This Row],[Sales]]/shipments[[#This Row],[Boxes]], 0)</f>
        <v>12.950112107623319</v>
      </c>
      <c r="J6026">
        <f>_xlfn.XLOOKUP(shipments[[#This Row],[Product]],'Dimension Data'!B:B,'Dimension Data'!D:D)</f>
        <v>5.15</v>
      </c>
      <c r="K6026">
        <f>shipments[[#This Row],[Total cost]]*shipments[[#This Row],[Boxes]]</f>
        <v>4593.8</v>
      </c>
      <c r="L6026">
        <f>shipments[[#This Row],[Sale for 1 box]]-shipments[[#This Row],[Total cost]]</f>
        <v>7.8001121076233186</v>
      </c>
      <c r="M6026">
        <f>shipments[[#This Row],[Profit]]*5%</f>
        <v>0.39000560538116597</v>
      </c>
      <c r="N6026">
        <f>shipments[[#This Row],[Profit]]-shipments[[#This Row],[Tax]]</f>
        <v>7.4101065022421526</v>
      </c>
    </row>
    <row r="6027" spans="3:14" x14ac:dyDescent="0.35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  <c r="I6027">
        <f>IFERROR(shipments[[#This Row],[Sales]]/shipments[[#This Row],[Boxes]], 0)</f>
        <v>27.157169117647058</v>
      </c>
      <c r="J6027">
        <f>_xlfn.XLOOKUP(shipments[[#This Row],[Product]],'Dimension Data'!B:B,'Dimension Data'!D:D)</f>
        <v>5.04</v>
      </c>
      <c r="K6027">
        <f>shipments[[#This Row],[Total cost]]*shipments[[#This Row],[Boxes]]</f>
        <v>1370.88</v>
      </c>
      <c r="L6027">
        <f>shipments[[#This Row],[Sale for 1 box]]-shipments[[#This Row],[Total cost]]</f>
        <v>22.117169117647059</v>
      </c>
      <c r="M6027">
        <f>shipments[[#This Row],[Profit]]*5%</f>
        <v>1.105858455882353</v>
      </c>
      <c r="N6027">
        <f>shipments[[#This Row],[Profit]]-shipments[[#This Row],[Tax]]</f>
        <v>21.011310661764707</v>
      </c>
    </row>
    <row r="6028" spans="3:14" x14ac:dyDescent="0.35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  <c r="I6028">
        <f>IFERROR(shipments[[#This Row],[Sales]]/shipments[[#This Row],[Boxes]], 0)</f>
        <v>1399.8214285714287</v>
      </c>
      <c r="J6028">
        <f>_xlfn.XLOOKUP(shipments[[#This Row],[Product]],'Dimension Data'!B:B,'Dimension Data'!D:D)</f>
        <v>3.32</v>
      </c>
      <c r="K6028">
        <f>shipments[[#This Row],[Total cost]]*shipments[[#This Row],[Boxes]]</f>
        <v>23.24</v>
      </c>
      <c r="L6028">
        <f>shipments[[#This Row],[Sale for 1 box]]-shipments[[#This Row],[Total cost]]</f>
        <v>1396.5014285714287</v>
      </c>
      <c r="M6028">
        <f>shipments[[#This Row],[Profit]]*5%</f>
        <v>69.825071428571434</v>
      </c>
      <c r="N6028">
        <f>shipments[[#This Row],[Profit]]-shipments[[#This Row],[Tax]]</f>
        <v>1326.6763571428573</v>
      </c>
    </row>
    <row r="6029" spans="3:14" x14ac:dyDescent="0.35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  <c r="I6029">
        <f>IFERROR(shipments[[#This Row],[Sales]]/shipments[[#This Row],[Boxes]], 0)</f>
        <v>952.6875</v>
      </c>
      <c r="J6029">
        <f>_xlfn.XLOOKUP(shipments[[#This Row],[Product]],'Dimension Data'!B:B,'Dimension Data'!D:D)</f>
        <v>10.23</v>
      </c>
      <c r="K6029">
        <f>shipments[[#This Row],[Total cost]]*shipments[[#This Row],[Boxes]]</f>
        <v>122.76</v>
      </c>
      <c r="L6029">
        <f>shipments[[#This Row],[Sale for 1 box]]-shipments[[#This Row],[Total cost]]</f>
        <v>942.45749999999998</v>
      </c>
      <c r="M6029">
        <f>shipments[[#This Row],[Profit]]*5%</f>
        <v>47.122875000000001</v>
      </c>
      <c r="N6029">
        <f>shipments[[#This Row],[Profit]]-shipments[[#This Row],[Tax]]</f>
        <v>895.33462499999996</v>
      </c>
    </row>
    <row r="6030" spans="3:14" x14ac:dyDescent="0.35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  <c r="I6030">
        <f>IFERROR(shipments[[#This Row],[Sales]]/shipments[[#This Row],[Boxes]], 0)</f>
        <v>11.462205270457698</v>
      </c>
      <c r="J6030">
        <f>_xlfn.XLOOKUP(shipments[[#This Row],[Product]],'Dimension Data'!B:B,'Dimension Data'!D:D)</f>
        <v>12.41</v>
      </c>
      <c r="K6030">
        <f>shipments[[#This Row],[Total cost]]*shipments[[#This Row],[Boxes]]</f>
        <v>8947.61</v>
      </c>
      <c r="L6030">
        <f>shipments[[#This Row],[Sale for 1 box]]-shipments[[#This Row],[Total cost]]</f>
        <v>-0.94779472954230215</v>
      </c>
      <c r="M6030">
        <f>shipments[[#This Row],[Profit]]*5%</f>
        <v>-4.7389736477115113E-2</v>
      </c>
      <c r="N6030">
        <f>shipments[[#This Row],[Profit]]-shipments[[#This Row],[Tax]]</f>
        <v>-0.90040499306518706</v>
      </c>
    </row>
    <row r="6031" spans="3:14" x14ac:dyDescent="0.35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  <c r="I6031">
        <f>IFERROR(shipments[[#This Row],[Sales]]/shipments[[#This Row],[Boxes]], 0)</f>
        <v>5.7493857493857492</v>
      </c>
      <c r="J6031">
        <f>_xlfn.XLOOKUP(shipments[[#This Row],[Product]],'Dimension Data'!B:B,'Dimension Data'!D:D)</f>
        <v>8.43</v>
      </c>
      <c r="K6031">
        <f>shipments[[#This Row],[Total cost]]*shipments[[#This Row],[Boxes]]</f>
        <v>6862.0199999999995</v>
      </c>
      <c r="L6031">
        <f>shipments[[#This Row],[Sale for 1 box]]-shipments[[#This Row],[Total cost]]</f>
        <v>-2.6806142506142505</v>
      </c>
      <c r="M6031">
        <f>shipments[[#This Row],[Profit]]*5%</f>
        <v>-0.13403071253071253</v>
      </c>
      <c r="N6031">
        <f>shipments[[#This Row],[Profit]]-shipments[[#This Row],[Tax]]</f>
        <v>-2.5465835380835378</v>
      </c>
    </row>
    <row r="6032" spans="3:14" x14ac:dyDescent="0.35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  <c r="I6032">
        <f>IFERROR(shipments[[#This Row],[Sales]]/shipments[[#This Row],[Boxes]], 0)</f>
        <v>48.714285714285715</v>
      </c>
      <c r="J6032">
        <f>_xlfn.XLOOKUP(shipments[[#This Row],[Product]],'Dimension Data'!B:B,'Dimension Data'!D:D)</f>
        <v>4.74</v>
      </c>
      <c r="K6032">
        <f>shipments[[#This Row],[Total cost]]*shipments[[#This Row],[Boxes]]</f>
        <v>597.24</v>
      </c>
      <c r="L6032">
        <f>shipments[[#This Row],[Sale for 1 box]]-shipments[[#This Row],[Total cost]]</f>
        <v>43.974285714285713</v>
      </c>
      <c r="M6032">
        <f>shipments[[#This Row],[Profit]]*5%</f>
        <v>2.1987142857142858</v>
      </c>
      <c r="N6032">
        <f>shipments[[#This Row],[Profit]]-shipments[[#This Row],[Tax]]</f>
        <v>41.775571428571425</v>
      </c>
    </row>
    <row r="6033" spans="3:14" x14ac:dyDescent="0.35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  <c r="I6033">
        <f>IFERROR(shipments[[#This Row],[Sales]]/shipments[[#This Row],[Boxes]], 0)</f>
        <v>10.527214514407683</v>
      </c>
      <c r="J6033">
        <f>_xlfn.XLOOKUP(shipments[[#This Row],[Product]],'Dimension Data'!B:B,'Dimension Data'!D:D)</f>
        <v>6.43</v>
      </c>
      <c r="K6033">
        <f>shipments[[#This Row],[Total cost]]*shipments[[#This Row],[Boxes]]</f>
        <v>6024.91</v>
      </c>
      <c r="L6033">
        <f>shipments[[#This Row],[Sale for 1 box]]-shipments[[#This Row],[Total cost]]</f>
        <v>4.0972145144076837</v>
      </c>
      <c r="M6033">
        <f>shipments[[#This Row],[Profit]]*5%</f>
        <v>0.20486072572038419</v>
      </c>
      <c r="N6033">
        <f>shipments[[#This Row],[Profit]]-shipments[[#This Row],[Tax]]</f>
        <v>3.8923537886872994</v>
      </c>
    </row>
    <row r="6034" spans="3:14" x14ac:dyDescent="0.35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  <c r="I6034">
        <f>IFERROR(shipments[[#This Row],[Sales]]/shipments[[#This Row],[Boxes]], 0)</f>
        <v>29.65</v>
      </c>
      <c r="J6034">
        <f>_xlfn.XLOOKUP(shipments[[#This Row],[Product]],'Dimension Data'!B:B,'Dimension Data'!D:D)</f>
        <v>2.76</v>
      </c>
      <c r="K6034">
        <f>shipments[[#This Row],[Total cost]]*shipments[[#This Row],[Boxes]]</f>
        <v>372.59999999999997</v>
      </c>
      <c r="L6034">
        <f>shipments[[#This Row],[Sale for 1 box]]-shipments[[#This Row],[Total cost]]</f>
        <v>26.89</v>
      </c>
      <c r="M6034">
        <f>shipments[[#This Row],[Profit]]*5%</f>
        <v>1.3445</v>
      </c>
      <c r="N6034">
        <f>shipments[[#This Row],[Profit]]-shipments[[#This Row],[Tax]]</f>
        <v>25.545500000000001</v>
      </c>
    </row>
    <row r="6035" spans="3:14" x14ac:dyDescent="0.35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  <c r="I6035">
        <f>IFERROR(shipments[[#This Row],[Sales]]/shipments[[#This Row],[Boxes]], 0)</f>
        <v>27.559859154929576</v>
      </c>
      <c r="J6035">
        <f>_xlfn.XLOOKUP(shipments[[#This Row],[Product]],'Dimension Data'!B:B,'Dimension Data'!D:D)</f>
        <v>6.31</v>
      </c>
      <c r="K6035">
        <f>shipments[[#This Row],[Total cost]]*shipments[[#This Row],[Boxes]]</f>
        <v>1344.03</v>
      </c>
      <c r="L6035">
        <f>shipments[[#This Row],[Sale for 1 box]]-shipments[[#This Row],[Total cost]]</f>
        <v>21.249859154929577</v>
      </c>
      <c r="M6035">
        <f>shipments[[#This Row],[Profit]]*5%</f>
        <v>1.062492957746479</v>
      </c>
      <c r="N6035">
        <f>shipments[[#This Row],[Profit]]-shipments[[#This Row],[Tax]]</f>
        <v>20.187366197183099</v>
      </c>
    </row>
    <row r="6036" spans="3:14" x14ac:dyDescent="0.35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  <c r="I6036">
        <f>IFERROR(shipments[[#This Row],[Sales]]/shipments[[#This Row],[Boxes]], 0)</f>
        <v>141.26351351351352</v>
      </c>
      <c r="J6036">
        <f>_xlfn.XLOOKUP(shipments[[#This Row],[Product]],'Dimension Data'!B:B,'Dimension Data'!D:D)</f>
        <v>10.51</v>
      </c>
      <c r="K6036">
        <f>shipments[[#This Row],[Total cost]]*shipments[[#This Row],[Boxes]]</f>
        <v>388.87</v>
      </c>
      <c r="L6036">
        <f>shipments[[#This Row],[Sale for 1 box]]-shipments[[#This Row],[Total cost]]</f>
        <v>130.75351351351352</v>
      </c>
      <c r="M6036">
        <f>shipments[[#This Row],[Profit]]*5%</f>
        <v>6.5376756756756764</v>
      </c>
      <c r="N6036">
        <f>shipments[[#This Row],[Profit]]-shipments[[#This Row],[Tax]]</f>
        <v>124.21583783783785</v>
      </c>
    </row>
    <row r="6037" spans="3:14" x14ac:dyDescent="0.35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  <c r="I6037">
        <f>IFERROR(shipments[[#This Row],[Sales]]/shipments[[#This Row],[Boxes]], 0)</f>
        <v>83.696428571428569</v>
      </c>
      <c r="J6037">
        <f>_xlfn.XLOOKUP(shipments[[#This Row],[Product]],'Dimension Data'!B:B,'Dimension Data'!D:D)</f>
        <v>6.8</v>
      </c>
      <c r="K6037">
        <f>shipments[[#This Row],[Total cost]]*shipments[[#This Row],[Boxes]]</f>
        <v>856.8</v>
      </c>
      <c r="L6037">
        <f>shipments[[#This Row],[Sale for 1 box]]-shipments[[#This Row],[Total cost]]</f>
        <v>76.896428571428572</v>
      </c>
      <c r="M6037">
        <f>shipments[[#This Row],[Profit]]*5%</f>
        <v>3.8448214285714286</v>
      </c>
      <c r="N6037">
        <f>shipments[[#This Row],[Profit]]-shipments[[#This Row],[Tax]]</f>
        <v>73.051607142857137</v>
      </c>
    </row>
    <row r="6038" spans="3:14" x14ac:dyDescent="0.35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  <c r="I6038">
        <f>IFERROR(shipments[[#This Row],[Sales]]/shipments[[#This Row],[Boxes]], 0)</f>
        <v>101.625</v>
      </c>
      <c r="J6038">
        <f>_xlfn.XLOOKUP(shipments[[#This Row],[Product]],'Dimension Data'!B:B,'Dimension Data'!D:D)</f>
        <v>7.73</v>
      </c>
      <c r="K6038">
        <f>shipments[[#This Row],[Total cost]]*shipments[[#This Row],[Boxes]]</f>
        <v>649.32000000000005</v>
      </c>
      <c r="L6038">
        <f>shipments[[#This Row],[Sale for 1 box]]-shipments[[#This Row],[Total cost]]</f>
        <v>93.894999999999996</v>
      </c>
      <c r="M6038">
        <f>shipments[[#This Row],[Profit]]*5%</f>
        <v>4.69475</v>
      </c>
      <c r="N6038">
        <f>shipments[[#This Row],[Profit]]-shipments[[#This Row],[Tax]]</f>
        <v>89.200249999999997</v>
      </c>
    </row>
    <row r="6039" spans="3:14" x14ac:dyDescent="0.35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  <c r="I6039">
        <f>IFERROR(shipments[[#This Row],[Sales]]/shipments[[#This Row],[Boxes]], 0)</f>
        <v>18.03846153846154</v>
      </c>
      <c r="J6039">
        <f>_xlfn.XLOOKUP(shipments[[#This Row],[Product]],'Dimension Data'!B:B,'Dimension Data'!D:D)</f>
        <v>2.76</v>
      </c>
      <c r="K6039">
        <f>shipments[[#This Row],[Total cost]]*shipments[[#This Row],[Boxes]]</f>
        <v>322.91999999999996</v>
      </c>
      <c r="L6039">
        <f>shipments[[#This Row],[Sale for 1 box]]-shipments[[#This Row],[Total cost]]</f>
        <v>15.27846153846154</v>
      </c>
      <c r="M6039">
        <f>shipments[[#This Row],[Profit]]*5%</f>
        <v>0.76392307692307704</v>
      </c>
      <c r="N6039">
        <f>shipments[[#This Row],[Profit]]-shipments[[#This Row],[Tax]]</f>
        <v>14.514538461538462</v>
      </c>
    </row>
    <row r="6040" spans="3:14" x14ac:dyDescent="0.35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  <c r="I6040">
        <f>IFERROR(shipments[[#This Row],[Sales]]/shipments[[#This Row],[Boxes]], 0)</f>
        <v>0</v>
      </c>
      <c r="J6040">
        <f>_xlfn.XLOOKUP(shipments[[#This Row],[Product]],'Dimension Data'!B:B,'Dimension Data'!D:D)</f>
        <v>2.76</v>
      </c>
      <c r="K6040">
        <f>shipments[[#This Row],[Total cost]]*shipments[[#This Row],[Boxes]]</f>
        <v>0</v>
      </c>
      <c r="L6040">
        <f>shipments[[#This Row],[Sale for 1 box]]-shipments[[#This Row],[Total cost]]</f>
        <v>-2.76</v>
      </c>
      <c r="M6040">
        <f>shipments[[#This Row],[Profit]]*5%</f>
        <v>-0.13799999999999998</v>
      </c>
      <c r="N6040">
        <f>shipments[[#This Row],[Profit]]-shipments[[#This Row],[Tax]]</f>
        <v>-2.6219999999999999</v>
      </c>
    </row>
    <row r="6041" spans="3:14" x14ac:dyDescent="0.35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  <c r="I6041">
        <f>IFERROR(shipments[[#This Row],[Sales]]/shipments[[#This Row],[Boxes]], 0)</f>
        <v>14.825098814229248</v>
      </c>
      <c r="J6041">
        <f>_xlfn.XLOOKUP(shipments[[#This Row],[Product]],'Dimension Data'!B:B,'Dimension Data'!D:D)</f>
        <v>5.72</v>
      </c>
      <c r="K6041">
        <f>shipments[[#This Row],[Total cost]]*shipments[[#This Row],[Boxes]]</f>
        <v>1447.1599999999999</v>
      </c>
      <c r="L6041">
        <f>shipments[[#This Row],[Sale for 1 box]]-shipments[[#This Row],[Total cost]]</f>
        <v>9.1050988142292475</v>
      </c>
      <c r="M6041">
        <f>shipments[[#This Row],[Profit]]*5%</f>
        <v>0.45525494071146239</v>
      </c>
      <c r="N6041">
        <f>shipments[[#This Row],[Profit]]-shipments[[#This Row],[Tax]]</f>
        <v>8.6498438735177849</v>
      </c>
    </row>
    <row r="6042" spans="3:14" x14ac:dyDescent="0.35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  <c r="I6042">
        <f>IFERROR(shipments[[#This Row],[Sales]]/shipments[[#This Row],[Boxes]], 0)</f>
        <v>7.6998502994011977</v>
      </c>
      <c r="J6042">
        <f>_xlfn.XLOOKUP(shipments[[#This Row],[Product]],'Dimension Data'!B:B,'Dimension Data'!D:D)</f>
        <v>9.57</v>
      </c>
      <c r="K6042">
        <f>shipments[[#This Row],[Total cost]]*shipments[[#This Row],[Boxes]]</f>
        <v>3196.38</v>
      </c>
      <c r="L6042">
        <f>shipments[[#This Row],[Sale for 1 box]]-shipments[[#This Row],[Total cost]]</f>
        <v>-1.8701497005988026</v>
      </c>
      <c r="M6042">
        <f>shipments[[#This Row],[Profit]]*5%</f>
        <v>-9.3507485029940135E-2</v>
      </c>
      <c r="N6042">
        <f>shipments[[#This Row],[Profit]]-shipments[[#This Row],[Tax]]</f>
        <v>-1.7766422155688624</v>
      </c>
    </row>
    <row r="6043" spans="3:14" x14ac:dyDescent="0.35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  <c r="I6043">
        <f>IFERROR(shipments[[#This Row],[Sales]]/shipments[[#This Row],[Boxes]], 0)</f>
        <v>116.63709677419355</v>
      </c>
      <c r="J6043">
        <f>_xlfn.XLOOKUP(shipments[[#This Row],[Product]],'Dimension Data'!B:B,'Dimension Data'!D:D)</f>
        <v>7.73</v>
      </c>
      <c r="K6043">
        <f>shipments[[#This Row],[Total cost]]*shipments[[#This Row],[Boxes]]</f>
        <v>479.26000000000005</v>
      </c>
      <c r="L6043">
        <f>shipments[[#This Row],[Sale for 1 box]]-shipments[[#This Row],[Total cost]]</f>
        <v>108.90709677419355</v>
      </c>
      <c r="M6043">
        <f>shipments[[#This Row],[Profit]]*5%</f>
        <v>5.4453548387096777</v>
      </c>
      <c r="N6043">
        <f>shipments[[#This Row],[Profit]]-shipments[[#This Row],[Tax]]</f>
        <v>103.46174193548387</v>
      </c>
    </row>
    <row r="6044" spans="3:14" x14ac:dyDescent="0.35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  <c r="I6044">
        <f>IFERROR(shipments[[#This Row],[Sales]]/shipments[[#This Row],[Boxes]], 0)</f>
        <v>7.2205882352941178</v>
      </c>
      <c r="J6044">
        <f>_xlfn.XLOOKUP(shipments[[#This Row],[Product]],'Dimension Data'!B:B,'Dimension Data'!D:D)</f>
        <v>10.51</v>
      </c>
      <c r="K6044">
        <f>shipments[[#This Row],[Total cost]]*shipments[[#This Row],[Boxes]]</f>
        <v>6432.12</v>
      </c>
      <c r="L6044">
        <f>shipments[[#This Row],[Sale for 1 box]]-shipments[[#This Row],[Total cost]]</f>
        <v>-3.289411764705882</v>
      </c>
      <c r="M6044">
        <f>shipments[[#This Row],[Profit]]*5%</f>
        <v>-0.16447058823529412</v>
      </c>
      <c r="N6044">
        <f>shipments[[#This Row],[Profit]]-shipments[[#This Row],[Tax]]</f>
        <v>-3.1249411764705881</v>
      </c>
    </row>
    <row r="6045" spans="3:14" x14ac:dyDescent="0.35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  <c r="I6045">
        <f>IFERROR(shipments[[#This Row],[Sales]]/shipments[[#This Row],[Boxes]], 0)</f>
        <v>19.432247899159663</v>
      </c>
      <c r="J6045">
        <f>_xlfn.XLOOKUP(shipments[[#This Row],[Product]],'Dimension Data'!B:B,'Dimension Data'!D:D)</f>
        <v>3.68</v>
      </c>
      <c r="K6045">
        <f>shipments[[#This Row],[Total cost]]*shipments[[#This Row],[Boxes]]</f>
        <v>1751.68</v>
      </c>
      <c r="L6045">
        <f>shipments[[#This Row],[Sale for 1 box]]-shipments[[#This Row],[Total cost]]</f>
        <v>15.752247899159663</v>
      </c>
      <c r="M6045">
        <f>shipments[[#This Row],[Profit]]*5%</f>
        <v>0.78761239495798319</v>
      </c>
      <c r="N6045">
        <f>shipments[[#This Row],[Profit]]-shipments[[#This Row],[Tax]]</f>
        <v>14.964635504201679</v>
      </c>
    </row>
    <row r="6046" spans="3:14" x14ac:dyDescent="0.35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  <c r="I6046">
        <f>IFERROR(shipments[[#This Row],[Sales]]/shipments[[#This Row],[Boxes]], 0)</f>
        <v>31.214203233256352</v>
      </c>
      <c r="J6046">
        <f>_xlfn.XLOOKUP(shipments[[#This Row],[Product]],'Dimension Data'!B:B,'Dimension Data'!D:D)</f>
        <v>10.23</v>
      </c>
      <c r="K6046">
        <f>shipments[[#This Row],[Total cost]]*shipments[[#This Row],[Boxes]]</f>
        <v>4429.59</v>
      </c>
      <c r="L6046">
        <f>shipments[[#This Row],[Sale for 1 box]]-shipments[[#This Row],[Total cost]]</f>
        <v>20.984203233256352</v>
      </c>
      <c r="M6046">
        <f>shipments[[#This Row],[Profit]]*5%</f>
        <v>1.0492101616628176</v>
      </c>
      <c r="N6046">
        <f>shipments[[#This Row],[Profit]]-shipments[[#This Row],[Tax]]</f>
        <v>19.934993071593535</v>
      </c>
    </row>
    <row r="6047" spans="3:14" x14ac:dyDescent="0.35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  <c r="I6047">
        <f>IFERROR(shipments[[#This Row],[Sales]]/shipments[[#This Row],[Boxes]], 0)</f>
        <v>14.595394736842104</v>
      </c>
      <c r="J6047">
        <f>_xlfn.XLOOKUP(shipments[[#This Row],[Product]],'Dimension Data'!B:B,'Dimension Data'!D:D)</f>
        <v>3.85</v>
      </c>
      <c r="K6047">
        <f>shipments[[#This Row],[Total cost]]*shipments[[#This Row],[Boxes]]</f>
        <v>585.20000000000005</v>
      </c>
      <c r="L6047">
        <f>shipments[[#This Row],[Sale for 1 box]]-shipments[[#This Row],[Total cost]]</f>
        <v>10.745394736842105</v>
      </c>
      <c r="M6047">
        <f>shipments[[#This Row],[Profit]]*5%</f>
        <v>0.53726973684210522</v>
      </c>
      <c r="N6047">
        <f>shipments[[#This Row],[Profit]]-shipments[[#This Row],[Tax]]</f>
        <v>10.208124999999999</v>
      </c>
    </row>
    <row r="6048" spans="3:14" x14ac:dyDescent="0.35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  <c r="I6048">
        <f>IFERROR(shipments[[#This Row],[Sales]]/shipments[[#This Row],[Boxes]], 0)</f>
        <v>31.852409638554217</v>
      </c>
      <c r="J6048">
        <f>_xlfn.XLOOKUP(shipments[[#This Row],[Product]],'Dimension Data'!B:B,'Dimension Data'!D:D)</f>
        <v>6.31</v>
      </c>
      <c r="K6048">
        <f>shipments[[#This Row],[Total cost]]*shipments[[#This Row],[Boxes]]</f>
        <v>523.73</v>
      </c>
      <c r="L6048">
        <f>shipments[[#This Row],[Sale for 1 box]]-shipments[[#This Row],[Total cost]]</f>
        <v>25.542409638554219</v>
      </c>
      <c r="M6048">
        <f>shipments[[#This Row],[Profit]]*5%</f>
        <v>1.2771204819277111</v>
      </c>
      <c r="N6048">
        <f>shipments[[#This Row],[Profit]]-shipments[[#This Row],[Tax]]</f>
        <v>24.265289156626508</v>
      </c>
    </row>
    <row r="6049" spans="3:14" x14ac:dyDescent="0.35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  <c r="I6049">
        <f>IFERROR(shipments[[#This Row],[Sales]]/shipments[[#This Row],[Boxes]], 0)</f>
        <v>7.3044147843942504</v>
      </c>
      <c r="J6049">
        <f>_xlfn.XLOOKUP(shipments[[#This Row],[Product]],'Dimension Data'!B:B,'Dimension Data'!D:D)</f>
        <v>8.2200000000000006</v>
      </c>
      <c r="K6049">
        <f>shipments[[#This Row],[Total cost]]*shipments[[#This Row],[Boxes]]</f>
        <v>4003.1400000000003</v>
      </c>
      <c r="L6049">
        <f>shipments[[#This Row],[Sale for 1 box]]-shipments[[#This Row],[Total cost]]</f>
        <v>-0.91558521560575024</v>
      </c>
      <c r="M6049">
        <f>shipments[[#This Row],[Profit]]*5%</f>
        <v>-4.5779260780287517E-2</v>
      </c>
      <c r="N6049">
        <f>shipments[[#This Row],[Profit]]-shipments[[#This Row],[Tax]]</f>
        <v>-0.86980595482546275</v>
      </c>
    </row>
    <row r="6050" spans="3:14" x14ac:dyDescent="0.35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  <c r="I6050">
        <f>IFERROR(shipments[[#This Row],[Sales]]/shipments[[#This Row],[Boxes]], 0)</f>
        <v>15.254237288135593</v>
      </c>
      <c r="J6050">
        <f>_xlfn.XLOOKUP(shipments[[#This Row],[Product]],'Dimension Data'!B:B,'Dimension Data'!D:D)</f>
        <v>8.2200000000000006</v>
      </c>
      <c r="K6050">
        <f>shipments[[#This Row],[Total cost]]*shipments[[#This Row],[Boxes]]</f>
        <v>1939.92</v>
      </c>
      <c r="L6050">
        <f>shipments[[#This Row],[Sale for 1 box]]-shipments[[#This Row],[Total cost]]</f>
        <v>7.0342372881355928</v>
      </c>
      <c r="M6050">
        <f>shipments[[#This Row],[Profit]]*5%</f>
        <v>0.35171186440677965</v>
      </c>
      <c r="N6050">
        <f>shipments[[#This Row],[Profit]]-shipments[[#This Row],[Tax]]</f>
        <v>6.682525423728813</v>
      </c>
    </row>
    <row r="6051" spans="3:14" x14ac:dyDescent="0.35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  <c r="I6051">
        <f>IFERROR(shipments[[#This Row],[Sales]]/shipments[[#This Row],[Boxes]], 0)</f>
        <v>51.423749999999998</v>
      </c>
      <c r="J6051">
        <f>_xlfn.XLOOKUP(shipments[[#This Row],[Product]],'Dimension Data'!B:B,'Dimension Data'!D:D)</f>
        <v>3.85</v>
      </c>
      <c r="K6051">
        <f>shipments[[#This Row],[Total cost]]*shipments[[#This Row],[Boxes]]</f>
        <v>770</v>
      </c>
      <c r="L6051">
        <f>shipments[[#This Row],[Sale for 1 box]]-shipments[[#This Row],[Total cost]]</f>
        <v>47.573749999999997</v>
      </c>
      <c r="M6051">
        <f>shipments[[#This Row],[Profit]]*5%</f>
        <v>2.3786874999999998</v>
      </c>
      <c r="N6051">
        <f>shipments[[#This Row],[Profit]]-shipments[[#This Row],[Tax]]</f>
        <v>45.195062499999999</v>
      </c>
    </row>
    <row r="6052" spans="3:14" x14ac:dyDescent="0.35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  <c r="I6052">
        <f>IFERROR(shipments[[#This Row],[Sales]]/shipments[[#This Row],[Boxes]], 0)</f>
        <v>7.6656151419558363</v>
      </c>
      <c r="J6052">
        <f>_xlfn.XLOOKUP(shipments[[#This Row],[Product]],'Dimension Data'!B:B,'Dimension Data'!D:D)</f>
        <v>5.72</v>
      </c>
      <c r="K6052">
        <f>shipments[[#This Row],[Total cost]]*shipments[[#This Row],[Boxes]]</f>
        <v>1813.24</v>
      </c>
      <c r="L6052">
        <f>shipments[[#This Row],[Sale for 1 box]]-shipments[[#This Row],[Total cost]]</f>
        <v>1.9456151419558365</v>
      </c>
      <c r="M6052">
        <f>shipments[[#This Row],[Profit]]*5%</f>
        <v>9.7280757097791826E-2</v>
      </c>
      <c r="N6052">
        <f>shipments[[#This Row],[Profit]]-shipments[[#This Row],[Tax]]</f>
        <v>1.8483343848580447</v>
      </c>
    </row>
    <row r="6053" spans="3:14" x14ac:dyDescent="0.35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  <c r="I6053">
        <f>IFERROR(shipments[[#This Row],[Sales]]/shipments[[#This Row],[Boxes]], 0)</f>
        <v>10.892168674698794</v>
      </c>
      <c r="J6053">
        <f>_xlfn.XLOOKUP(shipments[[#This Row],[Product]],'Dimension Data'!B:B,'Dimension Data'!D:D)</f>
        <v>3.85</v>
      </c>
      <c r="K6053">
        <f>shipments[[#This Row],[Total cost]]*shipments[[#This Row],[Boxes]]</f>
        <v>1597.75</v>
      </c>
      <c r="L6053">
        <f>shipments[[#This Row],[Sale for 1 box]]-shipments[[#This Row],[Total cost]]</f>
        <v>7.0421686746987948</v>
      </c>
      <c r="M6053">
        <f>shipments[[#This Row],[Profit]]*5%</f>
        <v>0.35210843373493977</v>
      </c>
      <c r="N6053">
        <f>shipments[[#This Row],[Profit]]-shipments[[#This Row],[Tax]]</f>
        <v>6.690060240963855</v>
      </c>
    </row>
    <row r="6054" spans="3:14" x14ac:dyDescent="0.35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  <c r="I6054">
        <f>IFERROR(shipments[[#This Row],[Sales]]/shipments[[#This Row],[Boxes]], 0)</f>
        <v>17.511948529411764</v>
      </c>
      <c r="J6054">
        <f>_xlfn.XLOOKUP(shipments[[#This Row],[Product]],'Dimension Data'!B:B,'Dimension Data'!D:D)</f>
        <v>3.68</v>
      </c>
      <c r="K6054">
        <f>shipments[[#This Row],[Total cost]]*shipments[[#This Row],[Boxes]]</f>
        <v>1000.96</v>
      </c>
      <c r="L6054">
        <f>shipments[[#This Row],[Sale for 1 box]]-shipments[[#This Row],[Total cost]]</f>
        <v>13.831948529411765</v>
      </c>
      <c r="M6054">
        <f>shipments[[#This Row],[Profit]]*5%</f>
        <v>0.69159742647058831</v>
      </c>
      <c r="N6054">
        <f>shipments[[#This Row],[Profit]]-shipments[[#This Row],[Tax]]</f>
        <v>13.140351102941176</v>
      </c>
    </row>
    <row r="6055" spans="3:14" x14ac:dyDescent="0.35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  <c r="I6055">
        <f>IFERROR(shipments[[#This Row],[Sales]]/shipments[[#This Row],[Boxes]], 0)</f>
        <v>61.851063829787236</v>
      </c>
      <c r="J6055">
        <f>_xlfn.XLOOKUP(shipments[[#This Row],[Product]],'Dimension Data'!B:B,'Dimension Data'!D:D)</f>
        <v>2.65</v>
      </c>
      <c r="K6055">
        <f>shipments[[#This Row],[Total cost]]*shipments[[#This Row],[Boxes]]</f>
        <v>124.55</v>
      </c>
      <c r="L6055">
        <f>shipments[[#This Row],[Sale for 1 box]]-shipments[[#This Row],[Total cost]]</f>
        <v>59.201063829787238</v>
      </c>
      <c r="M6055">
        <f>shipments[[#This Row],[Profit]]*5%</f>
        <v>2.960053191489362</v>
      </c>
      <c r="N6055">
        <f>shipments[[#This Row],[Profit]]-shipments[[#This Row],[Tax]]</f>
        <v>56.241010638297873</v>
      </c>
    </row>
    <row r="6056" spans="3:14" x14ac:dyDescent="0.35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  <c r="I6056">
        <f>IFERROR(shipments[[#This Row],[Sales]]/shipments[[#This Row],[Boxes]], 0)</f>
        <v>3.4553571428571428</v>
      </c>
      <c r="J6056">
        <f>_xlfn.XLOOKUP(shipments[[#This Row],[Product]],'Dimension Data'!B:B,'Dimension Data'!D:D)</f>
        <v>7.73</v>
      </c>
      <c r="K6056">
        <f>shipments[[#This Row],[Total cost]]*shipments[[#This Row],[Boxes]]</f>
        <v>2597.2800000000002</v>
      </c>
      <c r="L6056">
        <f>shipments[[#This Row],[Sale for 1 box]]-shipments[[#This Row],[Total cost]]</f>
        <v>-4.2746428571428581</v>
      </c>
      <c r="M6056">
        <f>shipments[[#This Row],[Profit]]*5%</f>
        <v>-0.21373214285714293</v>
      </c>
      <c r="N6056">
        <f>shipments[[#This Row],[Profit]]-shipments[[#This Row],[Tax]]</f>
        <v>-4.0609107142857148</v>
      </c>
    </row>
    <row r="6057" spans="3:14" x14ac:dyDescent="0.35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  <c r="I6057">
        <f>IFERROR(shipments[[#This Row],[Sales]]/shipments[[#This Row],[Boxes]], 0)</f>
        <v>10.116697416974169</v>
      </c>
      <c r="J6057">
        <f>_xlfn.XLOOKUP(shipments[[#This Row],[Product]],'Dimension Data'!B:B,'Dimension Data'!D:D)</f>
        <v>4.74</v>
      </c>
      <c r="K6057">
        <f>shipments[[#This Row],[Total cost]]*shipments[[#This Row],[Boxes]]</f>
        <v>2569.08</v>
      </c>
      <c r="L6057">
        <f>shipments[[#This Row],[Sale for 1 box]]-shipments[[#This Row],[Total cost]]</f>
        <v>5.376697416974169</v>
      </c>
      <c r="M6057">
        <f>shipments[[#This Row],[Profit]]*5%</f>
        <v>0.26883487084870844</v>
      </c>
      <c r="N6057">
        <f>shipments[[#This Row],[Profit]]-shipments[[#This Row],[Tax]]</f>
        <v>5.1078625461254603</v>
      </c>
    </row>
    <row r="6058" spans="3:14" x14ac:dyDescent="0.35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  <c r="I6058">
        <f>IFERROR(shipments[[#This Row],[Sales]]/shipments[[#This Row],[Boxes]], 0)</f>
        <v>31.037946428571427</v>
      </c>
      <c r="J6058">
        <f>_xlfn.XLOOKUP(shipments[[#This Row],[Product]],'Dimension Data'!B:B,'Dimension Data'!D:D)</f>
        <v>5.26</v>
      </c>
      <c r="K6058">
        <f>shipments[[#This Row],[Total cost]]*shipments[[#This Row],[Boxes]]</f>
        <v>589.12</v>
      </c>
      <c r="L6058">
        <f>shipments[[#This Row],[Sale for 1 box]]-shipments[[#This Row],[Total cost]]</f>
        <v>25.777946428571425</v>
      </c>
      <c r="M6058">
        <f>shipments[[#This Row],[Profit]]*5%</f>
        <v>1.2888973214285713</v>
      </c>
      <c r="N6058">
        <f>shipments[[#This Row],[Profit]]-shipments[[#This Row],[Tax]]</f>
        <v>24.489049107142854</v>
      </c>
    </row>
    <row r="6059" spans="3:14" x14ac:dyDescent="0.35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  <c r="I6059">
        <f>IFERROR(shipments[[#This Row],[Sales]]/shipments[[#This Row],[Boxes]], 0)</f>
        <v>2.8287671232876712</v>
      </c>
      <c r="J6059">
        <f>_xlfn.XLOOKUP(shipments[[#This Row],[Product]],'Dimension Data'!B:B,'Dimension Data'!D:D)</f>
        <v>6.8</v>
      </c>
      <c r="K6059">
        <f>shipments[[#This Row],[Total cost]]*shipments[[#This Row],[Boxes]]</f>
        <v>4467.5999999999995</v>
      </c>
      <c r="L6059">
        <f>shipments[[#This Row],[Sale for 1 box]]-shipments[[#This Row],[Total cost]]</f>
        <v>-3.9712328767123286</v>
      </c>
      <c r="M6059">
        <f>shipments[[#This Row],[Profit]]*5%</f>
        <v>-0.19856164383561645</v>
      </c>
      <c r="N6059">
        <f>shipments[[#This Row],[Profit]]-shipments[[#This Row],[Tax]]</f>
        <v>-3.772671232876712</v>
      </c>
    </row>
    <row r="6060" spans="3:14" x14ac:dyDescent="0.35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  <c r="I6060">
        <f>IFERROR(shipments[[#This Row],[Sales]]/shipments[[#This Row],[Boxes]], 0)</f>
        <v>94.423295454545453</v>
      </c>
      <c r="J6060">
        <f>_xlfn.XLOOKUP(shipments[[#This Row],[Product]],'Dimension Data'!B:B,'Dimension Data'!D:D)</f>
        <v>7.48</v>
      </c>
      <c r="K6060">
        <f>shipments[[#This Row],[Total cost]]*shipments[[#This Row],[Boxes]]</f>
        <v>658.24</v>
      </c>
      <c r="L6060">
        <f>shipments[[#This Row],[Sale for 1 box]]-shipments[[#This Row],[Total cost]]</f>
        <v>86.943295454545449</v>
      </c>
      <c r="M6060">
        <f>shipments[[#This Row],[Profit]]*5%</f>
        <v>4.3471647727272726</v>
      </c>
      <c r="N6060">
        <f>shipments[[#This Row],[Profit]]-shipments[[#This Row],[Tax]]</f>
        <v>82.596130681818181</v>
      </c>
    </row>
    <row r="6061" spans="3:14" x14ac:dyDescent="0.35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  <c r="I6061">
        <f>IFERROR(shipments[[#This Row],[Sales]]/shipments[[#This Row],[Boxes]], 0)</f>
        <v>6.63</v>
      </c>
      <c r="J6061">
        <f>_xlfn.XLOOKUP(shipments[[#This Row],[Product]],'Dimension Data'!B:B,'Dimension Data'!D:D)</f>
        <v>5.72</v>
      </c>
      <c r="K6061">
        <f>shipments[[#This Row],[Total cost]]*shipments[[#This Row],[Boxes]]</f>
        <v>858</v>
      </c>
      <c r="L6061">
        <f>shipments[[#This Row],[Sale for 1 box]]-shipments[[#This Row],[Total cost]]</f>
        <v>0.91000000000000014</v>
      </c>
      <c r="M6061">
        <f>shipments[[#This Row],[Profit]]*5%</f>
        <v>4.5500000000000013E-2</v>
      </c>
      <c r="N6061">
        <f>shipments[[#This Row],[Profit]]-shipments[[#This Row],[Tax]]</f>
        <v>0.86450000000000016</v>
      </c>
    </row>
    <row r="6062" spans="3:14" x14ac:dyDescent="0.35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  <c r="I6062">
        <f>IFERROR(shipments[[#This Row],[Sales]]/shipments[[#This Row],[Boxes]], 0)</f>
        <v>86.590909090909093</v>
      </c>
      <c r="J6062">
        <f>_xlfn.XLOOKUP(shipments[[#This Row],[Product]],'Dimension Data'!B:B,'Dimension Data'!D:D)</f>
        <v>7.73</v>
      </c>
      <c r="K6062">
        <f>shipments[[#This Row],[Total cost]]*shipments[[#This Row],[Boxes]]</f>
        <v>765.2700000000001</v>
      </c>
      <c r="L6062">
        <f>shipments[[#This Row],[Sale for 1 box]]-shipments[[#This Row],[Total cost]]</f>
        <v>78.86090909090909</v>
      </c>
      <c r="M6062">
        <f>shipments[[#This Row],[Profit]]*5%</f>
        <v>3.9430454545454547</v>
      </c>
      <c r="N6062">
        <f>shipments[[#This Row],[Profit]]-shipments[[#This Row],[Tax]]</f>
        <v>74.917863636363634</v>
      </c>
    </row>
    <row r="6063" spans="3:14" x14ac:dyDescent="0.35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  <c r="I6063">
        <f>IFERROR(shipments[[#This Row],[Sales]]/shipments[[#This Row],[Boxes]], 0)</f>
        <v>6.6072076155938353</v>
      </c>
      <c r="J6063">
        <f>_xlfn.XLOOKUP(shipments[[#This Row],[Product]],'Dimension Data'!B:B,'Dimension Data'!D:D)</f>
        <v>8.43</v>
      </c>
      <c r="K6063">
        <f>shipments[[#This Row],[Total cost]]*shipments[[#This Row],[Boxes]]</f>
        <v>9298.2899999999991</v>
      </c>
      <c r="L6063">
        <f>shipments[[#This Row],[Sale for 1 box]]-shipments[[#This Row],[Total cost]]</f>
        <v>-1.8227923844061644</v>
      </c>
      <c r="M6063">
        <f>shipments[[#This Row],[Profit]]*5%</f>
        <v>-9.1139619220308221E-2</v>
      </c>
      <c r="N6063">
        <f>shipments[[#This Row],[Profit]]-shipments[[#This Row],[Tax]]</f>
        <v>-1.7316527651858562</v>
      </c>
    </row>
    <row r="6064" spans="3:14" x14ac:dyDescent="0.35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  <c r="I6064">
        <f>IFERROR(shipments[[#This Row],[Sales]]/shipments[[#This Row],[Boxes]], 0)</f>
        <v>29.238636363636363</v>
      </c>
      <c r="J6064">
        <f>_xlfn.XLOOKUP(shipments[[#This Row],[Product]],'Dimension Data'!B:B,'Dimension Data'!D:D)</f>
        <v>8.43</v>
      </c>
      <c r="K6064">
        <f>shipments[[#This Row],[Total cost]]*shipments[[#This Row],[Boxes]]</f>
        <v>1669.1399999999999</v>
      </c>
      <c r="L6064">
        <f>shipments[[#This Row],[Sale for 1 box]]-shipments[[#This Row],[Total cost]]</f>
        <v>20.808636363636364</v>
      </c>
      <c r="M6064">
        <f>shipments[[#This Row],[Profit]]*5%</f>
        <v>1.0404318181818182</v>
      </c>
      <c r="N6064">
        <f>shipments[[#This Row],[Profit]]-shipments[[#This Row],[Tax]]</f>
        <v>19.768204545454545</v>
      </c>
    </row>
    <row r="6065" spans="3:14" x14ac:dyDescent="0.35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  <c r="I6065">
        <f>IFERROR(shipments[[#This Row],[Sales]]/shipments[[#This Row],[Boxes]], 0)</f>
        <v>15.036909448818898</v>
      </c>
      <c r="J6065">
        <f>_xlfn.XLOOKUP(shipments[[#This Row],[Product]],'Dimension Data'!B:B,'Dimension Data'!D:D)</f>
        <v>7.48</v>
      </c>
      <c r="K6065">
        <f>shipments[[#This Row],[Total cost]]*shipments[[#This Row],[Boxes]]</f>
        <v>3799.84</v>
      </c>
      <c r="L6065">
        <f>shipments[[#This Row],[Sale for 1 box]]-shipments[[#This Row],[Total cost]]</f>
        <v>7.5569094488188977</v>
      </c>
      <c r="M6065">
        <f>shipments[[#This Row],[Profit]]*5%</f>
        <v>0.37784547244094491</v>
      </c>
      <c r="N6065">
        <f>shipments[[#This Row],[Profit]]-shipments[[#This Row],[Tax]]</f>
        <v>7.1790639763779529</v>
      </c>
    </row>
    <row r="6066" spans="3:14" x14ac:dyDescent="0.35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  <c r="I6066">
        <f>IFERROR(shipments[[#This Row],[Sales]]/shipments[[#This Row],[Boxes]], 0)</f>
        <v>0.6507042253521127</v>
      </c>
      <c r="J6066">
        <f>_xlfn.XLOOKUP(shipments[[#This Row],[Product]],'Dimension Data'!B:B,'Dimension Data'!D:D)</f>
        <v>8.43</v>
      </c>
      <c r="K6066">
        <f>shipments[[#This Row],[Total cost]]*shipments[[#This Row],[Boxes]]</f>
        <v>8977.9499999999989</v>
      </c>
      <c r="L6066">
        <f>shipments[[#This Row],[Sale for 1 box]]-shipments[[#This Row],[Total cost]]</f>
        <v>-7.7792957746478866</v>
      </c>
      <c r="M6066">
        <f>shipments[[#This Row],[Profit]]*5%</f>
        <v>-0.38896478873239437</v>
      </c>
      <c r="N6066">
        <f>shipments[[#This Row],[Profit]]-shipments[[#This Row],[Tax]]</f>
        <v>-7.390330985915492</v>
      </c>
    </row>
    <row r="6067" spans="3:14" x14ac:dyDescent="0.35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  <c r="I6067">
        <f>IFERROR(shipments[[#This Row],[Sales]]/shipments[[#This Row],[Boxes]], 0)</f>
        <v>64.462500000000006</v>
      </c>
      <c r="J6067">
        <f>_xlfn.XLOOKUP(shipments[[#This Row],[Product]],'Dimension Data'!B:B,'Dimension Data'!D:D)</f>
        <v>5.15</v>
      </c>
      <c r="K6067">
        <f>shipments[[#This Row],[Total cost]]*shipments[[#This Row],[Boxes]]</f>
        <v>412</v>
      </c>
      <c r="L6067">
        <f>shipments[[#This Row],[Sale for 1 box]]-shipments[[#This Row],[Total cost]]</f>
        <v>59.312500000000007</v>
      </c>
      <c r="M6067">
        <f>shipments[[#This Row],[Profit]]*5%</f>
        <v>2.9656250000000006</v>
      </c>
      <c r="N6067">
        <f>shipments[[#This Row],[Profit]]-shipments[[#This Row],[Tax]]</f>
        <v>56.346875000000004</v>
      </c>
    </row>
    <row r="6068" spans="3:14" x14ac:dyDescent="0.35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  <c r="I6068">
        <f>IFERROR(shipments[[#This Row],[Sales]]/shipments[[#This Row],[Boxes]], 0)</f>
        <v>155.54166666666666</v>
      </c>
      <c r="J6068">
        <f>_xlfn.XLOOKUP(shipments[[#This Row],[Product]],'Dimension Data'!B:B,'Dimension Data'!D:D)</f>
        <v>2.65</v>
      </c>
      <c r="K6068">
        <f>shipments[[#This Row],[Total cost]]*shipments[[#This Row],[Boxes]]</f>
        <v>143.1</v>
      </c>
      <c r="L6068">
        <f>shipments[[#This Row],[Sale for 1 box]]-shipments[[#This Row],[Total cost]]</f>
        <v>152.89166666666665</v>
      </c>
      <c r="M6068">
        <f>shipments[[#This Row],[Profit]]*5%</f>
        <v>7.6445833333333333</v>
      </c>
      <c r="N6068">
        <f>shipments[[#This Row],[Profit]]-shipments[[#This Row],[Tax]]</f>
        <v>145.24708333333331</v>
      </c>
    </row>
    <row r="6069" spans="3:14" x14ac:dyDescent="0.35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  <c r="I6069">
        <f>IFERROR(shipments[[#This Row],[Sales]]/shipments[[#This Row],[Boxes]], 0)</f>
        <v>8.6703821656050959</v>
      </c>
      <c r="J6069">
        <f>_xlfn.XLOOKUP(shipments[[#This Row],[Product]],'Dimension Data'!B:B,'Dimension Data'!D:D)</f>
        <v>6.31</v>
      </c>
      <c r="K6069">
        <f>shipments[[#This Row],[Total cost]]*shipments[[#This Row],[Boxes]]</f>
        <v>3962.68</v>
      </c>
      <c r="L6069">
        <f>shipments[[#This Row],[Sale for 1 box]]-shipments[[#This Row],[Total cost]]</f>
        <v>2.3603821656050963</v>
      </c>
      <c r="M6069">
        <f>shipments[[#This Row],[Profit]]*5%</f>
        <v>0.11801910828025482</v>
      </c>
      <c r="N6069">
        <f>shipments[[#This Row],[Profit]]-shipments[[#This Row],[Tax]]</f>
        <v>2.2423630573248414</v>
      </c>
    </row>
    <row r="6070" spans="3:14" x14ac:dyDescent="0.35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  <c r="I6070">
        <f>IFERROR(shipments[[#This Row],[Sales]]/shipments[[#This Row],[Boxes]], 0)</f>
        <v>5.5529801324503314</v>
      </c>
      <c r="J6070">
        <f>_xlfn.XLOOKUP(shipments[[#This Row],[Product]],'Dimension Data'!B:B,'Dimension Data'!D:D)</f>
        <v>5.15</v>
      </c>
      <c r="K6070">
        <f>shipments[[#This Row],[Total cost]]*shipments[[#This Row],[Boxes]]</f>
        <v>2332.9500000000003</v>
      </c>
      <c r="L6070">
        <f>shipments[[#This Row],[Sale for 1 box]]-shipments[[#This Row],[Total cost]]</f>
        <v>0.40298013245033104</v>
      </c>
      <c r="M6070">
        <f>shipments[[#This Row],[Profit]]*5%</f>
        <v>2.0149006622516553E-2</v>
      </c>
      <c r="N6070">
        <f>shipments[[#This Row],[Profit]]-shipments[[#This Row],[Tax]]</f>
        <v>0.38283112582781448</v>
      </c>
    </row>
    <row r="6071" spans="3:14" x14ac:dyDescent="0.35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  <c r="I6071">
        <f>IFERROR(shipments[[#This Row],[Sales]]/shipments[[#This Row],[Boxes]], 0)</f>
        <v>191.45089285714286</v>
      </c>
      <c r="J6071">
        <f>_xlfn.XLOOKUP(shipments[[#This Row],[Product]],'Dimension Data'!B:B,'Dimension Data'!D:D)</f>
        <v>5.15</v>
      </c>
      <c r="K6071">
        <f>shipments[[#This Row],[Total cost]]*shipments[[#This Row],[Boxes]]</f>
        <v>576.80000000000007</v>
      </c>
      <c r="L6071">
        <f>shipments[[#This Row],[Sale for 1 box]]-shipments[[#This Row],[Total cost]]</f>
        <v>186.30089285714286</v>
      </c>
      <c r="M6071">
        <f>shipments[[#This Row],[Profit]]*5%</f>
        <v>9.3150446428571438</v>
      </c>
      <c r="N6071">
        <f>shipments[[#This Row],[Profit]]-shipments[[#This Row],[Tax]]</f>
        <v>176.98584821428571</v>
      </c>
    </row>
    <row r="6072" spans="3:14" x14ac:dyDescent="0.35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  <c r="I6072">
        <f>IFERROR(shipments[[#This Row],[Sales]]/shipments[[#This Row],[Boxes]], 0)</f>
        <v>84.792857142857144</v>
      </c>
      <c r="J6072">
        <f>_xlfn.XLOOKUP(shipments[[#This Row],[Product]],'Dimension Data'!B:B,'Dimension Data'!D:D)</f>
        <v>6.43</v>
      </c>
      <c r="K6072">
        <f>shipments[[#This Row],[Total cost]]*shipments[[#This Row],[Boxes]]</f>
        <v>900.19999999999993</v>
      </c>
      <c r="L6072">
        <f>shipments[[#This Row],[Sale for 1 box]]-shipments[[#This Row],[Total cost]]</f>
        <v>78.362857142857138</v>
      </c>
      <c r="M6072">
        <f>shipments[[#This Row],[Profit]]*5%</f>
        <v>3.9181428571428571</v>
      </c>
      <c r="N6072">
        <f>shipments[[#This Row],[Profit]]-shipments[[#This Row],[Tax]]</f>
        <v>74.444714285714284</v>
      </c>
    </row>
    <row r="6073" spans="3:14" x14ac:dyDescent="0.35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  <c r="I6073">
        <f>IFERROR(shipments[[#This Row],[Sales]]/shipments[[#This Row],[Boxes]], 0)</f>
        <v>137.14887640449439</v>
      </c>
      <c r="J6073">
        <f>_xlfn.XLOOKUP(shipments[[#This Row],[Product]],'Dimension Data'!B:B,'Dimension Data'!D:D)</f>
        <v>5.15</v>
      </c>
      <c r="K6073">
        <f>shipments[[#This Row],[Total cost]]*shipments[[#This Row],[Boxes]]</f>
        <v>458.35</v>
      </c>
      <c r="L6073">
        <f>shipments[[#This Row],[Sale for 1 box]]-shipments[[#This Row],[Total cost]]</f>
        <v>131.99887640449438</v>
      </c>
      <c r="M6073">
        <f>shipments[[#This Row],[Profit]]*5%</f>
        <v>6.5999438202247198</v>
      </c>
      <c r="N6073">
        <f>shipments[[#This Row],[Profit]]-shipments[[#This Row],[Tax]]</f>
        <v>125.39893258426966</v>
      </c>
    </row>
    <row r="6074" spans="3:14" x14ac:dyDescent="0.35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  <c r="I6074">
        <f>IFERROR(shipments[[#This Row],[Sales]]/shipments[[#This Row],[Boxes]], 0)</f>
        <v>1652.625</v>
      </c>
      <c r="J6074">
        <f>_xlfn.XLOOKUP(shipments[[#This Row],[Product]],'Dimension Data'!B:B,'Dimension Data'!D:D)</f>
        <v>7.48</v>
      </c>
      <c r="K6074">
        <f>shipments[[#This Row],[Total cost]]*shipments[[#This Row],[Boxes]]</f>
        <v>14.96</v>
      </c>
      <c r="L6074">
        <f>shipments[[#This Row],[Sale for 1 box]]-shipments[[#This Row],[Total cost]]</f>
        <v>1645.145</v>
      </c>
      <c r="M6074">
        <f>shipments[[#This Row],[Profit]]*5%</f>
        <v>82.257249999999999</v>
      </c>
      <c r="N6074">
        <f>shipments[[#This Row],[Profit]]-shipments[[#This Row],[Tax]]</f>
        <v>1562.8877499999999</v>
      </c>
    </row>
    <row r="6075" spans="3:14" x14ac:dyDescent="0.35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  <c r="I6075">
        <f>IFERROR(shipments[[#This Row],[Sales]]/shipments[[#This Row],[Boxes]], 0)</f>
        <v>2.6531905594405596</v>
      </c>
      <c r="J6075">
        <f>_xlfn.XLOOKUP(shipments[[#This Row],[Product]],'Dimension Data'!B:B,'Dimension Data'!D:D)</f>
        <v>8.43</v>
      </c>
      <c r="K6075">
        <f>shipments[[#This Row],[Total cost]]*shipments[[#This Row],[Boxes]]</f>
        <v>9643.92</v>
      </c>
      <c r="L6075">
        <f>shipments[[#This Row],[Sale for 1 box]]-shipments[[#This Row],[Total cost]]</f>
        <v>-5.7768094405594397</v>
      </c>
      <c r="M6075">
        <f>shipments[[#This Row],[Profit]]*5%</f>
        <v>-0.28884047202797197</v>
      </c>
      <c r="N6075">
        <f>shipments[[#This Row],[Profit]]-shipments[[#This Row],[Tax]]</f>
        <v>-5.4879689685314679</v>
      </c>
    </row>
    <row r="6076" spans="3:14" x14ac:dyDescent="0.35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  <c r="I6076">
        <f>IFERROR(shipments[[#This Row],[Sales]]/shipments[[#This Row],[Boxes]], 0)</f>
        <v>1.2088235294117646</v>
      </c>
      <c r="J6076">
        <f>_xlfn.XLOOKUP(shipments[[#This Row],[Product]],'Dimension Data'!B:B,'Dimension Data'!D:D)</f>
        <v>6.31</v>
      </c>
      <c r="K6076">
        <f>shipments[[#This Row],[Total cost]]*shipments[[#This Row],[Boxes]]</f>
        <v>3218.1</v>
      </c>
      <c r="L6076">
        <f>shipments[[#This Row],[Sale for 1 box]]-shipments[[#This Row],[Total cost]]</f>
        <v>-5.1011764705882348</v>
      </c>
      <c r="M6076">
        <f>shipments[[#This Row],[Profit]]*5%</f>
        <v>-0.25505882352941173</v>
      </c>
      <c r="N6076">
        <f>shipments[[#This Row],[Profit]]-shipments[[#This Row],[Tax]]</f>
        <v>-4.846117647058823</v>
      </c>
    </row>
    <row r="6077" spans="3:14" x14ac:dyDescent="0.35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  <c r="I6077">
        <f>IFERROR(shipments[[#This Row],[Sales]]/shipments[[#This Row],[Boxes]], 0)</f>
        <v>7.3717105263157894</v>
      </c>
      <c r="J6077">
        <f>_xlfn.XLOOKUP(shipments[[#This Row],[Product]],'Dimension Data'!B:B,'Dimension Data'!D:D)</f>
        <v>3.32</v>
      </c>
      <c r="K6077">
        <f>shipments[[#This Row],[Total cost]]*shipments[[#This Row],[Boxes]]</f>
        <v>1009.28</v>
      </c>
      <c r="L6077">
        <f>shipments[[#This Row],[Sale for 1 box]]-shipments[[#This Row],[Total cost]]</f>
        <v>4.0517105263157891</v>
      </c>
      <c r="M6077">
        <f>shipments[[#This Row],[Profit]]*5%</f>
        <v>0.20258552631578947</v>
      </c>
      <c r="N6077">
        <f>shipments[[#This Row],[Profit]]-shipments[[#This Row],[Tax]]</f>
        <v>3.8491249999999995</v>
      </c>
    </row>
    <row r="6078" spans="3:14" x14ac:dyDescent="0.35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  <c r="I6078">
        <f>IFERROR(shipments[[#This Row],[Sales]]/shipments[[#This Row],[Boxes]], 0)</f>
        <v>1.0352760736196318</v>
      </c>
      <c r="J6078">
        <f>_xlfn.XLOOKUP(shipments[[#This Row],[Product]],'Dimension Data'!B:B,'Dimension Data'!D:D)</f>
        <v>7.48</v>
      </c>
      <c r="K6078">
        <f>shipments[[#This Row],[Total cost]]*shipments[[#This Row],[Boxes]]</f>
        <v>2438.48</v>
      </c>
      <c r="L6078">
        <f>shipments[[#This Row],[Sale for 1 box]]-shipments[[#This Row],[Total cost]]</f>
        <v>-6.4447239263803686</v>
      </c>
      <c r="M6078">
        <f>shipments[[#This Row],[Profit]]*5%</f>
        <v>-0.32223619631901845</v>
      </c>
      <c r="N6078">
        <f>shipments[[#This Row],[Profit]]-shipments[[#This Row],[Tax]]</f>
        <v>-6.1224877300613505</v>
      </c>
    </row>
    <row r="6079" spans="3:14" x14ac:dyDescent="0.35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  <c r="I6079">
        <f>IFERROR(shipments[[#This Row],[Sales]]/shipments[[#This Row],[Boxes]], 0)</f>
        <v>19.849190283400809</v>
      </c>
      <c r="J6079">
        <f>_xlfn.XLOOKUP(shipments[[#This Row],[Product]],'Dimension Data'!B:B,'Dimension Data'!D:D)</f>
        <v>8.2200000000000006</v>
      </c>
      <c r="K6079">
        <f>shipments[[#This Row],[Total cost]]*shipments[[#This Row],[Boxes]]</f>
        <v>2030.3400000000001</v>
      </c>
      <c r="L6079">
        <f>shipments[[#This Row],[Sale for 1 box]]-shipments[[#This Row],[Total cost]]</f>
        <v>11.629190283400808</v>
      </c>
      <c r="M6079">
        <f>shipments[[#This Row],[Profit]]*5%</f>
        <v>0.58145951417004038</v>
      </c>
      <c r="N6079">
        <f>shipments[[#This Row],[Profit]]-shipments[[#This Row],[Tax]]</f>
        <v>11.047730769230768</v>
      </c>
    </row>
    <row r="6080" spans="3:14" x14ac:dyDescent="0.35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  <c r="I6080">
        <f>IFERROR(shipments[[#This Row],[Sales]]/shipments[[#This Row],[Boxes]], 0)</f>
        <v>49.362711864406776</v>
      </c>
      <c r="J6080">
        <f>_xlfn.XLOOKUP(shipments[[#This Row],[Product]],'Dimension Data'!B:B,'Dimension Data'!D:D)</f>
        <v>9.57</v>
      </c>
      <c r="K6080">
        <f>shipments[[#This Row],[Total cost]]*shipments[[#This Row],[Boxes]]</f>
        <v>2823.15</v>
      </c>
      <c r="L6080">
        <f>shipments[[#This Row],[Sale for 1 box]]-shipments[[#This Row],[Total cost]]</f>
        <v>39.792711864406776</v>
      </c>
      <c r="M6080">
        <f>shipments[[#This Row],[Profit]]*5%</f>
        <v>1.9896355932203389</v>
      </c>
      <c r="N6080">
        <f>shipments[[#This Row],[Profit]]-shipments[[#This Row],[Tax]]</f>
        <v>37.803076271186434</v>
      </c>
    </row>
    <row r="6081" spans="3:14" x14ac:dyDescent="0.35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  <c r="I6081">
        <f>IFERROR(shipments[[#This Row],[Sales]]/shipments[[#This Row],[Boxes]], 0)</f>
        <v>12.521739130434783</v>
      </c>
      <c r="J6081">
        <f>_xlfn.XLOOKUP(shipments[[#This Row],[Product]],'Dimension Data'!B:B,'Dimension Data'!D:D)</f>
        <v>8.43</v>
      </c>
      <c r="K6081">
        <f>shipments[[#This Row],[Total cost]]*shipments[[#This Row],[Boxes]]</f>
        <v>3877.7999999999997</v>
      </c>
      <c r="L6081">
        <f>shipments[[#This Row],[Sale for 1 box]]-shipments[[#This Row],[Total cost]]</f>
        <v>4.0917391304347834</v>
      </c>
      <c r="M6081">
        <f>shipments[[#This Row],[Profit]]*5%</f>
        <v>0.20458695652173919</v>
      </c>
      <c r="N6081">
        <f>shipments[[#This Row],[Profit]]-shipments[[#This Row],[Tax]]</f>
        <v>3.8871521739130444</v>
      </c>
    </row>
    <row r="6082" spans="3:14" x14ac:dyDescent="0.35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  <c r="I6082">
        <f>IFERROR(shipments[[#This Row],[Sales]]/shipments[[#This Row],[Boxes]], 0)</f>
        <v>37.435039370078741</v>
      </c>
      <c r="J6082">
        <f>_xlfn.XLOOKUP(shipments[[#This Row],[Product]],'Dimension Data'!B:B,'Dimension Data'!D:D)</f>
        <v>9.94</v>
      </c>
      <c r="K6082">
        <f>shipments[[#This Row],[Total cost]]*shipments[[#This Row],[Boxes]]</f>
        <v>1262.3799999999999</v>
      </c>
      <c r="L6082">
        <f>shipments[[#This Row],[Sale for 1 box]]-shipments[[#This Row],[Total cost]]</f>
        <v>27.495039370078743</v>
      </c>
      <c r="M6082">
        <f>shipments[[#This Row],[Profit]]*5%</f>
        <v>1.3747519685039373</v>
      </c>
      <c r="N6082">
        <f>shipments[[#This Row],[Profit]]-shipments[[#This Row],[Tax]]</f>
        <v>26.120287401574807</v>
      </c>
    </row>
    <row r="6083" spans="3:14" x14ac:dyDescent="0.35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  <c r="I6083">
        <f>IFERROR(shipments[[#This Row],[Sales]]/shipments[[#This Row],[Boxes]], 0)</f>
        <v>45.31849315068493</v>
      </c>
      <c r="J6083">
        <f>_xlfn.XLOOKUP(shipments[[#This Row],[Product]],'Dimension Data'!B:B,'Dimension Data'!D:D)</f>
        <v>8.43</v>
      </c>
      <c r="K6083">
        <f>shipments[[#This Row],[Total cost]]*shipments[[#This Row],[Boxes]]</f>
        <v>1846.1699999999998</v>
      </c>
      <c r="L6083">
        <f>shipments[[#This Row],[Sale for 1 box]]-shipments[[#This Row],[Total cost]]</f>
        <v>36.88849315068493</v>
      </c>
      <c r="M6083">
        <f>shipments[[#This Row],[Profit]]*5%</f>
        <v>1.8444246575342467</v>
      </c>
      <c r="N6083">
        <f>shipments[[#This Row],[Profit]]-shipments[[#This Row],[Tax]]</f>
        <v>35.044068493150682</v>
      </c>
    </row>
    <row r="6084" spans="3:14" x14ac:dyDescent="0.35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  <c r="I6084">
        <f>IFERROR(shipments[[#This Row],[Sales]]/shipments[[#This Row],[Boxes]], 0)</f>
        <v>67.947643979057588</v>
      </c>
      <c r="J6084">
        <f>_xlfn.XLOOKUP(shipments[[#This Row],[Product]],'Dimension Data'!B:B,'Dimension Data'!D:D)</f>
        <v>7.48</v>
      </c>
      <c r="K6084">
        <f>shipments[[#This Row],[Total cost]]*shipments[[#This Row],[Boxes]]</f>
        <v>1428.68</v>
      </c>
      <c r="L6084">
        <f>shipments[[#This Row],[Sale for 1 box]]-shipments[[#This Row],[Total cost]]</f>
        <v>60.467643979057584</v>
      </c>
      <c r="M6084">
        <f>shipments[[#This Row],[Profit]]*5%</f>
        <v>3.0233821989528793</v>
      </c>
      <c r="N6084">
        <f>shipments[[#This Row],[Profit]]-shipments[[#This Row],[Tax]]</f>
        <v>57.444261780104704</v>
      </c>
    </row>
    <row r="6085" spans="3:14" x14ac:dyDescent="0.35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  <c r="I6085">
        <f>IFERROR(shipments[[#This Row],[Sales]]/shipments[[#This Row],[Boxes]], 0)</f>
        <v>31.408163265306122</v>
      </c>
      <c r="J6085">
        <f>_xlfn.XLOOKUP(shipments[[#This Row],[Product]],'Dimension Data'!B:B,'Dimension Data'!D:D)</f>
        <v>9.94</v>
      </c>
      <c r="K6085">
        <f>shipments[[#This Row],[Total cost]]*shipments[[#This Row],[Boxes]]</f>
        <v>1948.24</v>
      </c>
      <c r="L6085">
        <f>shipments[[#This Row],[Sale for 1 box]]-shipments[[#This Row],[Total cost]]</f>
        <v>21.468163265306124</v>
      </c>
      <c r="M6085">
        <f>shipments[[#This Row],[Profit]]*5%</f>
        <v>1.0734081632653063</v>
      </c>
      <c r="N6085">
        <f>shipments[[#This Row],[Profit]]-shipments[[#This Row],[Tax]]</f>
        <v>20.394755102040818</v>
      </c>
    </row>
    <row r="6086" spans="3:14" x14ac:dyDescent="0.35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  <c r="I6086">
        <f>IFERROR(shipments[[#This Row],[Sales]]/shipments[[#This Row],[Boxes]], 0)</f>
        <v>5.8602071005917162</v>
      </c>
      <c r="J6086">
        <f>_xlfn.XLOOKUP(shipments[[#This Row],[Product]],'Dimension Data'!B:B,'Dimension Data'!D:D)</f>
        <v>2.76</v>
      </c>
      <c r="K6086">
        <f>shipments[[#This Row],[Total cost]]*shipments[[#This Row],[Boxes]]</f>
        <v>2798.64</v>
      </c>
      <c r="L6086">
        <f>shipments[[#This Row],[Sale for 1 box]]-shipments[[#This Row],[Total cost]]</f>
        <v>3.1002071005917164</v>
      </c>
      <c r="M6086">
        <f>shipments[[#This Row],[Profit]]*5%</f>
        <v>0.15501035502958582</v>
      </c>
      <c r="N6086">
        <f>shipments[[#This Row],[Profit]]-shipments[[#This Row],[Tax]]</f>
        <v>2.9451967455621304</v>
      </c>
    </row>
    <row r="6087" spans="3:14" x14ac:dyDescent="0.35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  <c r="I6087">
        <f>IFERROR(shipments[[#This Row],[Sales]]/shipments[[#This Row],[Boxes]], 0)</f>
        <v>27.644190871369293</v>
      </c>
      <c r="J6087">
        <f>_xlfn.XLOOKUP(shipments[[#This Row],[Product]],'Dimension Data'!B:B,'Dimension Data'!D:D)</f>
        <v>3.32</v>
      </c>
      <c r="K6087">
        <f>shipments[[#This Row],[Total cost]]*shipments[[#This Row],[Boxes]]</f>
        <v>800.12</v>
      </c>
      <c r="L6087">
        <f>shipments[[#This Row],[Sale for 1 box]]-shipments[[#This Row],[Total cost]]</f>
        <v>24.324190871369293</v>
      </c>
      <c r="M6087">
        <f>shipments[[#This Row],[Profit]]*5%</f>
        <v>1.2162095435684648</v>
      </c>
      <c r="N6087">
        <f>shipments[[#This Row],[Profit]]-shipments[[#This Row],[Tax]]</f>
        <v>23.107981327800829</v>
      </c>
    </row>
    <row r="6088" spans="3:14" x14ac:dyDescent="0.35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  <c r="I6088">
        <f>IFERROR(shipments[[#This Row],[Sales]]/shipments[[#This Row],[Boxes]], 0)</f>
        <v>13.309256055363322</v>
      </c>
      <c r="J6088">
        <f>_xlfn.XLOOKUP(shipments[[#This Row],[Product]],'Dimension Data'!B:B,'Dimension Data'!D:D)</f>
        <v>3.32</v>
      </c>
      <c r="K6088">
        <f>shipments[[#This Row],[Total cost]]*shipments[[#This Row],[Boxes]]</f>
        <v>1918.9599999999998</v>
      </c>
      <c r="L6088">
        <f>shipments[[#This Row],[Sale for 1 box]]-shipments[[#This Row],[Total cost]]</f>
        <v>9.9892560553633221</v>
      </c>
      <c r="M6088">
        <f>shipments[[#This Row],[Profit]]*5%</f>
        <v>0.49946280276816613</v>
      </c>
      <c r="N6088">
        <f>shipments[[#This Row],[Profit]]-shipments[[#This Row],[Tax]]</f>
        <v>9.489793252595156</v>
      </c>
    </row>
    <row r="6089" spans="3:14" x14ac:dyDescent="0.35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  <c r="I6089">
        <f>IFERROR(shipments[[#This Row],[Sales]]/shipments[[#This Row],[Boxes]], 0)</f>
        <v>25.474315068493151</v>
      </c>
      <c r="J6089">
        <f>_xlfn.XLOOKUP(shipments[[#This Row],[Product]],'Dimension Data'!B:B,'Dimension Data'!D:D)</f>
        <v>12.41</v>
      </c>
      <c r="K6089">
        <f>shipments[[#This Row],[Total cost]]*shipments[[#This Row],[Boxes]]</f>
        <v>1811.8600000000001</v>
      </c>
      <c r="L6089">
        <f>shipments[[#This Row],[Sale for 1 box]]-shipments[[#This Row],[Total cost]]</f>
        <v>13.064315068493151</v>
      </c>
      <c r="M6089">
        <f>shipments[[#This Row],[Profit]]*5%</f>
        <v>0.65321575342465765</v>
      </c>
      <c r="N6089">
        <f>shipments[[#This Row],[Profit]]-shipments[[#This Row],[Tax]]</f>
        <v>12.411099315068494</v>
      </c>
    </row>
    <row r="6090" spans="3:14" x14ac:dyDescent="0.35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  <c r="I6090">
        <f>IFERROR(shipments[[#This Row],[Sales]]/shipments[[#This Row],[Boxes]], 0)</f>
        <v>16.150641025641026</v>
      </c>
      <c r="J6090">
        <f>_xlfn.XLOOKUP(shipments[[#This Row],[Product]],'Dimension Data'!B:B,'Dimension Data'!D:D)</f>
        <v>10.23</v>
      </c>
      <c r="K6090">
        <f>shipments[[#This Row],[Total cost]]*shipments[[#This Row],[Boxes]]</f>
        <v>7181.46</v>
      </c>
      <c r="L6090">
        <f>shipments[[#This Row],[Sale for 1 box]]-shipments[[#This Row],[Total cost]]</f>
        <v>5.9206410256410251</v>
      </c>
      <c r="M6090">
        <f>shipments[[#This Row],[Profit]]*5%</f>
        <v>0.29603205128205129</v>
      </c>
      <c r="N6090">
        <f>shipments[[#This Row],[Profit]]-shipments[[#This Row],[Tax]]</f>
        <v>5.6246089743589742</v>
      </c>
    </row>
    <row r="6091" spans="3:14" x14ac:dyDescent="0.35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  <c r="I6091">
        <f>IFERROR(shipments[[#This Row],[Sales]]/shipments[[#This Row],[Boxes]], 0)</f>
        <v>8.1153061224489793</v>
      </c>
      <c r="J6091">
        <f>_xlfn.XLOOKUP(shipments[[#This Row],[Product]],'Dimension Data'!B:B,'Dimension Data'!D:D)</f>
        <v>9.94</v>
      </c>
      <c r="K6091">
        <f>shipments[[#This Row],[Total cost]]*shipments[[#This Row],[Boxes]]</f>
        <v>7305.9</v>
      </c>
      <c r="L6091">
        <f>shipments[[#This Row],[Sale for 1 box]]-shipments[[#This Row],[Total cost]]</f>
        <v>-1.8246938775510202</v>
      </c>
      <c r="M6091">
        <f>shipments[[#This Row],[Profit]]*5%</f>
        <v>-9.123469387755101E-2</v>
      </c>
      <c r="N6091">
        <f>shipments[[#This Row],[Profit]]-shipments[[#This Row],[Tax]]</f>
        <v>-1.7334591836734692</v>
      </c>
    </row>
    <row r="6092" spans="3:14" x14ac:dyDescent="0.35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  <c r="I6092">
        <f>IFERROR(shipments[[#This Row],[Sales]]/shipments[[#This Row],[Boxes]], 0)</f>
        <v>93.696428571428569</v>
      </c>
      <c r="J6092">
        <f>_xlfn.XLOOKUP(shipments[[#This Row],[Product]],'Dimension Data'!B:B,'Dimension Data'!D:D)</f>
        <v>9.94</v>
      </c>
      <c r="K6092">
        <f>shipments[[#This Row],[Total cost]]*shipments[[#This Row],[Boxes]]</f>
        <v>695.8</v>
      </c>
      <c r="L6092">
        <f>shipments[[#This Row],[Sale for 1 box]]-shipments[[#This Row],[Total cost]]</f>
        <v>83.756428571428572</v>
      </c>
      <c r="M6092">
        <f>shipments[[#This Row],[Profit]]*5%</f>
        <v>4.1878214285714286</v>
      </c>
      <c r="N6092">
        <f>shipments[[#This Row],[Profit]]-shipments[[#This Row],[Tax]]</f>
        <v>79.568607142857147</v>
      </c>
    </row>
    <row r="6093" spans="3:14" x14ac:dyDescent="0.35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  <c r="I6093">
        <f>IFERROR(shipments[[#This Row],[Sales]]/shipments[[#This Row],[Boxes]], 0)</f>
        <v>63.975000000000001</v>
      </c>
      <c r="J6093">
        <f>_xlfn.XLOOKUP(shipments[[#This Row],[Product]],'Dimension Data'!B:B,'Dimension Data'!D:D)</f>
        <v>6.43</v>
      </c>
      <c r="K6093">
        <f>shipments[[#This Row],[Total cost]]*shipments[[#This Row],[Boxes]]</f>
        <v>964.5</v>
      </c>
      <c r="L6093">
        <f>shipments[[#This Row],[Sale for 1 box]]-shipments[[#This Row],[Total cost]]</f>
        <v>57.545000000000002</v>
      </c>
      <c r="M6093">
        <f>shipments[[#This Row],[Profit]]*5%</f>
        <v>2.8772500000000001</v>
      </c>
      <c r="N6093">
        <f>shipments[[#This Row],[Profit]]-shipments[[#This Row],[Tax]]</f>
        <v>54.667749999999998</v>
      </c>
    </row>
    <row r="6094" spans="3:14" x14ac:dyDescent="0.35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  <c r="I6094">
        <f>IFERROR(shipments[[#This Row],[Sales]]/shipments[[#This Row],[Boxes]], 0)</f>
        <v>13.150862068965518</v>
      </c>
      <c r="J6094">
        <f>_xlfn.XLOOKUP(shipments[[#This Row],[Product]],'Dimension Data'!B:B,'Dimension Data'!D:D)</f>
        <v>3.85</v>
      </c>
      <c r="K6094">
        <f>shipments[[#This Row],[Total cost]]*shipments[[#This Row],[Boxes]]</f>
        <v>1116.5</v>
      </c>
      <c r="L6094">
        <f>shipments[[#This Row],[Sale for 1 box]]-shipments[[#This Row],[Total cost]]</f>
        <v>9.3008620689655181</v>
      </c>
      <c r="M6094">
        <f>shipments[[#This Row],[Profit]]*5%</f>
        <v>0.46504310344827593</v>
      </c>
      <c r="N6094">
        <f>shipments[[#This Row],[Profit]]-shipments[[#This Row],[Tax]]</f>
        <v>8.8358189655172428</v>
      </c>
    </row>
    <row r="6095" spans="3:14" x14ac:dyDescent="0.35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  <c r="I6095">
        <f>IFERROR(shipments[[#This Row],[Sales]]/shipments[[#This Row],[Boxes]], 0)</f>
        <v>103.32</v>
      </c>
      <c r="J6095">
        <f>_xlfn.XLOOKUP(shipments[[#This Row],[Product]],'Dimension Data'!B:B,'Dimension Data'!D:D)</f>
        <v>7.73</v>
      </c>
      <c r="K6095">
        <f>shipments[[#This Row],[Total cost]]*shipments[[#This Row],[Boxes]]</f>
        <v>386.5</v>
      </c>
      <c r="L6095">
        <f>shipments[[#This Row],[Sale for 1 box]]-shipments[[#This Row],[Total cost]]</f>
        <v>95.589999999999989</v>
      </c>
      <c r="M6095">
        <f>shipments[[#This Row],[Profit]]*5%</f>
        <v>4.7794999999999996</v>
      </c>
      <c r="N6095">
        <f>shipments[[#This Row],[Profit]]-shipments[[#This Row],[Tax]]</f>
        <v>90.81049999999999</v>
      </c>
    </row>
    <row r="6096" spans="3:14" x14ac:dyDescent="0.35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  <c r="I6096">
        <f>IFERROR(shipments[[#This Row],[Sales]]/shipments[[#This Row],[Boxes]], 0)</f>
        <v>7.2559625212947187</v>
      </c>
      <c r="J6096">
        <f>_xlfn.XLOOKUP(shipments[[#This Row],[Product]],'Dimension Data'!B:B,'Dimension Data'!D:D)</f>
        <v>10.51</v>
      </c>
      <c r="K6096">
        <f>shipments[[#This Row],[Total cost]]*shipments[[#This Row],[Boxes]]</f>
        <v>6169.37</v>
      </c>
      <c r="L6096">
        <f>shipments[[#This Row],[Sale for 1 box]]-shipments[[#This Row],[Total cost]]</f>
        <v>-3.254037478705281</v>
      </c>
      <c r="M6096">
        <f>shipments[[#This Row],[Profit]]*5%</f>
        <v>-0.16270187393526406</v>
      </c>
      <c r="N6096">
        <f>shipments[[#This Row],[Profit]]-shipments[[#This Row],[Tax]]</f>
        <v>-3.0913356047700171</v>
      </c>
    </row>
    <row r="6097" spans="3:14" x14ac:dyDescent="0.35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  <c r="I6097">
        <f>IFERROR(shipments[[#This Row],[Sales]]/shipments[[#This Row],[Boxes]], 0)</f>
        <v>7.0946341463414635</v>
      </c>
      <c r="J6097">
        <f>_xlfn.XLOOKUP(shipments[[#This Row],[Product]],'Dimension Data'!B:B,'Dimension Data'!D:D)</f>
        <v>2.65</v>
      </c>
      <c r="K6097">
        <f>shipments[[#This Row],[Total cost]]*shipments[[#This Row],[Boxes]]</f>
        <v>2716.25</v>
      </c>
      <c r="L6097">
        <f>shipments[[#This Row],[Sale for 1 box]]-shipments[[#This Row],[Total cost]]</f>
        <v>4.444634146341464</v>
      </c>
      <c r="M6097">
        <f>shipments[[#This Row],[Profit]]*5%</f>
        <v>0.2222317073170732</v>
      </c>
      <c r="N6097">
        <f>shipments[[#This Row],[Profit]]-shipments[[#This Row],[Tax]]</f>
        <v>4.2224024390243908</v>
      </c>
    </row>
    <row r="6098" spans="3:14" x14ac:dyDescent="0.35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  <c r="I6098">
        <f>IFERROR(shipments[[#This Row],[Sales]]/shipments[[#This Row],[Boxes]], 0)</f>
        <v>875.7</v>
      </c>
      <c r="J6098">
        <f>_xlfn.XLOOKUP(shipments[[#This Row],[Product]],'Dimension Data'!B:B,'Dimension Data'!D:D)</f>
        <v>5.15</v>
      </c>
      <c r="K6098">
        <f>shipments[[#This Row],[Total cost]]*shipments[[#This Row],[Boxes]]</f>
        <v>25.75</v>
      </c>
      <c r="L6098">
        <f>shipments[[#This Row],[Sale for 1 box]]-shipments[[#This Row],[Total cost]]</f>
        <v>870.55000000000007</v>
      </c>
      <c r="M6098">
        <f>shipments[[#This Row],[Profit]]*5%</f>
        <v>43.527500000000003</v>
      </c>
      <c r="N6098">
        <f>shipments[[#This Row],[Profit]]-shipments[[#This Row],[Tax]]</f>
        <v>827.02250000000004</v>
      </c>
    </row>
    <row r="6099" spans="3:14" x14ac:dyDescent="0.35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  <c r="I6099">
        <f>IFERROR(shipments[[#This Row],[Sales]]/shipments[[#This Row],[Boxes]], 0)</f>
        <v>1.46900826446281</v>
      </c>
      <c r="J6099">
        <f>_xlfn.XLOOKUP(shipments[[#This Row],[Product]],'Dimension Data'!B:B,'Dimension Data'!D:D)</f>
        <v>2.76</v>
      </c>
      <c r="K6099">
        <f>shipments[[#This Row],[Total cost]]*shipments[[#This Row],[Boxes]]</f>
        <v>667.92</v>
      </c>
      <c r="L6099">
        <f>shipments[[#This Row],[Sale for 1 box]]-shipments[[#This Row],[Total cost]]</f>
        <v>-1.2909917355371898</v>
      </c>
      <c r="M6099">
        <f>shipments[[#This Row],[Profit]]*5%</f>
        <v>-6.4549586776859499E-2</v>
      </c>
      <c r="N6099">
        <f>shipments[[#This Row],[Profit]]-shipments[[#This Row],[Tax]]</f>
        <v>-1.2264421487603303</v>
      </c>
    </row>
    <row r="6100" spans="3:14" x14ac:dyDescent="0.35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  <c r="I6100">
        <f>IFERROR(shipments[[#This Row],[Sales]]/shipments[[#This Row],[Boxes]], 0)</f>
        <v>11.996376811594203</v>
      </c>
      <c r="J6100">
        <f>_xlfn.XLOOKUP(shipments[[#This Row],[Product]],'Dimension Data'!B:B,'Dimension Data'!D:D)</f>
        <v>3.85</v>
      </c>
      <c r="K6100">
        <f>shipments[[#This Row],[Total cost]]*shipments[[#This Row],[Boxes]]</f>
        <v>2390.85</v>
      </c>
      <c r="L6100">
        <f>shipments[[#This Row],[Sale for 1 box]]-shipments[[#This Row],[Total cost]]</f>
        <v>8.1463768115942035</v>
      </c>
      <c r="M6100">
        <f>shipments[[#This Row],[Profit]]*5%</f>
        <v>0.40731884057971018</v>
      </c>
      <c r="N6100">
        <f>shipments[[#This Row],[Profit]]-shipments[[#This Row],[Tax]]</f>
        <v>7.7390579710144936</v>
      </c>
    </row>
    <row r="6101" spans="3:14" x14ac:dyDescent="0.35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  <c r="I6101">
        <f>IFERROR(shipments[[#This Row],[Sales]]/shipments[[#This Row],[Boxes]], 0)</f>
        <v>10.393465909090908</v>
      </c>
      <c r="J6101">
        <f>_xlfn.XLOOKUP(shipments[[#This Row],[Product]],'Dimension Data'!B:B,'Dimension Data'!D:D)</f>
        <v>6.31</v>
      </c>
      <c r="K6101">
        <f>shipments[[#This Row],[Total cost]]*shipments[[#This Row],[Boxes]]</f>
        <v>1110.56</v>
      </c>
      <c r="L6101">
        <f>shipments[[#This Row],[Sale for 1 box]]-shipments[[#This Row],[Total cost]]</f>
        <v>4.0834659090909087</v>
      </c>
      <c r="M6101">
        <f>shipments[[#This Row],[Profit]]*5%</f>
        <v>0.20417329545454543</v>
      </c>
      <c r="N6101">
        <f>shipments[[#This Row],[Profit]]-shipments[[#This Row],[Tax]]</f>
        <v>3.8792926136363635</v>
      </c>
    </row>
    <row r="6102" spans="3:14" x14ac:dyDescent="0.35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  <c r="I6102">
        <f>IFERROR(shipments[[#This Row],[Sales]]/shipments[[#This Row],[Boxes]], 0)</f>
        <v>5.7954545454545459</v>
      </c>
      <c r="J6102">
        <f>_xlfn.XLOOKUP(shipments[[#This Row],[Product]],'Dimension Data'!B:B,'Dimension Data'!D:D)</f>
        <v>8.2200000000000006</v>
      </c>
      <c r="K6102">
        <f>shipments[[#This Row],[Total cost]]*shipments[[#This Row],[Boxes]]</f>
        <v>1356.3000000000002</v>
      </c>
      <c r="L6102">
        <f>shipments[[#This Row],[Sale for 1 box]]-shipments[[#This Row],[Total cost]]</f>
        <v>-2.4245454545454548</v>
      </c>
      <c r="M6102">
        <f>shipments[[#This Row],[Profit]]*5%</f>
        <v>-0.12122727272727274</v>
      </c>
      <c r="N6102">
        <f>shipments[[#This Row],[Profit]]-shipments[[#This Row],[Tax]]</f>
        <v>-2.3033181818181818</v>
      </c>
    </row>
    <row r="6103" spans="3:14" x14ac:dyDescent="0.35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  <c r="I6103">
        <f>IFERROR(shipments[[#This Row],[Sales]]/shipments[[#This Row],[Boxes]], 0)</f>
        <v>90.108870967741936</v>
      </c>
      <c r="J6103">
        <f>_xlfn.XLOOKUP(shipments[[#This Row],[Product]],'Dimension Data'!B:B,'Dimension Data'!D:D)</f>
        <v>9.94</v>
      </c>
      <c r="K6103">
        <f>shipments[[#This Row],[Total cost]]*shipments[[#This Row],[Boxes]]</f>
        <v>616.28</v>
      </c>
      <c r="L6103">
        <f>shipments[[#This Row],[Sale for 1 box]]-shipments[[#This Row],[Total cost]]</f>
        <v>80.168870967741938</v>
      </c>
      <c r="M6103">
        <f>shipments[[#This Row],[Profit]]*5%</f>
        <v>4.0084435483870973</v>
      </c>
      <c r="N6103">
        <f>shipments[[#This Row],[Profit]]-shipments[[#This Row],[Tax]]</f>
        <v>76.160427419354846</v>
      </c>
    </row>
    <row r="6104" spans="3:14" x14ac:dyDescent="0.35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  <c r="I6104">
        <f>IFERROR(shipments[[#This Row],[Sales]]/shipments[[#This Row],[Boxes]], 0)</f>
        <v>7.385416666666667</v>
      </c>
      <c r="J6104">
        <f>_xlfn.XLOOKUP(shipments[[#This Row],[Product]],'Dimension Data'!B:B,'Dimension Data'!D:D)</f>
        <v>8.2200000000000006</v>
      </c>
      <c r="K6104">
        <f>shipments[[#This Row],[Total cost]]*shipments[[#This Row],[Boxes]]</f>
        <v>1775.5200000000002</v>
      </c>
      <c r="L6104">
        <f>shipments[[#This Row],[Sale for 1 box]]-shipments[[#This Row],[Total cost]]</f>
        <v>-0.83458333333333368</v>
      </c>
      <c r="M6104">
        <f>shipments[[#This Row],[Profit]]*5%</f>
        <v>-4.1729166666666685E-2</v>
      </c>
      <c r="N6104">
        <f>shipments[[#This Row],[Profit]]-shipments[[#This Row],[Tax]]</f>
        <v>-0.79285416666666697</v>
      </c>
    </row>
    <row r="6105" spans="3:14" x14ac:dyDescent="0.35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  <c r="I6105">
        <f>IFERROR(shipments[[#This Row],[Sales]]/shipments[[#This Row],[Boxes]], 0)</f>
        <v>11.585106382978724</v>
      </c>
      <c r="J6105">
        <f>_xlfn.XLOOKUP(shipments[[#This Row],[Product]],'Dimension Data'!B:B,'Dimension Data'!D:D)</f>
        <v>6.31</v>
      </c>
      <c r="K6105">
        <f>shipments[[#This Row],[Total cost]]*shipments[[#This Row],[Boxes]]</f>
        <v>1482.85</v>
      </c>
      <c r="L6105">
        <f>shipments[[#This Row],[Sale for 1 box]]-shipments[[#This Row],[Total cost]]</f>
        <v>5.2751063829787244</v>
      </c>
      <c r="M6105">
        <f>shipments[[#This Row],[Profit]]*5%</f>
        <v>0.26375531914893624</v>
      </c>
      <c r="N6105">
        <f>shipments[[#This Row],[Profit]]-shipments[[#This Row],[Tax]]</f>
        <v>5.011351063829788</v>
      </c>
    </row>
    <row r="6106" spans="3:14" x14ac:dyDescent="0.35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  <c r="I6106">
        <f>IFERROR(shipments[[#This Row],[Sales]]/shipments[[#This Row],[Boxes]], 0)</f>
        <v>14.572953736654805</v>
      </c>
      <c r="J6106">
        <f>_xlfn.XLOOKUP(shipments[[#This Row],[Product]],'Dimension Data'!B:B,'Dimension Data'!D:D)</f>
        <v>10.23</v>
      </c>
      <c r="K6106">
        <f>shipments[[#This Row],[Total cost]]*shipments[[#This Row],[Boxes]]</f>
        <v>2874.63</v>
      </c>
      <c r="L6106">
        <f>shipments[[#This Row],[Sale for 1 box]]-shipments[[#This Row],[Total cost]]</f>
        <v>4.3429537366548043</v>
      </c>
      <c r="M6106">
        <f>shipments[[#This Row],[Profit]]*5%</f>
        <v>0.21714768683274022</v>
      </c>
      <c r="N6106">
        <f>shipments[[#This Row],[Profit]]-shipments[[#This Row],[Tax]]</f>
        <v>4.1258060498220637</v>
      </c>
    </row>
    <row r="6107" spans="3:14" x14ac:dyDescent="0.35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  <c r="I6107">
        <f>IFERROR(shipments[[#This Row],[Sales]]/shipments[[#This Row],[Boxes]], 0)</f>
        <v>44.270547945205479</v>
      </c>
      <c r="J6107">
        <f>_xlfn.XLOOKUP(shipments[[#This Row],[Product]],'Dimension Data'!B:B,'Dimension Data'!D:D)</f>
        <v>7.73</v>
      </c>
      <c r="K6107">
        <f>shipments[[#This Row],[Total cost]]*shipments[[#This Row],[Boxes]]</f>
        <v>1692.8700000000001</v>
      </c>
      <c r="L6107">
        <f>shipments[[#This Row],[Sale for 1 box]]-shipments[[#This Row],[Total cost]]</f>
        <v>36.540547945205475</v>
      </c>
      <c r="M6107">
        <f>shipments[[#This Row],[Profit]]*5%</f>
        <v>1.8270273972602737</v>
      </c>
      <c r="N6107">
        <f>shipments[[#This Row],[Profit]]-shipments[[#This Row],[Tax]]</f>
        <v>34.713520547945201</v>
      </c>
    </row>
    <row r="6108" spans="3:14" x14ac:dyDescent="0.35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  <c r="I6108">
        <f>IFERROR(shipments[[#This Row],[Sales]]/shipments[[#This Row],[Boxes]], 0)</f>
        <v>141.34285714285716</v>
      </c>
      <c r="J6108">
        <f>_xlfn.XLOOKUP(shipments[[#This Row],[Product]],'Dimension Data'!B:B,'Dimension Data'!D:D)</f>
        <v>6.8</v>
      </c>
      <c r="K6108">
        <f>shipments[[#This Row],[Total cost]]*shipments[[#This Row],[Boxes]]</f>
        <v>714</v>
      </c>
      <c r="L6108">
        <f>shipments[[#This Row],[Sale for 1 box]]-shipments[[#This Row],[Total cost]]</f>
        <v>134.54285714285714</v>
      </c>
      <c r="M6108">
        <f>shipments[[#This Row],[Profit]]*5%</f>
        <v>6.7271428571428578</v>
      </c>
      <c r="N6108">
        <f>shipments[[#This Row],[Profit]]-shipments[[#This Row],[Tax]]</f>
        <v>127.81571428571429</v>
      </c>
    </row>
    <row r="6109" spans="3:14" x14ac:dyDescent="0.35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  <c r="I6109">
        <f>IFERROR(shipments[[#This Row],[Sales]]/shipments[[#This Row],[Boxes]], 0)</f>
        <v>3.0919117647058822</v>
      </c>
      <c r="J6109">
        <f>_xlfn.XLOOKUP(shipments[[#This Row],[Product]],'Dimension Data'!B:B,'Dimension Data'!D:D)</f>
        <v>3.68</v>
      </c>
      <c r="K6109">
        <f>shipments[[#This Row],[Total cost]]*shipments[[#This Row],[Boxes]]</f>
        <v>2252.1600000000003</v>
      </c>
      <c r="L6109">
        <f>shipments[[#This Row],[Sale for 1 box]]-shipments[[#This Row],[Total cost]]</f>
        <v>-0.58808823529411791</v>
      </c>
      <c r="M6109">
        <f>shipments[[#This Row],[Profit]]*5%</f>
        <v>-2.9404411764705898E-2</v>
      </c>
      <c r="N6109">
        <f>shipments[[#This Row],[Profit]]-shipments[[#This Row],[Tax]]</f>
        <v>-0.55868382352941204</v>
      </c>
    </row>
    <row r="6110" spans="3:14" x14ac:dyDescent="0.35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  <c r="I6110">
        <f>IFERROR(shipments[[#This Row],[Sales]]/shipments[[#This Row],[Boxes]], 0)</f>
        <v>17.915887850467289</v>
      </c>
      <c r="J6110">
        <f>_xlfn.XLOOKUP(shipments[[#This Row],[Product]],'Dimension Data'!B:B,'Dimension Data'!D:D)</f>
        <v>8.2200000000000006</v>
      </c>
      <c r="K6110">
        <f>shipments[[#This Row],[Total cost]]*shipments[[#This Row],[Boxes]]</f>
        <v>1759.0800000000002</v>
      </c>
      <c r="L6110">
        <f>shipments[[#This Row],[Sale for 1 box]]-shipments[[#This Row],[Total cost]]</f>
        <v>9.6958878504672885</v>
      </c>
      <c r="M6110">
        <f>shipments[[#This Row],[Profit]]*5%</f>
        <v>0.48479439252336443</v>
      </c>
      <c r="N6110">
        <f>shipments[[#This Row],[Profit]]-shipments[[#This Row],[Tax]]</f>
        <v>9.2110934579439245</v>
      </c>
    </row>
    <row r="6111" spans="3:14" x14ac:dyDescent="0.35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  <c r="I6111">
        <f>IFERROR(shipments[[#This Row],[Sales]]/shipments[[#This Row],[Boxes]], 0)</f>
        <v>4.253152585119798</v>
      </c>
      <c r="J6111">
        <f>_xlfn.XLOOKUP(shipments[[#This Row],[Product]],'Dimension Data'!B:B,'Dimension Data'!D:D)</f>
        <v>10.23</v>
      </c>
      <c r="K6111">
        <f>shipments[[#This Row],[Total cost]]*shipments[[#This Row],[Boxes]]</f>
        <v>8112.39</v>
      </c>
      <c r="L6111">
        <f>shipments[[#This Row],[Sale for 1 box]]-shipments[[#This Row],[Total cost]]</f>
        <v>-5.9768474148802024</v>
      </c>
      <c r="M6111">
        <f>shipments[[#This Row],[Profit]]*5%</f>
        <v>-0.29884237074401016</v>
      </c>
      <c r="N6111">
        <f>shipments[[#This Row],[Profit]]-shipments[[#This Row],[Tax]]</f>
        <v>-5.6780050441361922</v>
      </c>
    </row>
    <row r="6112" spans="3:14" x14ac:dyDescent="0.35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  <c r="I6112">
        <f>IFERROR(shipments[[#This Row],[Sales]]/shipments[[#This Row],[Boxes]], 0)</f>
        <v>33.678947368421049</v>
      </c>
      <c r="J6112">
        <f>_xlfn.XLOOKUP(shipments[[#This Row],[Product]],'Dimension Data'!B:B,'Dimension Data'!D:D)</f>
        <v>5.26</v>
      </c>
      <c r="K6112">
        <f>shipments[[#This Row],[Total cost]]*shipments[[#This Row],[Boxes]]</f>
        <v>499.7</v>
      </c>
      <c r="L6112">
        <f>shipments[[#This Row],[Sale for 1 box]]-shipments[[#This Row],[Total cost]]</f>
        <v>28.418947368421051</v>
      </c>
      <c r="M6112">
        <f>shipments[[#This Row],[Profit]]*5%</f>
        <v>1.4209473684210527</v>
      </c>
      <c r="N6112">
        <f>shipments[[#This Row],[Profit]]-shipments[[#This Row],[Tax]]</f>
        <v>26.997999999999998</v>
      </c>
    </row>
    <row r="6113" spans="3:14" x14ac:dyDescent="0.35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  <c r="I6113">
        <f>IFERROR(shipments[[#This Row],[Sales]]/shipments[[#This Row],[Boxes]], 0)</f>
        <v>224.55</v>
      </c>
      <c r="J6113">
        <f>_xlfn.XLOOKUP(shipments[[#This Row],[Product]],'Dimension Data'!B:B,'Dimension Data'!D:D)</f>
        <v>5.72</v>
      </c>
      <c r="K6113">
        <f>shipments[[#This Row],[Total cost]]*shipments[[#This Row],[Boxes]]</f>
        <v>200.2</v>
      </c>
      <c r="L6113">
        <f>shipments[[#This Row],[Sale for 1 box]]-shipments[[#This Row],[Total cost]]</f>
        <v>218.83</v>
      </c>
      <c r="M6113">
        <f>shipments[[#This Row],[Profit]]*5%</f>
        <v>10.941500000000001</v>
      </c>
      <c r="N6113">
        <f>shipments[[#This Row],[Profit]]-shipments[[#This Row],[Tax]]</f>
        <v>207.88850000000002</v>
      </c>
    </row>
    <row r="6114" spans="3:14" x14ac:dyDescent="0.35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  <c r="I6114">
        <f>IFERROR(shipments[[#This Row],[Sales]]/shipments[[#This Row],[Boxes]], 0)</f>
        <v>122.18303571428571</v>
      </c>
      <c r="J6114">
        <f>_xlfn.XLOOKUP(shipments[[#This Row],[Product]],'Dimension Data'!B:B,'Dimension Data'!D:D)</f>
        <v>5.04</v>
      </c>
      <c r="K6114">
        <f>shipments[[#This Row],[Total cost]]*shipments[[#This Row],[Boxes]]</f>
        <v>282.24</v>
      </c>
      <c r="L6114">
        <f>shipments[[#This Row],[Sale for 1 box]]-shipments[[#This Row],[Total cost]]</f>
        <v>117.1430357142857</v>
      </c>
      <c r="M6114">
        <f>shipments[[#This Row],[Profit]]*5%</f>
        <v>5.8571517857142856</v>
      </c>
      <c r="N6114">
        <f>shipments[[#This Row],[Profit]]-shipments[[#This Row],[Tax]]</f>
        <v>111.28588392857142</v>
      </c>
    </row>
    <row r="6115" spans="3:14" x14ac:dyDescent="0.35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  <c r="I6115">
        <f>IFERROR(shipments[[#This Row],[Sales]]/shipments[[#This Row],[Boxes]], 0)</f>
        <v>185.78571428571428</v>
      </c>
      <c r="J6115">
        <f>_xlfn.XLOOKUP(shipments[[#This Row],[Product]],'Dimension Data'!B:B,'Dimension Data'!D:D)</f>
        <v>10.23</v>
      </c>
      <c r="K6115">
        <f>shipments[[#This Row],[Total cost]]*shipments[[#This Row],[Boxes]]</f>
        <v>214.83</v>
      </c>
      <c r="L6115">
        <f>shipments[[#This Row],[Sale for 1 box]]-shipments[[#This Row],[Total cost]]</f>
        <v>175.55571428571429</v>
      </c>
      <c r="M6115">
        <f>shipments[[#This Row],[Profit]]*5%</f>
        <v>8.7777857142857147</v>
      </c>
      <c r="N6115">
        <f>shipments[[#This Row],[Profit]]-shipments[[#This Row],[Tax]]</f>
        <v>166.77792857142856</v>
      </c>
    </row>
    <row r="6116" spans="3:14" x14ac:dyDescent="0.35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  <c r="I6116">
        <f>IFERROR(shipments[[#This Row],[Sales]]/shipments[[#This Row],[Boxes]], 0)</f>
        <v>11.7</v>
      </c>
      <c r="J6116">
        <f>_xlfn.XLOOKUP(shipments[[#This Row],[Product]],'Dimension Data'!B:B,'Dimension Data'!D:D)</f>
        <v>6.31</v>
      </c>
      <c r="K6116">
        <f>shipments[[#This Row],[Total cost]]*shipments[[#This Row],[Boxes]]</f>
        <v>1072.7</v>
      </c>
      <c r="L6116">
        <f>shipments[[#This Row],[Sale for 1 box]]-shipments[[#This Row],[Total cost]]</f>
        <v>5.39</v>
      </c>
      <c r="M6116">
        <f>shipments[[#This Row],[Profit]]*5%</f>
        <v>0.26950000000000002</v>
      </c>
      <c r="N6116">
        <f>shipments[[#This Row],[Profit]]-shipments[[#This Row],[Tax]]</f>
        <v>5.1204999999999998</v>
      </c>
    </row>
    <row r="6117" spans="3:14" x14ac:dyDescent="0.35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  <c r="I6117">
        <f>IFERROR(shipments[[#This Row],[Sales]]/shipments[[#This Row],[Boxes]], 0)</f>
        <v>10.511194029850746</v>
      </c>
      <c r="J6117">
        <f>_xlfn.XLOOKUP(shipments[[#This Row],[Product]],'Dimension Data'!B:B,'Dimension Data'!D:D)</f>
        <v>5.04</v>
      </c>
      <c r="K6117">
        <f>shipments[[#This Row],[Total cost]]*shipments[[#This Row],[Boxes]]</f>
        <v>1013.04</v>
      </c>
      <c r="L6117">
        <f>shipments[[#This Row],[Sale for 1 box]]-shipments[[#This Row],[Total cost]]</f>
        <v>5.4711940298507455</v>
      </c>
      <c r="M6117">
        <f>shipments[[#This Row],[Profit]]*5%</f>
        <v>0.27355970149253728</v>
      </c>
      <c r="N6117">
        <f>shipments[[#This Row],[Profit]]-shipments[[#This Row],[Tax]]</f>
        <v>5.197634328358208</v>
      </c>
    </row>
    <row r="6118" spans="3:14" x14ac:dyDescent="0.35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  <c r="I6118">
        <f>IFERROR(shipments[[#This Row],[Sales]]/shipments[[#This Row],[Boxes]], 0)</f>
        <v>17.33203125</v>
      </c>
      <c r="J6118">
        <f>_xlfn.XLOOKUP(shipments[[#This Row],[Product]],'Dimension Data'!B:B,'Dimension Data'!D:D)</f>
        <v>2.65</v>
      </c>
      <c r="K6118">
        <f>shipments[[#This Row],[Total cost]]*shipments[[#This Row],[Boxes]]</f>
        <v>848</v>
      </c>
      <c r="L6118">
        <f>shipments[[#This Row],[Sale for 1 box]]-shipments[[#This Row],[Total cost]]</f>
        <v>14.68203125</v>
      </c>
      <c r="M6118">
        <f>shipments[[#This Row],[Profit]]*5%</f>
        <v>0.73410156250000003</v>
      </c>
      <c r="N6118">
        <f>shipments[[#This Row],[Profit]]-shipments[[#This Row],[Tax]]</f>
        <v>13.9479296875</v>
      </c>
    </row>
    <row r="6119" spans="3:14" x14ac:dyDescent="0.35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  <c r="I6119">
        <f>IFERROR(shipments[[#This Row],[Sales]]/shipments[[#This Row],[Boxes]], 0)</f>
        <v>16.217532467532468</v>
      </c>
      <c r="J6119">
        <f>_xlfn.XLOOKUP(shipments[[#This Row],[Product]],'Dimension Data'!B:B,'Dimension Data'!D:D)</f>
        <v>10.23</v>
      </c>
      <c r="K6119">
        <f>shipments[[#This Row],[Total cost]]*shipments[[#This Row],[Boxes]]</f>
        <v>3150.84</v>
      </c>
      <c r="L6119">
        <f>shipments[[#This Row],[Sale for 1 box]]-shipments[[#This Row],[Total cost]]</f>
        <v>5.9875324675324677</v>
      </c>
      <c r="M6119">
        <f>shipments[[#This Row],[Profit]]*5%</f>
        <v>0.29937662337662341</v>
      </c>
      <c r="N6119">
        <f>shipments[[#This Row],[Profit]]-shipments[[#This Row],[Tax]]</f>
        <v>5.688155844155844</v>
      </c>
    </row>
    <row r="6120" spans="3:14" x14ac:dyDescent="0.35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  <c r="I6120">
        <f>IFERROR(shipments[[#This Row],[Sales]]/shipments[[#This Row],[Boxes]], 0)</f>
        <v>9.0860294117647058</v>
      </c>
      <c r="J6120">
        <f>_xlfn.XLOOKUP(shipments[[#This Row],[Product]],'Dimension Data'!B:B,'Dimension Data'!D:D)</f>
        <v>7.73</v>
      </c>
      <c r="K6120">
        <f>shipments[[#This Row],[Total cost]]*shipments[[#This Row],[Boxes]]</f>
        <v>2628.2000000000003</v>
      </c>
      <c r="L6120">
        <f>shipments[[#This Row],[Sale for 1 box]]-shipments[[#This Row],[Total cost]]</f>
        <v>1.3560294117647054</v>
      </c>
      <c r="M6120">
        <f>shipments[[#This Row],[Profit]]*5%</f>
        <v>6.7801470588235269E-2</v>
      </c>
      <c r="N6120">
        <f>shipments[[#This Row],[Profit]]-shipments[[#This Row],[Tax]]</f>
        <v>1.2882279411764701</v>
      </c>
    </row>
    <row r="6121" spans="3:14" x14ac:dyDescent="0.35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  <c r="I6121">
        <f>IFERROR(shipments[[#This Row],[Sales]]/shipments[[#This Row],[Boxes]], 0)</f>
        <v>4.5823170731707314</v>
      </c>
      <c r="J6121">
        <f>_xlfn.XLOOKUP(shipments[[#This Row],[Product]],'Dimension Data'!B:B,'Dimension Data'!D:D)</f>
        <v>3.85</v>
      </c>
      <c r="K6121">
        <f>shipments[[#This Row],[Total cost]]*shipments[[#This Row],[Boxes]]</f>
        <v>2525.6</v>
      </c>
      <c r="L6121">
        <f>shipments[[#This Row],[Sale for 1 box]]-shipments[[#This Row],[Total cost]]</f>
        <v>0.73231707317073136</v>
      </c>
      <c r="M6121">
        <f>shipments[[#This Row],[Profit]]*5%</f>
        <v>3.6615853658536569E-2</v>
      </c>
      <c r="N6121">
        <f>shipments[[#This Row],[Profit]]-shipments[[#This Row],[Tax]]</f>
        <v>0.69570121951219477</v>
      </c>
    </row>
  </sheetData>
  <phoneticPr fontId="4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topLeftCell="A3" zoomScale="145" zoomScaleNormal="145" workbookViewId="0">
      <selection activeCell="D4" sqref="D4"/>
    </sheetView>
  </sheetViews>
  <sheetFormatPr defaultRowHeight="14.5" x14ac:dyDescent="0.35"/>
  <cols>
    <col min="2" max="2" width="21.81640625" bestFit="1" customWidth="1"/>
    <col min="3" max="3" width="11" customWidth="1"/>
    <col min="4" max="4" width="14.1796875" customWidth="1"/>
    <col min="8" max="8" width="12.54296875" bestFit="1" customWidth="1"/>
    <col min="9" max="9" width="9.26953125" customWidth="1"/>
    <col min="13" max="13" width="19.81640625" bestFit="1" customWidth="1"/>
    <col min="14" max="14" width="19" customWidth="1"/>
    <col min="15" max="15" width="53.26953125" bestFit="1" customWidth="1"/>
  </cols>
  <sheetData>
    <row r="3" spans="2:15" x14ac:dyDescent="0.35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35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35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35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35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35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35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35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35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35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35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35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35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35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35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35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35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35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35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35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35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35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35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35">
      <c r="M26" t="s">
        <v>69</v>
      </c>
      <c r="N26" t="s">
        <v>73</v>
      </c>
      <c r="O26" s="8" t="s">
        <v>112</v>
      </c>
    </row>
    <row r="27" spans="2:15" x14ac:dyDescent="0.35">
      <c r="M27" t="s">
        <v>68</v>
      </c>
      <c r="N27" t="s">
        <v>73</v>
      </c>
      <c r="O27" s="8" t="s">
        <v>113</v>
      </c>
    </row>
    <row r="28" spans="2:15" x14ac:dyDescent="0.35">
      <c r="M28" t="s">
        <v>70</v>
      </c>
      <c r="N28" t="s">
        <v>73</v>
      </c>
      <c r="O28" s="8" t="s">
        <v>96</v>
      </c>
    </row>
  </sheetData>
  <conditionalFormatting sqref="M4:M28">
    <cfRule type="duplicateValues" dxfId="2" priority="2"/>
  </conditionalFormatting>
  <conditionalFormatting sqref="O4:O28">
    <cfRule type="duplicateValues" dxfId="1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topLeftCell="A2" workbookViewId="0">
      <selection activeCell="B6" sqref="B6"/>
    </sheetView>
  </sheetViews>
  <sheetFormatPr defaultRowHeight="14.5" x14ac:dyDescent="0.35"/>
  <cols>
    <col min="2" max="2" width="14.1796875" customWidth="1"/>
  </cols>
  <sheetData>
    <row r="2" spans="2:2" x14ac:dyDescent="0.35">
      <c r="B2" t="s">
        <v>49</v>
      </c>
    </row>
    <row r="3" spans="2:2" x14ac:dyDescent="0.35">
      <c r="B3" s="10">
        <v>44958</v>
      </c>
    </row>
    <row r="4" spans="2:2" x14ac:dyDescent="0.35">
      <c r="B4" s="10">
        <v>44959</v>
      </c>
    </row>
    <row r="5" spans="2:2" x14ac:dyDescent="0.35">
      <c r="B5" s="10">
        <v>44960</v>
      </c>
    </row>
    <row r="6" spans="2:2" x14ac:dyDescent="0.35">
      <c r="B6" s="10">
        <v>44961</v>
      </c>
    </row>
    <row r="7" spans="2:2" x14ac:dyDescent="0.35">
      <c r="B7" s="10">
        <v>44962</v>
      </c>
    </row>
    <row r="8" spans="2:2" x14ac:dyDescent="0.35">
      <c r="B8" s="10">
        <v>44963</v>
      </c>
    </row>
    <row r="9" spans="2:2" x14ac:dyDescent="0.35">
      <c r="B9" s="10">
        <v>44964</v>
      </c>
    </row>
    <row r="10" spans="2:2" x14ac:dyDescent="0.35">
      <c r="B10" s="10">
        <v>44965</v>
      </c>
    </row>
    <row r="11" spans="2:2" x14ac:dyDescent="0.35">
      <c r="B11" s="10">
        <v>44966</v>
      </c>
    </row>
    <row r="12" spans="2:2" x14ac:dyDescent="0.35">
      <c r="B12" s="10">
        <v>44967</v>
      </c>
    </row>
    <row r="13" spans="2:2" x14ac:dyDescent="0.35">
      <c r="B13" s="10">
        <v>44968</v>
      </c>
    </row>
    <row r="14" spans="2:2" x14ac:dyDescent="0.35">
      <c r="B14" s="10">
        <v>44969</v>
      </c>
    </row>
    <row r="15" spans="2:2" x14ac:dyDescent="0.35">
      <c r="B15" s="10">
        <v>44970</v>
      </c>
    </row>
    <row r="16" spans="2:2" x14ac:dyDescent="0.35">
      <c r="B16" s="10">
        <v>44971</v>
      </c>
    </row>
    <row r="17" spans="2:2" x14ac:dyDescent="0.35">
      <c r="B17" s="10">
        <v>44972</v>
      </c>
    </row>
    <row r="18" spans="2:2" x14ac:dyDescent="0.35">
      <c r="B18" s="10">
        <v>44973</v>
      </c>
    </row>
    <row r="19" spans="2:2" x14ac:dyDescent="0.35">
      <c r="B19" s="10">
        <v>44974</v>
      </c>
    </row>
    <row r="20" spans="2:2" x14ac:dyDescent="0.35">
      <c r="B20" s="10">
        <v>44975</v>
      </c>
    </row>
    <row r="21" spans="2:2" x14ac:dyDescent="0.35">
      <c r="B21" s="10">
        <v>44976</v>
      </c>
    </row>
    <row r="22" spans="2:2" x14ac:dyDescent="0.35">
      <c r="B22" s="10">
        <v>44977</v>
      </c>
    </row>
    <row r="23" spans="2:2" x14ac:dyDescent="0.35">
      <c r="B23" s="10">
        <v>44978</v>
      </c>
    </row>
    <row r="24" spans="2:2" x14ac:dyDescent="0.35">
      <c r="B24" s="10">
        <v>44979</v>
      </c>
    </row>
    <row r="25" spans="2:2" x14ac:dyDescent="0.35">
      <c r="B25" s="10">
        <v>44980</v>
      </c>
    </row>
    <row r="26" spans="2:2" x14ac:dyDescent="0.35">
      <c r="B26" s="10">
        <v>44981</v>
      </c>
    </row>
    <row r="27" spans="2:2" x14ac:dyDescent="0.35">
      <c r="B27" s="10">
        <v>44982</v>
      </c>
    </row>
    <row r="28" spans="2:2" x14ac:dyDescent="0.35">
      <c r="B28" s="10">
        <v>44983</v>
      </c>
    </row>
    <row r="29" spans="2:2" x14ac:dyDescent="0.35">
      <c r="B29" s="10">
        <v>44984</v>
      </c>
    </row>
    <row r="30" spans="2:2" x14ac:dyDescent="0.35">
      <c r="B30" s="10">
        <v>44985</v>
      </c>
    </row>
    <row r="31" spans="2:2" x14ac:dyDescent="0.35">
      <c r="B31" s="10">
        <v>44986</v>
      </c>
    </row>
    <row r="32" spans="2:2" x14ac:dyDescent="0.35">
      <c r="B32" s="10">
        <v>44987</v>
      </c>
    </row>
    <row r="33" spans="2:2" x14ac:dyDescent="0.35">
      <c r="B33" s="10">
        <v>44988</v>
      </c>
    </row>
    <row r="34" spans="2:2" x14ac:dyDescent="0.35">
      <c r="B34" s="10">
        <v>44989</v>
      </c>
    </row>
    <row r="35" spans="2:2" x14ac:dyDescent="0.35">
      <c r="B35" s="10">
        <v>44990</v>
      </c>
    </row>
    <row r="36" spans="2:2" x14ac:dyDescent="0.35">
      <c r="B36" s="10">
        <v>44991</v>
      </c>
    </row>
    <row r="37" spans="2:2" x14ac:dyDescent="0.35">
      <c r="B37" s="10">
        <v>44992</v>
      </c>
    </row>
    <row r="38" spans="2:2" x14ac:dyDescent="0.35">
      <c r="B38" s="10">
        <v>44993</v>
      </c>
    </row>
    <row r="39" spans="2:2" x14ac:dyDescent="0.35">
      <c r="B39" s="10">
        <v>44994</v>
      </c>
    </row>
    <row r="40" spans="2:2" x14ac:dyDescent="0.35">
      <c r="B40" s="10">
        <v>44995</v>
      </c>
    </row>
    <row r="41" spans="2:2" x14ac:dyDescent="0.35">
      <c r="B41" s="10">
        <v>44996</v>
      </c>
    </row>
    <row r="42" spans="2:2" x14ac:dyDescent="0.35">
      <c r="B42" s="10">
        <v>44997</v>
      </c>
    </row>
    <row r="43" spans="2:2" x14ac:dyDescent="0.35">
      <c r="B43" s="10">
        <v>44998</v>
      </c>
    </row>
    <row r="44" spans="2:2" x14ac:dyDescent="0.35">
      <c r="B44" s="10">
        <v>44999</v>
      </c>
    </row>
    <row r="45" spans="2:2" x14ac:dyDescent="0.35">
      <c r="B45" s="10">
        <v>45000</v>
      </c>
    </row>
    <row r="46" spans="2:2" x14ac:dyDescent="0.35">
      <c r="B46" s="10">
        <v>45001</v>
      </c>
    </row>
    <row r="47" spans="2:2" x14ac:dyDescent="0.35">
      <c r="B47" s="10">
        <v>45002</v>
      </c>
    </row>
    <row r="48" spans="2:2" x14ac:dyDescent="0.35">
      <c r="B48" s="10">
        <v>45003</v>
      </c>
    </row>
    <row r="49" spans="2:2" x14ac:dyDescent="0.35">
      <c r="B49" s="10">
        <v>45004</v>
      </c>
    </row>
    <row r="50" spans="2:2" x14ac:dyDescent="0.35">
      <c r="B50" s="10">
        <v>45005</v>
      </c>
    </row>
    <row r="51" spans="2:2" x14ac:dyDescent="0.35">
      <c r="B51" s="10">
        <v>45006</v>
      </c>
    </row>
    <row r="52" spans="2:2" x14ac:dyDescent="0.35">
      <c r="B52" s="10">
        <v>45007</v>
      </c>
    </row>
    <row r="53" spans="2:2" x14ac:dyDescent="0.35">
      <c r="B53" s="10">
        <v>45008</v>
      </c>
    </row>
    <row r="54" spans="2:2" x14ac:dyDescent="0.35">
      <c r="B54" s="10">
        <v>45009</v>
      </c>
    </row>
    <row r="55" spans="2:2" x14ac:dyDescent="0.35">
      <c r="B55" s="10">
        <v>45010</v>
      </c>
    </row>
    <row r="56" spans="2:2" x14ac:dyDescent="0.35">
      <c r="B56" s="10">
        <v>45011</v>
      </c>
    </row>
    <row r="57" spans="2:2" x14ac:dyDescent="0.35">
      <c r="B57" s="10">
        <v>45012</v>
      </c>
    </row>
    <row r="58" spans="2:2" x14ac:dyDescent="0.35">
      <c r="B58" s="10">
        <v>45013</v>
      </c>
    </row>
    <row r="59" spans="2:2" x14ac:dyDescent="0.35">
      <c r="B59" s="10">
        <v>45014</v>
      </c>
    </row>
    <row r="60" spans="2:2" x14ac:dyDescent="0.35">
      <c r="B60" s="10">
        <v>45015</v>
      </c>
    </row>
    <row r="61" spans="2:2" x14ac:dyDescent="0.35">
      <c r="B61" s="10">
        <v>45016</v>
      </c>
    </row>
    <row r="62" spans="2:2" x14ac:dyDescent="0.35">
      <c r="B62" s="10">
        <v>45017</v>
      </c>
    </row>
    <row r="63" spans="2:2" x14ac:dyDescent="0.35">
      <c r="B63" s="10">
        <v>45018</v>
      </c>
    </row>
    <row r="64" spans="2:2" x14ac:dyDescent="0.35">
      <c r="B64" s="10">
        <v>45019</v>
      </c>
    </row>
    <row r="65" spans="2:2" x14ac:dyDescent="0.35">
      <c r="B65" s="10">
        <v>45020</v>
      </c>
    </row>
    <row r="66" spans="2:2" x14ac:dyDescent="0.35">
      <c r="B66" s="10">
        <v>45021</v>
      </c>
    </row>
    <row r="67" spans="2:2" x14ac:dyDescent="0.35">
      <c r="B67" s="10">
        <v>45022</v>
      </c>
    </row>
    <row r="68" spans="2:2" x14ac:dyDescent="0.35">
      <c r="B68" s="10">
        <v>45023</v>
      </c>
    </row>
    <row r="69" spans="2:2" x14ac:dyDescent="0.35">
      <c r="B69" s="10">
        <v>45024</v>
      </c>
    </row>
    <row r="70" spans="2:2" x14ac:dyDescent="0.35">
      <c r="B70" s="10">
        <v>45025</v>
      </c>
    </row>
    <row r="71" spans="2:2" x14ac:dyDescent="0.35">
      <c r="B71" s="10">
        <v>45026</v>
      </c>
    </row>
    <row r="72" spans="2:2" x14ac:dyDescent="0.35">
      <c r="B72" s="10">
        <v>45027</v>
      </c>
    </row>
    <row r="73" spans="2:2" x14ac:dyDescent="0.35">
      <c r="B73" s="10">
        <v>45028</v>
      </c>
    </row>
    <row r="74" spans="2:2" x14ac:dyDescent="0.35">
      <c r="B74" s="10">
        <v>45029</v>
      </c>
    </row>
    <row r="75" spans="2:2" x14ac:dyDescent="0.35">
      <c r="B75" s="10">
        <v>45030</v>
      </c>
    </row>
    <row r="76" spans="2:2" x14ac:dyDescent="0.35">
      <c r="B76" s="10">
        <v>45031</v>
      </c>
    </row>
    <row r="77" spans="2:2" x14ac:dyDescent="0.35">
      <c r="B77" s="10">
        <v>45032</v>
      </c>
    </row>
    <row r="78" spans="2:2" x14ac:dyDescent="0.35">
      <c r="B78" s="10">
        <v>45033</v>
      </c>
    </row>
    <row r="79" spans="2:2" x14ac:dyDescent="0.35">
      <c r="B79" s="10">
        <v>45034</v>
      </c>
    </row>
    <row r="80" spans="2:2" x14ac:dyDescent="0.35">
      <c r="B80" s="10">
        <v>45035</v>
      </c>
    </row>
    <row r="81" spans="2:2" x14ac:dyDescent="0.35">
      <c r="B81" s="10">
        <v>45036</v>
      </c>
    </row>
    <row r="82" spans="2:2" x14ac:dyDescent="0.35">
      <c r="B82" s="10">
        <v>45037</v>
      </c>
    </row>
    <row r="83" spans="2:2" x14ac:dyDescent="0.35">
      <c r="B83" s="10">
        <v>45038</v>
      </c>
    </row>
    <row r="84" spans="2:2" x14ac:dyDescent="0.35">
      <c r="B84" s="10">
        <v>45039</v>
      </c>
    </row>
    <row r="85" spans="2:2" x14ac:dyDescent="0.35">
      <c r="B85" s="10">
        <v>45040</v>
      </c>
    </row>
    <row r="86" spans="2:2" x14ac:dyDescent="0.35">
      <c r="B86" s="10">
        <v>45041</v>
      </c>
    </row>
    <row r="87" spans="2:2" x14ac:dyDescent="0.35">
      <c r="B87" s="10">
        <v>45042</v>
      </c>
    </row>
    <row r="88" spans="2:2" x14ac:dyDescent="0.35">
      <c r="B88" s="10">
        <v>45043</v>
      </c>
    </row>
    <row r="89" spans="2:2" x14ac:dyDescent="0.35">
      <c r="B89" s="10">
        <v>45044</v>
      </c>
    </row>
    <row r="90" spans="2:2" x14ac:dyDescent="0.35">
      <c r="B90" s="10">
        <v>45045</v>
      </c>
    </row>
    <row r="91" spans="2:2" x14ac:dyDescent="0.35">
      <c r="B91" s="10">
        <v>45046</v>
      </c>
    </row>
    <row r="92" spans="2:2" x14ac:dyDescent="0.35">
      <c r="B92" s="10">
        <v>45047</v>
      </c>
    </row>
    <row r="93" spans="2:2" x14ac:dyDescent="0.35">
      <c r="B93" s="10">
        <v>45048</v>
      </c>
    </row>
    <row r="94" spans="2:2" x14ac:dyDescent="0.35">
      <c r="B94" s="10">
        <v>45049</v>
      </c>
    </row>
    <row r="95" spans="2:2" x14ac:dyDescent="0.35">
      <c r="B95" s="10">
        <v>45050</v>
      </c>
    </row>
    <row r="96" spans="2:2" x14ac:dyDescent="0.35">
      <c r="B96" s="10">
        <v>45051</v>
      </c>
    </row>
    <row r="97" spans="2:2" x14ac:dyDescent="0.35">
      <c r="B97" s="10">
        <v>45052</v>
      </c>
    </row>
    <row r="98" spans="2:2" x14ac:dyDescent="0.35">
      <c r="B98" s="10">
        <v>45053</v>
      </c>
    </row>
    <row r="99" spans="2:2" x14ac:dyDescent="0.35">
      <c r="B99" s="10">
        <v>45054</v>
      </c>
    </row>
    <row r="100" spans="2:2" x14ac:dyDescent="0.35">
      <c r="B100" s="10">
        <v>45055</v>
      </c>
    </row>
    <row r="101" spans="2:2" x14ac:dyDescent="0.35">
      <c r="B101" s="10">
        <v>45056</v>
      </c>
    </row>
    <row r="102" spans="2:2" x14ac:dyDescent="0.35">
      <c r="B102" s="10">
        <v>45057</v>
      </c>
    </row>
    <row r="103" spans="2:2" x14ac:dyDescent="0.35">
      <c r="B103" s="10">
        <v>45058</v>
      </c>
    </row>
    <row r="104" spans="2:2" x14ac:dyDescent="0.35">
      <c r="B104" s="10">
        <v>45059</v>
      </c>
    </row>
    <row r="105" spans="2:2" x14ac:dyDescent="0.35">
      <c r="B105" s="10">
        <v>45060</v>
      </c>
    </row>
    <row r="106" spans="2:2" x14ac:dyDescent="0.35">
      <c r="B106" s="10">
        <v>45061</v>
      </c>
    </row>
    <row r="107" spans="2:2" x14ac:dyDescent="0.35">
      <c r="B107" s="10">
        <v>45062</v>
      </c>
    </row>
    <row r="108" spans="2:2" x14ac:dyDescent="0.35">
      <c r="B108" s="10">
        <v>45063</v>
      </c>
    </row>
    <row r="109" spans="2:2" x14ac:dyDescent="0.35">
      <c r="B109" s="10">
        <v>45064</v>
      </c>
    </row>
    <row r="110" spans="2:2" x14ac:dyDescent="0.35">
      <c r="B110" s="10">
        <v>45065</v>
      </c>
    </row>
    <row r="111" spans="2:2" x14ac:dyDescent="0.35">
      <c r="B111" s="10">
        <v>45066</v>
      </c>
    </row>
    <row r="112" spans="2:2" x14ac:dyDescent="0.35">
      <c r="B112" s="10">
        <v>45067</v>
      </c>
    </row>
    <row r="113" spans="2:2" x14ac:dyDescent="0.35">
      <c r="B113" s="10">
        <v>45068</v>
      </c>
    </row>
    <row r="114" spans="2:2" x14ac:dyDescent="0.35">
      <c r="B114" s="10">
        <v>45069</v>
      </c>
    </row>
    <row r="115" spans="2:2" x14ac:dyDescent="0.35">
      <c r="B115" s="10">
        <v>45070</v>
      </c>
    </row>
    <row r="116" spans="2:2" x14ac:dyDescent="0.35">
      <c r="B116" s="10">
        <v>45071</v>
      </c>
    </row>
    <row r="117" spans="2:2" x14ac:dyDescent="0.35">
      <c r="B117" s="10">
        <v>45072</v>
      </c>
    </row>
    <row r="118" spans="2:2" x14ac:dyDescent="0.35">
      <c r="B118" s="10">
        <v>45073</v>
      </c>
    </row>
    <row r="119" spans="2:2" x14ac:dyDescent="0.35">
      <c r="B119" s="10">
        <v>45074</v>
      </c>
    </row>
    <row r="120" spans="2:2" x14ac:dyDescent="0.35">
      <c r="B120" s="10">
        <v>45075</v>
      </c>
    </row>
    <row r="121" spans="2:2" x14ac:dyDescent="0.35">
      <c r="B121" s="10">
        <v>45076</v>
      </c>
    </row>
    <row r="122" spans="2:2" x14ac:dyDescent="0.35">
      <c r="B122" s="10">
        <v>45077</v>
      </c>
    </row>
    <row r="123" spans="2:2" x14ac:dyDescent="0.35">
      <c r="B123" s="10">
        <v>45078</v>
      </c>
    </row>
    <row r="124" spans="2:2" x14ac:dyDescent="0.35">
      <c r="B124" s="10">
        <v>45079</v>
      </c>
    </row>
    <row r="125" spans="2:2" x14ac:dyDescent="0.35">
      <c r="B125" s="10">
        <v>45080</v>
      </c>
    </row>
    <row r="126" spans="2:2" x14ac:dyDescent="0.35">
      <c r="B126" s="10">
        <v>45081</v>
      </c>
    </row>
    <row r="127" spans="2:2" x14ac:dyDescent="0.35">
      <c r="B127" s="10">
        <v>45082</v>
      </c>
    </row>
    <row r="128" spans="2:2" x14ac:dyDescent="0.35">
      <c r="B128" s="10">
        <v>45083</v>
      </c>
    </row>
    <row r="129" spans="2:2" x14ac:dyDescent="0.35">
      <c r="B129" s="10">
        <v>45084</v>
      </c>
    </row>
    <row r="130" spans="2:2" x14ac:dyDescent="0.35">
      <c r="B130" s="10">
        <v>45085</v>
      </c>
    </row>
    <row r="131" spans="2:2" x14ac:dyDescent="0.35">
      <c r="B131" s="10">
        <v>45086</v>
      </c>
    </row>
    <row r="132" spans="2:2" x14ac:dyDescent="0.35">
      <c r="B132" s="10">
        <v>45087</v>
      </c>
    </row>
    <row r="133" spans="2:2" x14ac:dyDescent="0.35">
      <c r="B133" s="10">
        <v>45088</v>
      </c>
    </row>
    <row r="134" spans="2:2" x14ac:dyDescent="0.35">
      <c r="B134" s="10">
        <v>45089</v>
      </c>
    </row>
    <row r="135" spans="2:2" x14ac:dyDescent="0.35">
      <c r="B135" s="10">
        <v>45090</v>
      </c>
    </row>
    <row r="136" spans="2:2" x14ac:dyDescent="0.35">
      <c r="B136" s="10">
        <v>45091</v>
      </c>
    </row>
    <row r="137" spans="2:2" x14ac:dyDescent="0.35">
      <c r="B137" s="10">
        <v>45092</v>
      </c>
    </row>
    <row r="138" spans="2:2" x14ac:dyDescent="0.35">
      <c r="B138" s="10">
        <v>45093</v>
      </c>
    </row>
    <row r="139" spans="2:2" x14ac:dyDescent="0.35">
      <c r="B139" s="10">
        <v>45094</v>
      </c>
    </row>
    <row r="140" spans="2:2" x14ac:dyDescent="0.35">
      <c r="B140" s="10">
        <v>45095</v>
      </c>
    </row>
    <row r="141" spans="2:2" x14ac:dyDescent="0.35">
      <c r="B141" s="10">
        <v>45096</v>
      </c>
    </row>
    <row r="142" spans="2:2" x14ac:dyDescent="0.35">
      <c r="B142" s="10">
        <v>45097</v>
      </c>
    </row>
    <row r="143" spans="2:2" x14ac:dyDescent="0.35">
      <c r="B143" s="10">
        <v>45098</v>
      </c>
    </row>
    <row r="144" spans="2:2" x14ac:dyDescent="0.35">
      <c r="B144" s="10">
        <v>45099</v>
      </c>
    </row>
    <row r="145" spans="2:2" x14ac:dyDescent="0.35">
      <c r="B145" s="10">
        <v>45100</v>
      </c>
    </row>
    <row r="146" spans="2:2" x14ac:dyDescent="0.35">
      <c r="B146" s="10">
        <v>45101</v>
      </c>
    </row>
    <row r="147" spans="2:2" x14ac:dyDescent="0.35">
      <c r="B147" s="10">
        <v>45102</v>
      </c>
    </row>
    <row r="148" spans="2:2" x14ac:dyDescent="0.35">
      <c r="B148" s="10">
        <v>45103</v>
      </c>
    </row>
    <row r="149" spans="2:2" x14ac:dyDescent="0.35">
      <c r="B149" s="10">
        <v>45104</v>
      </c>
    </row>
    <row r="150" spans="2:2" x14ac:dyDescent="0.35">
      <c r="B150" s="10">
        <v>45105</v>
      </c>
    </row>
    <row r="151" spans="2:2" x14ac:dyDescent="0.35">
      <c r="B151" s="10">
        <v>45106</v>
      </c>
    </row>
    <row r="152" spans="2:2" x14ac:dyDescent="0.35">
      <c r="B152" s="10">
        <v>45107</v>
      </c>
    </row>
    <row r="153" spans="2:2" x14ac:dyDescent="0.35">
      <c r="B153" s="10">
        <v>45108</v>
      </c>
    </row>
    <row r="154" spans="2:2" x14ac:dyDescent="0.35">
      <c r="B154" s="10">
        <v>45109</v>
      </c>
    </row>
    <row r="155" spans="2:2" x14ac:dyDescent="0.35">
      <c r="B155" s="10">
        <v>45110</v>
      </c>
    </row>
    <row r="156" spans="2:2" x14ac:dyDescent="0.35">
      <c r="B156" s="10">
        <v>45111</v>
      </c>
    </row>
    <row r="157" spans="2:2" x14ac:dyDescent="0.35">
      <c r="B157" s="10">
        <v>45112</v>
      </c>
    </row>
    <row r="158" spans="2:2" x14ac:dyDescent="0.35">
      <c r="B158" s="10">
        <v>45113</v>
      </c>
    </row>
    <row r="159" spans="2:2" x14ac:dyDescent="0.35">
      <c r="B159" s="10">
        <v>45114</v>
      </c>
    </row>
    <row r="160" spans="2:2" x14ac:dyDescent="0.35">
      <c r="B160" s="10">
        <v>45115</v>
      </c>
    </row>
    <row r="161" spans="2:2" x14ac:dyDescent="0.35">
      <c r="B161" s="10">
        <v>45116</v>
      </c>
    </row>
    <row r="162" spans="2:2" x14ac:dyDescent="0.35">
      <c r="B162" s="10">
        <v>45117</v>
      </c>
    </row>
    <row r="163" spans="2:2" x14ac:dyDescent="0.35">
      <c r="B163" s="10">
        <v>45118</v>
      </c>
    </row>
    <row r="164" spans="2:2" x14ac:dyDescent="0.35">
      <c r="B164" s="10">
        <v>45119</v>
      </c>
    </row>
    <row r="165" spans="2:2" x14ac:dyDescent="0.35">
      <c r="B165" s="10">
        <v>45120</v>
      </c>
    </row>
    <row r="166" spans="2:2" x14ac:dyDescent="0.35">
      <c r="B166" s="10">
        <v>45121</v>
      </c>
    </row>
    <row r="167" spans="2:2" x14ac:dyDescent="0.35">
      <c r="B167" s="10">
        <v>45122</v>
      </c>
    </row>
    <row r="168" spans="2:2" x14ac:dyDescent="0.35">
      <c r="B168" s="10">
        <v>45123</v>
      </c>
    </row>
    <row r="169" spans="2:2" x14ac:dyDescent="0.35">
      <c r="B169" s="10">
        <v>45124</v>
      </c>
    </row>
    <row r="170" spans="2:2" x14ac:dyDescent="0.35">
      <c r="B170" s="10">
        <v>45125</v>
      </c>
    </row>
    <row r="171" spans="2:2" x14ac:dyDescent="0.35">
      <c r="B171" s="10">
        <v>45126</v>
      </c>
    </row>
    <row r="172" spans="2:2" x14ac:dyDescent="0.35">
      <c r="B172" s="10">
        <v>45127</v>
      </c>
    </row>
    <row r="173" spans="2:2" x14ac:dyDescent="0.35">
      <c r="B173" s="10">
        <v>45128</v>
      </c>
    </row>
    <row r="174" spans="2:2" x14ac:dyDescent="0.35">
      <c r="B174" s="10">
        <v>45129</v>
      </c>
    </row>
    <row r="175" spans="2:2" x14ac:dyDescent="0.35">
      <c r="B175" s="10">
        <v>45130</v>
      </c>
    </row>
    <row r="176" spans="2:2" x14ac:dyDescent="0.35">
      <c r="B176" s="10">
        <v>45131</v>
      </c>
    </row>
    <row r="177" spans="2:2" x14ac:dyDescent="0.35">
      <c r="B177" s="10">
        <v>45132</v>
      </c>
    </row>
    <row r="178" spans="2:2" x14ac:dyDescent="0.35">
      <c r="B178" s="10">
        <v>45133</v>
      </c>
    </row>
    <row r="179" spans="2:2" x14ac:dyDescent="0.35">
      <c r="B179" s="10">
        <v>45134</v>
      </c>
    </row>
    <row r="180" spans="2:2" x14ac:dyDescent="0.35">
      <c r="B180" s="10">
        <v>45135</v>
      </c>
    </row>
    <row r="181" spans="2:2" x14ac:dyDescent="0.35">
      <c r="B181" s="10">
        <v>45136</v>
      </c>
    </row>
    <row r="182" spans="2:2" x14ac:dyDescent="0.35">
      <c r="B182" s="10">
        <v>45137</v>
      </c>
    </row>
    <row r="183" spans="2:2" x14ac:dyDescent="0.35">
      <c r="B183" s="10">
        <v>45138</v>
      </c>
    </row>
    <row r="184" spans="2:2" x14ac:dyDescent="0.35">
      <c r="B184" s="10">
        <v>45139</v>
      </c>
    </row>
    <row r="185" spans="2:2" x14ac:dyDescent="0.35">
      <c r="B185" s="10">
        <v>45140</v>
      </c>
    </row>
    <row r="186" spans="2:2" x14ac:dyDescent="0.35">
      <c r="B186" s="10">
        <v>45141</v>
      </c>
    </row>
    <row r="187" spans="2:2" x14ac:dyDescent="0.35">
      <c r="B187" s="10">
        <v>45142</v>
      </c>
    </row>
    <row r="188" spans="2:2" x14ac:dyDescent="0.35">
      <c r="B188" s="10">
        <v>45143</v>
      </c>
    </row>
    <row r="189" spans="2:2" x14ac:dyDescent="0.35">
      <c r="B189" s="10">
        <v>45144</v>
      </c>
    </row>
    <row r="190" spans="2:2" x14ac:dyDescent="0.35">
      <c r="B190" s="10">
        <v>45145</v>
      </c>
    </row>
    <row r="191" spans="2:2" x14ac:dyDescent="0.35">
      <c r="B191" s="10">
        <v>45146</v>
      </c>
    </row>
    <row r="192" spans="2:2" x14ac:dyDescent="0.35">
      <c r="B192" s="10">
        <v>45147</v>
      </c>
    </row>
    <row r="193" spans="2:2" x14ac:dyDescent="0.35">
      <c r="B193" s="10">
        <v>45148</v>
      </c>
    </row>
    <row r="194" spans="2:2" x14ac:dyDescent="0.35">
      <c r="B194" s="10">
        <v>45149</v>
      </c>
    </row>
    <row r="195" spans="2:2" x14ac:dyDescent="0.35">
      <c r="B195" s="10">
        <v>45150</v>
      </c>
    </row>
    <row r="196" spans="2:2" x14ac:dyDescent="0.35">
      <c r="B196" s="10">
        <v>45151</v>
      </c>
    </row>
    <row r="197" spans="2:2" x14ac:dyDescent="0.35">
      <c r="B197" s="10">
        <v>45152</v>
      </c>
    </row>
    <row r="198" spans="2:2" x14ac:dyDescent="0.35">
      <c r="B198" s="10">
        <v>45153</v>
      </c>
    </row>
    <row r="199" spans="2:2" x14ac:dyDescent="0.35">
      <c r="B199" s="10">
        <v>45154</v>
      </c>
    </row>
    <row r="200" spans="2:2" x14ac:dyDescent="0.35">
      <c r="B200" s="10">
        <v>45155</v>
      </c>
    </row>
    <row r="201" spans="2:2" x14ac:dyDescent="0.35">
      <c r="B201" s="10">
        <v>45156</v>
      </c>
    </row>
    <row r="202" spans="2:2" x14ac:dyDescent="0.35">
      <c r="B202" s="10">
        <v>45157</v>
      </c>
    </row>
    <row r="203" spans="2:2" x14ac:dyDescent="0.35">
      <c r="B203" s="10">
        <v>45158</v>
      </c>
    </row>
    <row r="204" spans="2:2" x14ac:dyDescent="0.35">
      <c r="B204" s="10">
        <v>45159</v>
      </c>
    </row>
    <row r="205" spans="2:2" x14ac:dyDescent="0.35">
      <c r="B205" s="10">
        <v>45160</v>
      </c>
    </row>
    <row r="206" spans="2:2" x14ac:dyDescent="0.35">
      <c r="B206" s="10">
        <v>45161</v>
      </c>
    </row>
    <row r="207" spans="2:2" x14ac:dyDescent="0.35">
      <c r="B207" s="10">
        <v>45162</v>
      </c>
    </row>
    <row r="208" spans="2:2" x14ac:dyDescent="0.35">
      <c r="B208" s="10">
        <v>45163</v>
      </c>
    </row>
    <row r="209" spans="2:2" x14ac:dyDescent="0.35">
      <c r="B209" s="10">
        <v>45164</v>
      </c>
    </row>
    <row r="210" spans="2:2" x14ac:dyDescent="0.35">
      <c r="B210" s="10">
        <v>45165</v>
      </c>
    </row>
    <row r="211" spans="2:2" x14ac:dyDescent="0.35">
      <c r="B211" s="10">
        <v>45166</v>
      </c>
    </row>
    <row r="212" spans="2:2" x14ac:dyDescent="0.35">
      <c r="B212" s="10">
        <v>45167</v>
      </c>
    </row>
    <row r="213" spans="2:2" x14ac:dyDescent="0.35">
      <c r="B213" s="10">
        <v>45168</v>
      </c>
    </row>
    <row r="214" spans="2:2" x14ac:dyDescent="0.35">
      <c r="B214" s="10">
        <v>45169</v>
      </c>
    </row>
    <row r="215" spans="2:2" x14ac:dyDescent="0.35">
      <c r="B215" s="10">
        <v>45170</v>
      </c>
    </row>
    <row r="216" spans="2:2" x14ac:dyDescent="0.35">
      <c r="B216" s="10">
        <v>45171</v>
      </c>
    </row>
    <row r="217" spans="2:2" x14ac:dyDescent="0.35">
      <c r="B217" s="10">
        <v>45172</v>
      </c>
    </row>
    <row r="218" spans="2:2" x14ac:dyDescent="0.35">
      <c r="B218" s="10">
        <v>45173</v>
      </c>
    </row>
    <row r="219" spans="2:2" x14ac:dyDescent="0.35">
      <c r="B219" s="10">
        <v>45174</v>
      </c>
    </row>
    <row r="220" spans="2:2" x14ac:dyDescent="0.35">
      <c r="B220" s="10">
        <v>45175</v>
      </c>
    </row>
    <row r="221" spans="2:2" x14ac:dyDescent="0.35">
      <c r="B221" s="10">
        <v>45176</v>
      </c>
    </row>
    <row r="222" spans="2:2" x14ac:dyDescent="0.35">
      <c r="B222" s="10">
        <v>45177</v>
      </c>
    </row>
    <row r="223" spans="2:2" x14ac:dyDescent="0.35">
      <c r="B223" s="10">
        <v>45178</v>
      </c>
    </row>
    <row r="224" spans="2:2" x14ac:dyDescent="0.35">
      <c r="B224" s="10">
        <v>45179</v>
      </c>
    </row>
    <row r="225" spans="2:2" x14ac:dyDescent="0.35">
      <c r="B225" s="10">
        <v>45180</v>
      </c>
    </row>
    <row r="226" spans="2:2" x14ac:dyDescent="0.35">
      <c r="B226" s="10">
        <v>45181</v>
      </c>
    </row>
    <row r="227" spans="2:2" x14ac:dyDescent="0.35">
      <c r="B227" s="10">
        <v>45182</v>
      </c>
    </row>
    <row r="228" spans="2:2" x14ac:dyDescent="0.35">
      <c r="B228" s="10">
        <v>45183</v>
      </c>
    </row>
    <row r="229" spans="2:2" x14ac:dyDescent="0.35">
      <c r="B229" s="10">
        <v>45184</v>
      </c>
    </row>
    <row r="230" spans="2:2" x14ac:dyDescent="0.35">
      <c r="B230" s="10">
        <v>45185</v>
      </c>
    </row>
    <row r="231" spans="2:2" x14ac:dyDescent="0.35">
      <c r="B231" s="10">
        <v>45186</v>
      </c>
    </row>
    <row r="232" spans="2:2" x14ac:dyDescent="0.35">
      <c r="B232" s="10">
        <v>45187</v>
      </c>
    </row>
    <row r="233" spans="2:2" x14ac:dyDescent="0.35">
      <c r="B233" s="10">
        <v>45188</v>
      </c>
    </row>
    <row r="234" spans="2:2" x14ac:dyDescent="0.35">
      <c r="B234" s="10">
        <v>45189</v>
      </c>
    </row>
    <row r="235" spans="2:2" x14ac:dyDescent="0.35">
      <c r="B235" s="10">
        <v>45190</v>
      </c>
    </row>
    <row r="236" spans="2:2" x14ac:dyDescent="0.35">
      <c r="B236" s="10">
        <v>45191</v>
      </c>
    </row>
    <row r="237" spans="2:2" x14ac:dyDescent="0.35">
      <c r="B237" s="10">
        <v>45192</v>
      </c>
    </row>
    <row r="238" spans="2:2" x14ac:dyDescent="0.35">
      <c r="B238" s="10">
        <v>45193</v>
      </c>
    </row>
    <row r="239" spans="2:2" x14ac:dyDescent="0.35">
      <c r="B239" s="10">
        <v>45194</v>
      </c>
    </row>
    <row r="240" spans="2:2" x14ac:dyDescent="0.35">
      <c r="B240" s="10">
        <v>45195</v>
      </c>
    </row>
    <row r="241" spans="2:2" x14ac:dyDescent="0.35">
      <c r="B241" s="10">
        <v>45196</v>
      </c>
    </row>
    <row r="242" spans="2:2" x14ac:dyDescent="0.35">
      <c r="B242" s="10">
        <v>45197</v>
      </c>
    </row>
    <row r="243" spans="2:2" x14ac:dyDescent="0.35">
      <c r="B243" s="10">
        <v>45198</v>
      </c>
    </row>
    <row r="244" spans="2:2" x14ac:dyDescent="0.35">
      <c r="B244" s="10">
        <v>45199</v>
      </c>
    </row>
    <row r="245" spans="2:2" x14ac:dyDescent="0.35">
      <c r="B245" s="10">
        <v>45200</v>
      </c>
    </row>
    <row r="246" spans="2:2" x14ac:dyDescent="0.35">
      <c r="B246" s="10">
        <v>45201</v>
      </c>
    </row>
    <row r="247" spans="2:2" x14ac:dyDescent="0.35">
      <c r="B247" s="10">
        <v>45202</v>
      </c>
    </row>
    <row r="248" spans="2:2" x14ac:dyDescent="0.35">
      <c r="B248" s="10">
        <v>45203</v>
      </c>
    </row>
    <row r="249" spans="2:2" x14ac:dyDescent="0.35">
      <c r="B249" s="10">
        <v>45204</v>
      </c>
    </row>
    <row r="250" spans="2:2" x14ac:dyDescent="0.35">
      <c r="B250" s="10">
        <v>45205</v>
      </c>
    </row>
    <row r="251" spans="2:2" x14ac:dyDescent="0.35">
      <c r="B251" s="10">
        <v>45206</v>
      </c>
    </row>
    <row r="252" spans="2:2" x14ac:dyDescent="0.35">
      <c r="B252" s="10">
        <v>45207</v>
      </c>
    </row>
    <row r="253" spans="2:2" x14ac:dyDescent="0.35">
      <c r="B253" s="10">
        <v>45208</v>
      </c>
    </row>
    <row r="254" spans="2:2" x14ac:dyDescent="0.35">
      <c r="B254" s="10">
        <v>45209</v>
      </c>
    </row>
    <row r="255" spans="2:2" x14ac:dyDescent="0.35">
      <c r="B255" s="10">
        <v>45210</v>
      </c>
    </row>
    <row r="256" spans="2:2" x14ac:dyDescent="0.35">
      <c r="B256" s="10">
        <v>45211</v>
      </c>
    </row>
    <row r="257" spans="2:2" x14ac:dyDescent="0.35">
      <c r="B257" s="10">
        <v>45212</v>
      </c>
    </row>
    <row r="258" spans="2:2" x14ac:dyDescent="0.35">
      <c r="B258" s="10">
        <v>45213</v>
      </c>
    </row>
    <row r="259" spans="2:2" x14ac:dyDescent="0.35">
      <c r="B259" s="10">
        <v>45214</v>
      </c>
    </row>
    <row r="260" spans="2:2" x14ac:dyDescent="0.35">
      <c r="B260" s="10">
        <v>45215</v>
      </c>
    </row>
    <row r="261" spans="2:2" x14ac:dyDescent="0.35">
      <c r="B261" s="10">
        <v>45216</v>
      </c>
    </row>
    <row r="262" spans="2:2" x14ac:dyDescent="0.35">
      <c r="B262" s="10">
        <v>45217</v>
      </c>
    </row>
    <row r="263" spans="2:2" x14ac:dyDescent="0.35">
      <c r="B263" s="10">
        <v>45218</v>
      </c>
    </row>
    <row r="264" spans="2:2" x14ac:dyDescent="0.35">
      <c r="B264" s="10">
        <v>45219</v>
      </c>
    </row>
    <row r="265" spans="2:2" x14ac:dyDescent="0.35">
      <c r="B265" s="10">
        <v>45220</v>
      </c>
    </row>
    <row r="266" spans="2:2" x14ac:dyDescent="0.35">
      <c r="B266" s="10">
        <v>45221</v>
      </c>
    </row>
    <row r="267" spans="2:2" x14ac:dyDescent="0.35">
      <c r="B267" s="10">
        <v>45222</v>
      </c>
    </row>
    <row r="268" spans="2:2" x14ac:dyDescent="0.35">
      <c r="B268" s="10">
        <v>45223</v>
      </c>
    </row>
    <row r="269" spans="2:2" x14ac:dyDescent="0.35">
      <c r="B269" s="10">
        <v>45224</v>
      </c>
    </row>
    <row r="270" spans="2:2" x14ac:dyDescent="0.35">
      <c r="B270" s="10">
        <v>45225</v>
      </c>
    </row>
    <row r="271" spans="2:2" x14ac:dyDescent="0.35">
      <c r="B271" s="10">
        <v>45226</v>
      </c>
    </row>
    <row r="272" spans="2:2" x14ac:dyDescent="0.35">
      <c r="B272" s="10">
        <v>45227</v>
      </c>
    </row>
    <row r="273" spans="2:2" x14ac:dyDescent="0.35">
      <c r="B273" s="10">
        <v>45228</v>
      </c>
    </row>
    <row r="274" spans="2:2" x14ac:dyDescent="0.35">
      <c r="B274" s="10">
        <v>45229</v>
      </c>
    </row>
    <row r="275" spans="2:2" x14ac:dyDescent="0.35">
      <c r="B275" s="10">
        <v>45230</v>
      </c>
    </row>
    <row r="276" spans="2:2" x14ac:dyDescent="0.35">
      <c r="B276" s="10">
        <v>45231</v>
      </c>
    </row>
    <row r="277" spans="2:2" x14ac:dyDescent="0.35">
      <c r="B277" s="10">
        <v>45232</v>
      </c>
    </row>
    <row r="278" spans="2:2" x14ac:dyDescent="0.35">
      <c r="B278" s="10">
        <v>45233</v>
      </c>
    </row>
    <row r="279" spans="2:2" x14ac:dyDescent="0.35">
      <c r="B279" s="10">
        <v>45234</v>
      </c>
    </row>
    <row r="280" spans="2:2" x14ac:dyDescent="0.35">
      <c r="B280" s="10">
        <v>45235</v>
      </c>
    </row>
    <row r="281" spans="2:2" x14ac:dyDescent="0.35">
      <c r="B281" s="10">
        <v>45236</v>
      </c>
    </row>
    <row r="282" spans="2:2" x14ac:dyDescent="0.35">
      <c r="B282" s="10">
        <v>45237</v>
      </c>
    </row>
    <row r="283" spans="2:2" x14ac:dyDescent="0.35">
      <c r="B283" s="10">
        <v>45238</v>
      </c>
    </row>
    <row r="284" spans="2:2" x14ac:dyDescent="0.35">
      <c r="B284" s="10">
        <v>45239</v>
      </c>
    </row>
    <row r="285" spans="2:2" x14ac:dyDescent="0.35">
      <c r="B285" s="10">
        <v>45240</v>
      </c>
    </row>
    <row r="286" spans="2:2" x14ac:dyDescent="0.35">
      <c r="B286" s="10">
        <v>45241</v>
      </c>
    </row>
    <row r="287" spans="2:2" x14ac:dyDescent="0.35">
      <c r="B287" s="10">
        <v>45242</v>
      </c>
    </row>
    <row r="288" spans="2:2" x14ac:dyDescent="0.35">
      <c r="B288" s="10">
        <v>45243</v>
      </c>
    </row>
    <row r="289" spans="2:2" x14ac:dyDescent="0.35">
      <c r="B289" s="10">
        <v>45244</v>
      </c>
    </row>
    <row r="290" spans="2:2" x14ac:dyDescent="0.35">
      <c r="B290" s="10">
        <v>45245</v>
      </c>
    </row>
    <row r="291" spans="2:2" x14ac:dyDescent="0.35">
      <c r="B291" s="10">
        <v>45246</v>
      </c>
    </row>
    <row r="292" spans="2:2" x14ac:dyDescent="0.35">
      <c r="B292" s="10">
        <v>45247</v>
      </c>
    </row>
    <row r="293" spans="2:2" x14ac:dyDescent="0.35">
      <c r="B293" s="10">
        <v>45248</v>
      </c>
    </row>
    <row r="294" spans="2:2" x14ac:dyDescent="0.35">
      <c r="B294" s="10">
        <v>45249</v>
      </c>
    </row>
    <row r="295" spans="2:2" x14ac:dyDescent="0.35">
      <c r="B295" s="10">
        <v>45250</v>
      </c>
    </row>
    <row r="296" spans="2:2" x14ac:dyDescent="0.35">
      <c r="B296" s="10">
        <v>45251</v>
      </c>
    </row>
    <row r="297" spans="2:2" x14ac:dyDescent="0.35">
      <c r="B297" s="10">
        <v>45252</v>
      </c>
    </row>
    <row r="298" spans="2:2" x14ac:dyDescent="0.35">
      <c r="B298" s="10">
        <v>45253</v>
      </c>
    </row>
    <row r="299" spans="2:2" x14ac:dyDescent="0.35">
      <c r="B299" s="10">
        <v>45254</v>
      </c>
    </row>
    <row r="300" spans="2:2" x14ac:dyDescent="0.35">
      <c r="B300" s="10">
        <v>45255</v>
      </c>
    </row>
    <row r="301" spans="2:2" x14ac:dyDescent="0.35">
      <c r="B301" s="10">
        <v>45256</v>
      </c>
    </row>
    <row r="302" spans="2:2" x14ac:dyDescent="0.35">
      <c r="B302" s="10">
        <v>45257</v>
      </c>
    </row>
    <row r="303" spans="2:2" x14ac:dyDescent="0.35">
      <c r="B303" s="10">
        <v>45258</v>
      </c>
    </row>
    <row r="304" spans="2:2" x14ac:dyDescent="0.35">
      <c r="B304" s="10">
        <v>45259</v>
      </c>
    </row>
    <row r="305" spans="2:2" x14ac:dyDescent="0.35">
      <c r="B305" s="10">
        <v>45260</v>
      </c>
    </row>
    <row r="306" spans="2:2" x14ac:dyDescent="0.35">
      <c r="B306" s="10">
        <v>45261</v>
      </c>
    </row>
    <row r="307" spans="2:2" x14ac:dyDescent="0.35">
      <c r="B307" s="10">
        <v>45262</v>
      </c>
    </row>
    <row r="308" spans="2:2" x14ac:dyDescent="0.35">
      <c r="B308" s="10">
        <v>45263</v>
      </c>
    </row>
    <row r="309" spans="2:2" x14ac:dyDescent="0.35">
      <c r="B309" s="10">
        <v>45264</v>
      </c>
    </row>
    <row r="310" spans="2:2" x14ac:dyDescent="0.35">
      <c r="B310" s="10">
        <v>45265</v>
      </c>
    </row>
    <row r="311" spans="2:2" x14ac:dyDescent="0.35">
      <c r="B311" s="10">
        <v>45266</v>
      </c>
    </row>
    <row r="312" spans="2:2" x14ac:dyDescent="0.35">
      <c r="B312" s="10">
        <v>45267</v>
      </c>
    </row>
    <row r="313" spans="2:2" x14ac:dyDescent="0.35">
      <c r="B313" s="10">
        <v>45268</v>
      </c>
    </row>
    <row r="314" spans="2:2" x14ac:dyDescent="0.35">
      <c r="B314" s="10">
        <v>45269</v>
      </c>
    </row>
    <row r="315" spans="2:2" x14ac:dyDescent="0.35">
      <c r="B315" s="10">
        <v>45270</v>
      </c>
    </row>
    <row r="316" spans="2:2" x14ac:dyDescent="0.35">
      <c r="B316" s="10">
        <v>45271</v>
      </c>
    </row>
    <row r="317" spans="2:2" x14ac:dyDescent="0.35">
      <c r="B317" s="10">
        <v>45272</v>
      </c>
    </row>
    <row r="318" spans="2:2" x14ac:dyDescent="0.35">
      <c r="B318" s="10">
        <v>45273</v>
      </c>
    </row>
    <row r="319" spans="2:2" x14ac:dyDescent="0.35">
      <c r="B319" s="10">
        <v>45274</v>
      </c>
    </row>
    <row r="320" spans="2:2" x14ac:dyDescent="0.35">
      <c r="B320" s="10">
        <v>45275</v>
      </c>
    </row>
    <row r="321" spans="2:2" x14ac:dyDescent="0.35">
      <c r="B321" s="10">
        <v>45276</v>
      </c>
    </row>
    <row r="322" spans="2:2" x14ac:dyDescent="0.35">
      <c r="B322" s="10">
        <v>45277</v>
      </c>
    </row>
    <row r="323" spans="2:2" x14ac:dyDescent="0.35">
      <c r="B323" s="10">
        <v>45278</v>
      </c>
    </row>
    <row r="324" spans="2:2" x14ac:dyDescent="0.35">
      <c r="B324" s="10">
        <v>45279</v>
      </c>
    </row>
    <row r="325" spans="2:2" x14ac:dyDescent="0.35">
      <c r="B325" s="10">
        <v>45280</v>
      </c>
    </row>
    <row r="326" spans="2:2" x14ac:dyDescent="0.35">
      <c r="B326" s="10">
        <v>45281</v>
      </c>
    </row>
    <row r="327" spans="2:2" x14ac:dyDescent="0.35">
      <c r="B327" s="10">
        <v>45282</v>
      </c>
    </row>
    <row r="328" spans="2:2" x14ac:dyDescent="0.35">
      <c r="B328" s="10">
        <v>45283</v>
      </c>
    </row>
    <row r="329" spans="2:2" x14ac:dyDescent="0.35">
      <c r="B329" s="10">
        <v>45284</v>
      </c>
    </row>
    <row r="330" spans="2:2" x14ac:dyDescent="0.35">
      <c r="B330" s="10">
        <v>45285</v>
      </c>
    </row>
    <row r="331" spans="2:2" x14ac:dyDescent="0.35">
      <c r="B331" s="10">
        <v>45286</v>
      </c>
    </row>
    <row r="332" spans="2:2" x14ac:dyDescent="0.35">
      <c r="B332" s="10">
        <v>45287</v>
      </c>
    </row>
    <row r="333" spans="2:2" x14ac:dyDescent="0.35">
      <c r="B333" s="10">
        <v>45288</v>
      </c>
    </row>
    <row r="334" spans="2:2" x14ac:dyDescent="0.35">
      <c r="B334" s="10">
        <v>45289</v>
      </c>
    </row>
    <row r="335" spans="2:2" x14ac:dyDescent="0.35">
      <c r="B335" s="10">
        <v>45290</v>
      </c>
    </row>
    <row r="336" spans="2:2" x14ac:dyDescent="0.35">
      <c r="B336" s="10">
        <v>45291</v>
      </c>
    </row>
    <row r="337" spans="2:2" x14ac:dyDescent="0.35">
      <c r="B337" s="10">
        <v>45292</v>
      </c>
    </row>
    <row r="338" spans="2:2" x14ac:dyDescent="0.35">
      <c r="B338" s="10">
        <v>45293</v>
      </c>
    </row>
    <row r="339" spans="2:2" x14ac:dyDescent="0.35">
      <c r="B339" s="10">
        <v>45294</v>
      </c>
    </row>
    <row r="340" spans="2:2" x14ac:dyDescent="0.35">
      <c r="B340" s="10">
        <v>45295</v>
      </c>
    </row>
    <row r="341" spans="2:2" x14ac:dyDescent="0.35">
      <c r="B341" s="10">
        <v>45296</v>
      </c>
    </row>
    <row r="342" spans="2:2" x14ac:dyDescent="0.35">
      <c r="B342" s="10">
        <v>45297</v>
      </c>
    </row>
    <row r="343" spans="2:2" x14ac:dyDescent="0.35">
      <c r="B343" s="10">
        <v>45298</v>
      </c>
    </row>
    <row r="344" spans="2:2" x14ac:dyDescent="0.35">
      <c r="B344" s="10">
        <v>45299</v>
      </c>
    </row>
    <row r="345" spans="2:2" x14ac:dyDescent="0.35">
      <c r="B345" s="10">
        <v>45300</v>
      </c>
    </row>
    <row r="346" spans="2:2" x14ac:dyDescent="0.35">
      <c r="B346" s="10">
        <v>45301</v>
      </c>
    </row>
    <row r="347" spans="2:2" x14ac:dyDescent="0.35">
      <c r="B347" s="10">
        <v>45302</v>
      </c>
    </row>
    <row r="348" spans="2:2" x14ac:dyDescent="0.35">
      <c r="B348" s="10">
        <v>45303</v>
      </c>
    </row>
    <row r="349" spans="2:2" x14ac:dyDescent="0.35">
      <c r="B349" s="10">
        <v>45304</v>
      </c>
    </row>
    <row r="350" spans="2:2" x14ac:dyDescent="0.35">
      <c r="B350" s="10">
        <v>45305</v>
      </c>
    </row>
    <row r="351" spans="2:2" x14ac:dyDescent="0.35">
      <c r="B351" s="10">
        <v>45306</v>
      </c>
    </row>
    <row r="352" spans="2:2" x14ac:dyDescent="0.35">
      <c r="B352" s="10">
        <v>45307</v>
      </c>
    </row>
    <row r="353" spans="2:2" x14ac:dyDescent="0.35">
      <c r="B353" s="10">
        <v>45308</v>
      </c>
    </row>
    <row r="354" spans="2:2" x14ac:dyDescent="0.35">
      <c r="B354" s="10">
        <v>45309</v>
      </c>
    </row>
    <row r="355" spans="2:2" x14ac:dyDescent="0.35">
      <c r="B355" s="10">
        <v>45310</v>
      </c>
    </row>
    <row r="356" spans="2:2" x14ac:dyDescent="0.35">
      <c r="B356" s="10">
        <v>45311</v>
      </c>
    </row>
    <row r="357" spans="2:2" x14ac:dyDescent="0.35">
      <c r="B357" s="10">
        <v>45312</v>
      </c>
    </row>
    <row r="358" spans="2:2" x14ac:dyDescent="0.35">
      <c r="B358" s="10">
        <v>45313</v>
      </c>
    </row>
    <row r="359" spans="2:2" x14ac:dyDescent="0.35">
      <c r="B359" s="10">
        <v>45314</v>
      </c>
    </row>
    <row r="360" spans="2:2" x14ac:dyDescent="0.35">
      <c r="B360" s="10">
        <v>45315</v>
      </c>
    </row>
    <row r="361" spans="2:2" x14ac:dyDescent="0.35">
      <c r="B361" s="10">
        <v>45316</v>
      </c>
    </row>
    <row r="362" spans="2:2" x14ac:dyDescent="0.35">
      <c r="B362" s="10">
        <v>45317</v>
      </c>
    </row>
    <row r="363" spans="2:2" x14ac:dyDescent="0.35">
      <c r="B363" s="10">
        <v>45318</v>
      </c>
    </row>
    <row r="364" spans="2:2" x14ac:dyDescent="0.35">
      <c r="B364" s="10">
        <v>45319</v>
      </c>
    </row>
    <row r="365" spans="2:2" x14ac:dyDescent="0.35">
      <c r="B365" s="10">
        <v>45320</v>
      </c>
    </row>
    <row r="366" spans="2:2" x14ac:dyDescent="0.35">
      <c r="B366" s="10">
        <v>45321</v>
      </c>
    </row>
    <row r="367" spans="2:2" x14ac:dyDescent="0.35">
      <c r="B367" s="10">
        <v>45322</v>
      </c>
    </row>
    <row r="368" spans="2:2" x14ac:dyDescent="0.35">
      <c r="B368" s="10">
        <v>45323</v>
      </c>
    </row>
    <row r="369" spans="2:2" x14ac:dyDescent="0.35">
      <c r="B369" s="10">
        <v>45324</v>
      </c>
    </row>
    <row r="370" spans="2:2" x14ac:dyDescent="0.35">
      <c r="B370" s="10">
        <v>45325</v>
      </c>
    </row>
    <row r="371" spans="2:2" x14ac:dyDescent="0.35">
      <c r="B371" s="10">
        <v>45326</v>
      </c>
    </row>
    <row r="372" spans="2:2" x14ac:dyDescent="0.35">
      <c r="B372" s="10">
        <v>45327</v>
      </c>
    </row>
    <row r="373" spans="2:2" x14ac:dyDescent="0.35">
      <c r="B373" s="10">
        <v>45328</v>
      </c>
    </row>
    <row r="374" spans="2:2" x14ac:dyDescent="0.35">
      <c r="B374" s="10">
        <v>45329</v>
      </c>
    </row>
    <row r="375" spans="2:2" x14ac:dyDescent="0.35">
      <c r="B375" s="10">
        <v>45330</v>
      </c>
    </row>
    <row r="376" spans="2:2" x14ac:dyDescent="0.35">
      <c r="B376" s="10">
        <v>45331</v>
      </c>
    </row>
    <row r="377" spans="2:2" x14ac:dyDescent="0.35">
      <c r="B377" s="10">
        <v>45332</v>
      </c>
    </row>
    <row r="378" spans="2:2" x14ac:dyDescent="0.35">
      <c r="B378" s="10">
        <v>45333</v>
      </c>
    </row>
    <row r="379" spans="2:2" x14ac:dyDescent="0.35">
      <c r="B379" s="10">
        <v>45334</v>
      </c>
    </row>
    <row r="380" spans="2:2" x14ac:dyDescent="0.35">
      <c r="B380" s="10">
        <v>45335</v>
      </c>
    </row>
    <row r="381" spans="2:2" x14ac:dyDescent="0.35">
      <c r="B381" s="10">
        <v>45336</v>
      </c>
    </row>
    <row r="382" spans="2:2" x14ac:dyDescent="0.35">
      <c r="B382" s="10">
        <v>45337</v>
      </c>
    </row>
    <row r="383" spans="2:2" x14ac:dyDescent="0.35">
      <c r="B383" s="10">
        <v>45338</v>
      </c>
    </row>
    <row r="384" spans="2:2" x14ac:dyDescent="0.35">
      <c r="B384" s="10">
        <v>45339</v>
      </c>
    </row>
    <row r="385" spans="2:2" x14ac:dyDescent="0.35">
      <c r="B385" s="10">
        <v>45340</v>
      </c>
    </row>
    <row r="386" spans="2:2" x14ac:dyDescent="0.35">
      <c r="B386" s="10">
        <v>45341</v>
      </c>
    </row>
    <row r="387" spans="2:2" x14ac:dyDescent="0.35">
      <c r="B387" s="10">
        <v>45342</v>
      </c>
    </row>
    <row r="388" spans="2:2" x14ac:dyDescent="0.35">
      <c r="B388" s="10">
        <v>45343</v>
      </c>
    </row>
    <row r="389" spans="2:2" x14ac:dyDescent="0.35">
      <c r="B389" s="10">
        <v>45344</v>
      </c>
    </row>
    <row r="390" spans="2:2" x14ac:dyDescent="0.35">
      <c r="B390" s="10">
        <v>45345</v>
      </c>
    </row>
    <row r="391" spans="2:2" x14ac:dyDescent="0.35">
      <c r="B391" s="10">
        <v>45346</v>
      </c>
    </row>
    <row r="392" spans="2:2" x14ac:dyDescent="0.35">
      <c r="B392" s="10">
        <v>45347</v>
      </c>
    </row>
    <row r="393" spans="2:2" x14ac:dyDescent="0.35">
      <c r="B393" s="10">
        <v>45348</v>
      </c>
    </row>
    <row r="394" spans="2:2" x14ac:dyDescent="0.35">
      <c r="B394" s="10">
        <v>45349</v>
      </c>
    </row>
    <row r="395" spans="2:2" x14ac:dyDescent="0.35">
      <c r="B395" s="10">
        <v>45350</v>
      </c>
    </row>
    <row r="396" spans="2:2" x14ac:dyDescent="0.35">
      <c r="B396" s="10">
        <v>45351</v>
      </c>
    </row>
    <row r="397" spans="2:2" x14ac:dyDescent="0.35">
      <c r="B397" s="10"/>
    </row>
    <row r="398" spans="2:2" x14ac:dyDescent="0.35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Mukesh Chandra Pant</cp:lastModifiedBy>
  <dcterms:created xsi:type="dcterms:W3CDTF">2021-03-14T20:21:32Z</dcterms:created>
  <dcterms:modified xsi:type="dcterms:W3CDTF">2024-08-20T13:49:54Z</dcterms:modified>
</cp:coreProperties>
</file>