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tables/table1.xml" ContentType="application/vnd.openxmlformats-officedocument.spreadsheetml.table+xml"/>
  <Override PartName="/xl/drawings/drawing10.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codeName="ThisWorkbook" hidePivotFieldList="1"/>
  <mc:AlternateContent xmlns:mc="http://schemas.openxmlformats.org/markup-compatibility/2006">
    <mc:Choice Requires="x15">
      <x15ac:absPath xmlns:x15ac="http://schemas.microsoft.com/office/spreadsheetml/2010/11/ac" url="C:\Users\mukes\OneDrive\Desktop\learning\Excel\Project\"/>
    </mc:Choice>
  </mc:AlternateContent>
  <xr:revisionPtr revIDLastSave="0" documentId="13_ncr:1_{1E0D3CD3-6790-4758-82AB-36E36DEFD24D}" xr6:coauthVersionLast="47" xr6:coauthVersionMax="47" xr10:uidLastSave="{00000000-0000-0000-0000-000000000000}"/>
  <bookViews>
    <workbookView xWindow="-108" yWindow="-108" windowWidth="23256" windowHeight="12456" firstSheet="9" activeTab="11" xr2:uid="{00000000-000D-0000-FFFF-FFFF00000000}"/>
  </bookViews>
  <sheets>
    <sheet name="Revenue by year" sheetId="5" r:id="rId1"/>
    <sheet name="Revenue by year and region" sheetId="6" r:id="rId2"/>
    <sheet name="Revenue and Total Cost by each " sheetId="7" r:id="rId3"/>
    <sheet name="Revenue By Order Priority" sheetId="9" r:id="rId4"/>
    <sheet name="Revenue by Items" sheetId="11" r:id="rId5"/>
    <sheet name="Revenue by countries" sheetId="10" r:id="rId6"/>
    <sheet name="REVENUE AND PROFIT BY ITEMS" sheetId="14" r:id="rId7"/>
    <sheet name="TOTAL REVENUE AND PROFIT BY YEA" sheetId="15" r:id="rId8"/>
    <sheet name="TOTAL PROFIT BY CHANEELS" sheetId="16" r:id="rId9"/>
    <sheet name="TOTAL PROFIT BY COUNTRY" sheetId="17" r:id="rId10"/>
    <sheet name="Sheet1" sheetId="1" r:id="rId11"/>
    <sheet name="Sheet12" sheetId="12" r:id="rId12"/>
    <sheet name="Sheet13" sheetId="13" r:id="rId13"/>
  </sheets>
  <definedNames>
    <definedName name="_xlcn.WorksheetConnection_NewMicrosoftExcelWorksheet.xlsxTable1" hidden="1">Table1[]</definedName>
    <definedName name="Slicer_Country">#N/A</definedName>
    <definedName name="Slicer_Order_Year">#N/A</definedName>
    <definedName name="Slicer_Region">#N/A</definedName>
    <definedName name="Slicer_Rep_Name">#N/A</definedName>
  </definedNames>
  <calcPr calcId="191029"/>
  <pivotCaches>
    <pivotCache cacheId="76"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New Microsoft Excel Workshe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M2" i="1"/>
  <c r="M3" i="1"/>
  <c r="M4" i="1"/>
  <c r="M5" i="1"/>
  <c r="O5" i="1" s="1"/>
  <c r="M6" i="1"/>
  <c r="O6" i="1" s="1"/>
  <c r="M7" i="1"/>
  <c r="O7" i="1" s="1"/>
  <c r="M8" i="1"/>
  <c r="M9" i="1"/>
  <c r="M10" i="1"/>
  <c r="M11" i="1"/>
  <c r="M12" i="1"/>
  <c r="O12" i="1" s="1"/>
  <c r="M13" i="1"/>
  <c r="O13" i="1" s="1"/>
  <c r="M14" i="1"/>
  <c r="M15" i="1"/>
  <c r="M16" i="1"/>
  <c r="M17" i="1"/>
  <c r="O17" i="1" s="1"/>
  <c r="M18" i="1"/>
  <c r="O18" i="1" s="1"/>
  <c r="M19" i="1"/>
  <c r="O19" i="1" s="1"/>
  <c r="M20" i="1"/>
  <c r="M21" i="1"/>
  <c r="M22" i="1"/>
  <c r="M23" i="1"/>
  <c r="M24" i="1"/>
  <c r="O24" i="1" s="1"/>
  <c r="M25" i="1"/>
  <c r="O25" i="1" s="1"/>
  <c r="M26" i="1"/>
  <c r="M27" i="1"/>
  <c r="M28" i="1"/>
  <c r="M29" i="1"/>
  <c r="O29" i="1" s="1"/>
  <c r="M30" i="1"/>
  <c r="O30" i="1" s="1"/>
  <c r="M31" i="1"/>
  <c r="O31" i="1" s="1"/>
  <c r="M32" i="1"/>
  <c r="M33" i="1"/>
  <c r="M34" i="1"/>
  <c r="M35" i="1"/>
  <c r="M36" i="1"/>
  <c r="O36" i="1" s="1"/>
  <c r="M37" i="1"/>
  <c r="O37" i="1" s="1"/>
  <c r="M38" i="1"/>
  <c r="M39" i="1"/>
  <c r="M40" i="1"/>
  <c r="M41" i="1"/>
  <c r="O41" i="1" s="1"/>
  <c r="M42" i="1"/>
  <c r="O42" i="1" s="1"/>
  <c r="M43" i="1"/>
  <c r="O43" i="1" s="1"/>
  <c r="M44" i="1"/>
  <c r="M45" i="1"/>
  <c r="M46" i="1"/>
  <c r="M47" i="1"/>
  <c r="M48" i="1"/>
  <c r="O48" i="1" s="1"/>
  <c r="M49" i="1"/>
  <c r="O49" i="1" s="1"/>
  <c r="M50" i="1"/>
  <c r="M51" i="1"/>
  <c r="M52" i="1"/>
  <c r="M53" i="1"/>
  <c r="O53" i="1" s="1"/>
  <c r="M54" i="1"/>
  <c r="O54" i="1" s="1"/>
  <c r="M55" i="1"/>
  <c r="O55" i="1" s="1"/>
  <c r="M56" i="1"/>
  <c r="M57" i="1"/>
  <c r="M58" i="1"/>
  <c r="M59" i="1"/>
  <c r="M60" i="1"/>
  <c r="O60" i="1" s="1"/>
  <c r="M61" i="1"/>
  <c r="O61" i="1" s="1"/>
  <c r="M62" i="1"/>
  <c r="M63" i="1"/>
  <c r="M64" i="1"/>
  <c r="M65" i="1"/>
  <c r="O65" i="1" s="1"/>
  <c r="M66" i="1"/>
  <c r="O66" i="1" s="1"/>
  <c r="M67" i="1"/>
  <c r="O67" i="1" s="1"/>
  <c r="M68" i="1"/>
  <c r="M69" i="1"/>
  <c r="M70" i="1"/>
  <c r="O70" i="1" s="1"/>
  <c r="M71" i="1"/>
  <c r="M72" i="1"/>
  <c r="O72" i="1" s="1"/>
  <c r="M73" i="1"/>
  <c r="O73" i="1" s="1"/>
  <c r="M74" i="1"/>
  <c r="M75" i="1"/>
  <c r="M76" i="1"/>
  <c r="M77" i="1"/>
  <c r="O77" i="1" s="1"/>
  <c r="M78" i="1"/>
  <c r="O78" i="1" s="1"/>
  <c r="M79" i="1"/>
  <c r="O79" i="1" s="1"/>
  <c r="M80" i="1"/>
  <c r="M81" i="1"/>
  <c r="M82" i="1"/>
  <c r="O82" i="1" s="1"/>
  <c r="M83" i="1"/>
  <c r="M84" i="1"/>
  <c r="O84" i="1" s="1"/>
  <c r="M85" i="1"/>
  <c r="O85" i="1" s="1"/>
  <c r="M86" i="1"/>
  <c r="M87" i="1"/>
  <c r="M88" i="1"/>
  <c r="M89" i="1"/>
  <c r="O89" i="1" s="1"/>
  <c r="M90" i="1"/>
  <c r="O90" i="1" s="1"/>
  <c r="M91" i="1"/>
  <c r="O91" i="1" s="1"/>
  <c r="M92" i="1"/>
  <c r="M93" i="1"/>
  <c r="M94" i="1"/>
  <c r="M95" i="1"/>
  <c r="M96" i="1"/>
  <c r="O96" i="1" s="1"/>
  <c r="M97" i="1"/>
  <c r="O97" i="1" s="1"/>
  <c r="M98" i="1"/>
  <c r="M99" i="1"/>
  <c r="M100" i="1"/>
  <c r="M101" i="1"/>
  <c r="O101" i="1" s="1"/>
  <c r="M102" i="1"/>
  <c r="O102" i="1" s="1"/>
  <c r="M103" i="1"/>
  <c r="O103" i="1" s="1"/>
  <c r="M104" i="1"/>
  <c r="M105" i="1"/>
  <c r="M106" i="1"/>
  <c r="M107" i="1"/>
  <c r="M108" i="1"/>
  <c r="O108" i="1" s="1"/>
  <c r="M109" i="1"/>
  <c r="O109" i="1" s="1"/>
  <c r="M110" i="1"/>
  <c r="M111" i="1"/>
  <c r="M112" i="1"/>
  <c r="M113" i="1"/>
  <c r="O113" i="1" s="1"/>
  <c r="M114" i="1"/>
  <c r="O114" i="1" s="1"/>
  <c r="M115" i="1"/>
  <c r="O115" i="1" s="1"/>
  <c r="M116" i="1"/>
  <c r="M117" i="1"/>
  <c r="M118" i="1"/>
  <c r="M119" i="1"/>
  <c r="M120" i="1"/>
  <c r="O120" i="1" s="1"/>
  <c r="M121" i="1"/>
  <c r="O121" i="1" s="1"/>
  <c r="M122" i="1"/>
  <c r="M123" i="1"/>
  <c r="M124" i="1"/>
  <c r="M125" i="1"/>
  <c r="O125" i="1" s="1"/>
  <c r="M126" i="1"/>
  <c r="O126" i="1" s="1"/>
  <c r="M127" i="1"/>
  <c r="O127" i="1" s="1"/>
  <c r="M128" i="1"/>
  <c r="M129" i="1"/>
  <c r="M130" i="1"/>
  <c r="M131" i="1"/>
  <c r="M132" i="1"/>
  <c r="O132" i="1" s="1"/>
  <c r="M133" i="1"/>
  <c r="O133" i="1" s="1"/>
  <c r="M134" i="1"/>
  <c r="M135" i="1"/>
  <c r="M136" i="1"/>
  <c r="M137" i="1"/>
  <c r="O137" i="1" s="1"/>
  <c r="M138" i="1"/>
  <c r="O138" i="1" s="1"/>
  <c r="M139" i="1"/>
  <c r="O139" i="1" s="1"/>
  <c r="M140" i="1"/>
  <c r="M141" i="1"/>
  <c r="M142" i="1"/>
  <c r="M143" i="1"/>
  <c r="M144" i="1"/>
  <c r="O144" i="1" s="1"/>
  <c r="M145" i="1"/>
  <c r="O145" i="1" s="1"/>
  <c r="M146" i="1"/>
  <c r="M147" i="1"/>
  <c r="M148" i="1"/>
  <c r="M149" i="1"/>
  <c r="O149" i="1" s="1"/>
  <c r="M150" i="1"/>
  <c r="O150" i="1" s="1"/>
  <c r="M151" i="1"/>
  <c r="O151" i="1" s="1"/>
  <c r="M152" i="1"/>
  <c r="M153" i="1"/>
  <c r="M154" i="1"/>
  <c r="M155" i="1"/>
  <c r="M156" i="1"/>
  <c r="O156" i="1" s="1"/>
  <c r="M157" i="1"/>
  <c r="O157" i="1" s="1"/>
  <c r="M158" i="1"/>
  <c r="M159" i="1"/>
  <c r="M160" i="1"/>
  <c r="M161" i="1"/>
  <c r="O161" i="1" s="1"/>
  <c r="M162" i="1"/>
  <c r="O162" i="1" s="1"/>
  <c r="M163" i="1"/>
  <c r="O163" i="1" s="1"/>
  <c r="M164" i="1"/>
  <c r="M165" i="1"/>
  <c r="M166" i="1"/>
  <c r="M167" i="1"/>
  <c r="M168" i="1"/>
  <c r="O168" i="1" s="1"/>
  <c r="M169" i="1"/>
  <c r="O169" i="1" s="1"/>
  <c r="M170" i="1"/>
  <c r="M171" i="1"/>
  <c r="M172" i="1"/>
  <c r="M173" i="1"/>
  <c r="O173" i="1" s="1"/>
  <c r="M174" i="1"/>
  <c r="O174" i="1" s="1"/>
  <c r="M175" i="1"/>
  <c r="O175" i="1" s="1"/>
  <c r="M176" i="1"/>
  <c r="M177" i="1"/>
  <c r="M178" i="1"/>
  <c r="M179" i="1"/>
  <c r="M180" i="1"/>
  <c r="O180" i="1" s="1"/>
  <c r="M181" i="1"/>
  <c r="O181" i="1" s="1"/>
  <c r="M182" i="1"/>
  <c r="M183" i="1"/>
  <c r="M184" i="1"/>
  <c r="M185" i="1"/>
  <c r="O185" i="1" s="1"/>
  <c r="M186" i="1"/>
  <c r="O186" i="1" s="1"/>
  <c r="M187" i="1"/>
  <c r="O187" i="1" s="1"/>
  <c r="M188" i="1"/>
  <c r="M189" i="1"/>
  <c r="M190" i="1"/>
  <c r="M191" i="1"/>
  <c r="M192" i="1"/>
  <c r="O192" i="1" s="1"/>
  <c r="M193" i="1"/>
  <c r="O193" i="1" s="1"/>
  <c r="M194" i="1"/>
  <c r="M195" i="1"/>
  <c r="M196" i="1"/>
  <c r="M197" i="1"/>
  <c r="O197" i="1" s="1"/>
  <c r="M198" i="1"/>
  <c r="O198" i="1" s="1"/>
  <c r="M199" i="1"/>
  <c r="O199" i="1" s="1"/>
  <c r="M200" i="1"/>
  <c r="M201" i="1"/>
  <c r="M202" i="1"/>
  <c r="M203" i="1"/>
  <c r="M204" i="1"/>
  <c r="O204" i="1" s="1"/>
  <c r="M205" i="1"/>
  <c r="O205" i="1" s="1"/>
  <c r="M206" i="1"/>
  <c r="M207" i="1"/>
  <c r="M208" i="1"/>
  <c r="M209" i="1"/>
  <c r="O209" i="1" s="1"/>
  <c r="M210" i="1"/>
  <c r="O210" i="1" s="1"/>
  <c r="M211" i="1"/>
  <c r="O211" i="1" s="1"/>
  <c r="M212" i="1"/>
  <c r="M213" i="1"/>
  <c r="M214" i="1"/>
  <c r="M215" i="1"/>
  <c r="M216" i="1"/>
  <c r="O216" i="1" s="1"/>
  <c r="M217" i="1"/>
  <c r="O217" i="1" s="1"/>
  <c r="M218" i="1"/>
  <c r="M219" i="1"/>
  <c r="M220" i="1"/>
  <c r="M221" i="1"/>
  <c r="O221" i="1" s="1"/>
  <c r="M222" i="1"/>
  <c r="O222" i="1" s="1"/>
  <c r="M223" i="1"/>
  <c r="O223" i="1" s="1"/>
  <c r="M224" i="1"/>
  <c r="M225" i="1"/>
  <c r="M226" i="1"/>
  <c r="M227" i="1"/>
  <c r="M228" i="1"/>
  <c r="O228" i="1" s="1"/>
  <c r="M229" i="1"/>
  <c r="O229" i="1" s="1"/>
  <c r="M230" i="1"/>
  <c r="M231" i="1"/>
  <c r="M232" i="1"/>
  <c r="M233" i="1"/>
  <c r="O233" i="1" s="1"/>
  <c r="M234" i="1"/>
  <c r="O234" i="1" s="1"/>
  <c r="M235" i="1"/>
  <c r="O235" i="1" s="1"/>
  <c r="M236" i="1"/>
  <c r="M237" i="1"/>
  <c r="M238" i="1"/>
  <c r="M239" i="1"/>
  <c r="M240" i="1"/>
  <c r="O240" i="1" s="1"/>
  <c r="M241" i="1"/>
  <c r="O241" i="1" s="1"/>
  <c r="M242" i="1"/>
  <c r="M243" i="1"/>
  <c r="M244" i="1"/>
  <c r="M245" i="1"/>
  <c r="O245" i="1" s="1"/>
  <c r="M246" i="1"/>
  <c r="O246" i="1" s="1"/>
  <c r="M247" i="1"/>
  <c r="O247" i="1" s="1"/>
  <c r="M248" i="1"/>
  <c r="M249" i="1"/>
  <c r="M250" i="1"/>
  <c r="M251" i="1"/>
  <c r="M252" i="1"/>
  <c r="O252" i="1" s="1"/>
  <c r="M253" i="1"/>
  <c r="O253" i="1" s="1"/>
  <c r="M254" i="1"/>
  <c r="M255" i="1"/>
  <c r="M256" i="1"/>
  <c r="M257" i="1"/>
  <c r="O257" i="1" s="1"/>
  <c r="M258" i="1"/>
  <c r="O258" i="1" s="1"/>
  <c r="M259" i="1"/>
  <c r="O259" i="1" s="1"/>
  <c r="M260" i="1"/>
  <c r="M261" i="1"/>
  <c r="M262" i="1"/>
  <c r="M263" i="1"/>
  <c r="M264" i="1"/>
  <c r="O264" i="1" s="1"/>
  <c r="M265" i="1"/>
  <c r="O265" i="1" s="1"/>
  <c r="M266" i="1"/>
  <c r="M267" i="1"/>
  <c r="M268" i="1"/>
  <c r="M269" i="1"/>
  <c r="O269" i="1" s="1"/>
  <c r="M270" i="1"/>
  <c r="O270" i="1" s="1"/>
  <c r="M271" i="1"/>
  <c r="O271" i="1" s="1"/>
  <c r="M272" i="1"/>
  <c r="M273" i="1"/>
  <c r="M274" i="1"/>
  <c r="M275" i="1"/>
  <c r="M276" i="1"/>
  <c r="O276" i="1" s="1"/>
  <c r="M277" i="1"/>
  <c r="O277" i="1" s="1"/>
  <c r="M278" i="1"/>
  <c r="M279" i="1"/>
  <c r="M280" i="1"/>
  <c r="M281" i="1"/>
  <c r="O281" i="1" s="1"/>
  <c r="M282" i="1"/>
  <c r="O282" i="1" s="1"/>
  <c r="M283" i="1"/>
  <c r="O283" i="1" s="1"/>
  <c r="M284" i="1"/>
  <c r="M285" i="1"/>
  <c r="M286" i="1"/>
  <c r="M287" i="1"/>
  <c r="M288" i="1"/>
  <c r="O288" i="1" s="1"/>
  <c r="M289" i="1"/>
  <c r="O289" i="1" s="1"/>
  <c r="M290" i="1"/>
  <c r="M291" i="1"/>
  <c r="M292" i="1"/>
  <c r="M293" i="1"/>
  <c r="O293" i="1" s="1"/>
  <c r="M294" i="1"/>
  <c r="O294" i="1" s="1"/>
  <c r="M295" i="1"/>
  <c r="O295" i="1" s="1"/>
  <c r="M296" i="1"/>
  <c r="M297" i="1"/>
  <c r="M298" i="1"/>
  <c r="M299" i="1"/>
  <c r="M300" i="1"/>
  <c r="O300" i="1" s="1"/>
  <c r="M301" i="1"/>
  <c r="O301" i="1" s="1"/>
  <c r="M302" i="1"/>
  <c r="M303" i="1"/>
  <c r="M304" i="1"/>
  <c r="M305" i="1"/>
  <c r="O305" i="1" s="1"/>
  <c r="M306" i="1"/>
  <c r="O306" i="1" s="1"/>
  <c r="M307" i="1"/>
  <c r="O307" i="1" s="1"/>
  <c r="M308" i="1"/>
  <c r="M309" i="1"/>
  <c r="M310" i="1"/>
  <c r="M311" i="1"/>
  <c r="M312" i="1"/>
  <c r="O312" i="1" s="1"/>
  <c r="M313" i="1"/>
  <c r="O313" i="1" s="1"/>
  <c r="M314" i="1"/>
  <c r="M315" i="1"/>
  <c r="M316" i="1"/>
  <c r="M317" i="1"/>
  <c r="O317" i="1" s="1"/>
  <c r="M318" i="1"/>
  <c r="O318" i="1" s="1"/>
  <c r="M319" i="1"/>
  <c r="O319" i="1" s="1"/>
  <c r="M320" i="1"/>
  <c r="M321" i="1"/>
  <c r="M322" i="1"/>
  <c r="M323" i="1"/>
  <c r="M324" i="1"/>
  <c r="O324" i="1" s="1"/>
  <c r="M325" i="1"/>
  <c r="O325" i="1" s="1"/>
  <c r="M326" i="1"/>
  <c r="M327" i="1"/>
  <c r="M328" i="1"/>
  <c r="M329" i="1"/>
  <c r="O329" i="1" s="1"/>
  <c r="M330" i="1"/>
  <c r="O330" i="1" s="1"/>
  <c r="M331" i="1"/>
  <c r="O331" i="1" s="1"/>
  <c r="M332" i="1"/>
  <c r="M333" i="1"/>
  <c r="M334" i="1"/>
  <c r="M335" i="1"/>
  <c r="M336" i="1"/>
  <c r="O336" i="1" s="1"/>
  <c r="M337" i="1"/>
  <c r="O337" i="1" s="1"/>
  <c r="M338" i="1"/>
  <c r="M339" i="1"/>
  <c r="M340" i="1"/>
  <c r="M341" i="1"/>
  <c r="O341" i="1" s="1"/>
  <c r="M342" i="1"/>
  <c r="O342" i="1" s="1"/>
  <c r="M343" i="1"/>
  <c r="O343" i="1" s="1"/>
  <c r="M344" i="1"/>
  <c r="M345" i="1"/>
  <c r="M346" i="1"/>
  <c r="M347" i="1"/>
  <c r="M348" i="1"/>
  <c r="O348" i="1" s="1"/>
  <c r="M349" i="1"/>
  <c r="O349" i="1" s="1"/>
  <c r="M350" i="1"/>
  <c r="M351" i="1"/>
  <c r="M352" i="1"/>
  <c r="M353" i="1"/>
  <c r="O353" i="1" s="1"/>
  <c r="M354" i="1"/>
  <c r="O354" i="1" s="1"/>
  <c r="M355" i="1"/>
  <c r="O355" i="1" s="1"/>
  <c r="M356" i="1"/>
  <c r="M357" i="1"/>
  <c r="M358" i="1"/>
  <c r="M359" i="1"/>
  <c r="M360" i="1"/>
  <c r="O360" i="1" s="1"/>
  <c r="M361" i="1"/>
  <c r="O361" i="1" s="1"/>
  <c r="M362" i="1"/>
  <c r="M363" i="1"/>
  <c r="M364" i="1"/>
  <c r="M365" i="1"/>
  <c r="O365" i="1" s="1"/>
  <c r="M366" i="1"/>
  <c r="O366" i="1" s="1"/>
  <c r="M367" i="1"/>
  <c r="O367" i="1" s="1"/>
  <c r="M368" i="1"/>
  <c r="M369" i="1"/>
  <c r="M370" i="1"/>
  <c r="M371" i="1"/>
  <c r="M372" i="1"/>
  <c r="O372" i="1" s="1"/>
  <c r="M373" i="1"/>
  <c r="O373" i="1" s="1"/>
  <c r="M374" i="1"/>
  <c r="M375" i="1"/>
  <c r="M376" i="1"/>
  <c r="M377" i="1"/>
  <c r="O377" i="1" s="1"/>
  <c r="M378" i="1"/>
  <c r="O378" i="1" s="1"/>
  <c r="M379" i="1"/>
  <c r="O379" i="1" s="1"/>
  <c r="M380" i="1"/>
  <c r="M381" i="1"/>
  <c r="M382" i="1"/>
  <c r="M383" i="1"/>
  <c r="M384" i="1"/>
  <c r="O384" i="1" s="1"/>
  <c r="M385" i="1"/>
  <c r="O385" i="1" s="1"/>
  <c r="M386" i="1"/>
  <c r="M387" i="1"/>
  <c r="M388" i="1"/>
  <c r="M389" i="1"/>
  <c r="O389" i="1" s="1"/>
  <c r="M390" i="1"/>
  <c r="O390" i="1" s="1"/>
  <c r="M391" i="1"/>
  <c r="O391" i="1" s="1"/>
  <c r="M392" i="1"/>
  <c r="M393" i="1"/>
  <c r="M394" i="1"/>
  <c r="M395" i="1"/>
  <c r="M396" i="1"/>
  <c r="O396" i="1" s="1"/>
  <c r="M397" i="1"/>
  <c r="O397" i="1" s="1"/>
  <c r="M398" i="1"/>
  <c r="M399" i="1"/>
  <c r="M400" i="1"/>
  <c r="M401" i="1"/>
  <c r="O401" i="1" s="1"/>
  <c r="M402" i="1"/>
  <c r="O402" i="1" s="1"/>
  <c r="M403" i="1"/>
  <c r="O403" i="1" s="1"/>
  <c r="M404" i="1"/>
  <c r="M405" i="1"/>
  <c r="M406" i="1"/>
  <c r="M407" i="1"/>
  <c r="M408" i="1"/>
  <c r="O408" i="1" s="1"/>
  <c r="M409" i="1"/>
  <c r="O409" i="1" s="1"/>
  <c r="M410" i="1"/>
  <c r="M411" i="1"/>
  <c r="M412" i="1"/>
  <c r="M413" i="1"/>
  <c r="O413" i="1" s="1"/>
  <c r="M414" i="1"/>
  <c r="O414" i="1" s="1"/>
  <c r="M415" i="1"/>
  <c r="O415" i="1" s="1"/>
  <c r="M416" i="1"/>
  <c r="M417" i="1"/>
  <c r="M418" i="1"/>
  <c r="M419" i="1"/>
  <c r="M420" i="1"/>
  <c r="O420" i="1" s="1"/>
  <c r="M421" i="1"/>
  <c r="O421" i="1" s="1"/>
  <c r="M422" i="1"/>
  <c r="M423" i="1"/>
  <c r="M424" i="1"/>
  <c r="M425" i="1"/>
  <c r="O425" i="1" s="1"/>
  <c r="M426" i="1"/>
  <c r="O426" i="1" s="1"/>
  <c r="M427" i="1"/>
  <c r="O427" i="1" s="1"/>
  <c r="M428" i="1"/>
  <c r="M429" i="1"/>
  <c r="M430" i="1"/>
  <c r="M431" i="1"/>
  <c r="M432" i="1"/>
  <c r="O432" i="1" s="1"/>
  <c r="M433" i="1"/>
  <c r="O433" i="1" s="1"/>
  <c r="M434" i="1"/>
  <c r="M435" i="1"/>
  <c r="M436" i="1"/>
  <c r="M437" i="1"/>
  <c r="O437" i="1" s="1"/>
  <c r="M438" i="1"/>
  <c r="O438" i="1" s="1"/>
  <c r="M439" i="1"/>
  <c r="O439" i="1" s="1"/>
  <c r="M440" i="1"/>
  <c r="M441" i="1"/>
  <c r="M442" i="1"/>
  <c r="M443" i="1"/>
  <c r="M444" i="1"/>
  <c r="O444" i="1" s="1"/>
  <c r="M445" i="1"/>
  <c r="O445" i="1" s="1"/>
  <c r="M446" i="1"/>
  <c r="M447" i="1"/>
  <c r="M448" i="1"/>
  <c r="M449" i="1"/>
  <c r="O449" i="1" s="1"/>
  <c r="M450" i="1"/>
  <c r="O450" i="1" s="1"/>
  <c r="M451" i="1"/>
  <c r="O451" i="1" s="1"/>
  <c r="M452" i="1"/>
  <c r="M453" i="1"/>
  <c r="M454" i="1"/>
  <c r="M455" i="1"/>
  <c r="M456" i="1"/>
  <c r="O456" i="1" s="1"/>
  <c r="M457" i="1"/>
  <c r="O457" i="1" s="1"/>
  <c r="M458" i="1"/>
  <c r="M459" i="1"/>
  <c r="M460" i="1"/>
  <c r="M461" i="1"/>
  <c r="O461" i="1" s="1"/>
  <c r="M462" i="1"/>
  <c r="O462" i="1" s="1"/>
  <c r="M463" i="1"/>
  <c r="O463" i="1" s="1"/>
  <c r="M464" i="1"/>
  <c r="M465" i="1"/>
  <c r="M466" i="1"/>
  <c r="M467" i="1"/>
  <c r="M468" i="1"/>
  <c r="O468" i="1" s="1"/>
  <c r="M469" i="1"/>
  <c r="O469" i="1" s="1"/>
  <c r="M470" i="1"/>
  <c r="M471" i="1"/>
  <c r="M472" i="1"/>
  <c r="M473" i="1"/>
  <c r="O473" i="1" s="1"/>
  <c r="M474" i="1"/>
  <c r="O474" i="1" s="1"/>
  <c r="M475" i="1"/>
  <c r="O475" i="1" s="1"/>
  <c r="M476" i="1"/>
  <c r="M477" i="1"/>
  <c r="M478" i="1"/>
  <c r="M479" i="1"/>
  <c r="M480" i="1"/>
  <c r="O480" i="1" s="1"/>
  <c r="M481" i="1"/>
  <c r="O481" i="1" s="1"/>
  <c r="M482" i="1"/>
  <c r="M483" i="1"/>
  <c r="M484" i="1"/>
  <c r="M485" i="1"/>
  <c r="O485" i="1" s="1"/>
  <c r="M486" i="1"/>
  <c r="O486" i="1" s="1"/>
  <c r="M487" i="1"/>
  <c r="O487" i="1" s="1"/>
  <c r="M488" i="1"/>
  <c r="M489" i="1"/>
  <c r="M490" i="1"/>
  <c r="M491" i="1"/>
  <c r="M492" i="1"/>
  <c r="O492" i="1" s="1"/>
  <c r="M493" i="1"/>
  <c r="O493" i="1" s="1"/>
  <c r="M494" i="1"/>
  <c r="M495" i="1"/>
  <c r="M496" i="1"/>
  <c r="M497" i="1"/>
  <c r="O497" i="1" s="1"/>
  <c r="M498" i="1"/>
  <c r="O498" i="1" s="1"/>
  <c r="M499" i="1"/>
  <c r="O499" i="1" s="1"/>
  <c r="M500" i="1"/>
  <c r="M501" i="1"/>
  <c r="M502" i="1"/>
  <c r="M503" i="1"/>
  <c r="M504" i="1"/>
  <c r="O504" i="1" s="1"/>
  <c r="M505" i="1"/>
  <c r="O505" i="1" s="1"/>
  <c r="M506" i="1"/>
  <c r="M507" i="1"/>
  <c r="M508" i="1"/>
  <c r="M509" i="1"/>
  <c r="O509" i="1" s="1"/>
  <c r="M510" i="1"/>
  <c r="O510" i="1" s="1"/>
  <c r="M511" i="1"/>
  <c r="O511" i="1" s="1"/>
  <c r="M512" i="1"/>
  <c r="M513" i="1"/>
  <c r="M514" i="1"/>
  <c r="M515" i="1"/>
  <c r="M516" i="1"/>
  <c r="O516" i="1" s="1"/>
  <c r="M517" i="1"/>
  <c r="O517" i="1" s="1"/>
  <c r="M518" i="1"/>
  <c r="M519" i="1"/>
  <c r="M520" i="1"/>
  <c r="M521" i="1"/>
  <c r="O521" i="1" s="1"/>
  <c r="M522" i="1"/>
  <c r="O522" i="1" s="1"/>
  <c r="M523" i="1"/>
  <c r="O523" i="1" s="1"/>
  <c r="M524" i="1"/>
  <c r="M525" i="1"/>
  <c r="M526" i="1"/>
  <c r="M527" i="1"/>
  <c r="M528" i="1"/>
  <c r="O528" i="1" s="1"/>
  <c r="M529" i="1"/>
  <c r="O529" i="1" s="1"/>
  <c r="M530" i="1"/>
  <c r="M531" i="1"/>
  <c r="M532" i="1"/>
  <c r="M533" i="1"/>
  <c r="O533" i="1" s="1"/>
  <c r="M534" i="1"/>
  <c r="O534" i="1" s="1"/>
  <c r="M535" i="1"/>
  <c r="O535" i="1" s="1"/>
  <c r="M536" i="1"/>
  <c r="M537" i="1"/>
  <c r="M538" i="1"/>
  <c r="M539" i="1"/>
  <c r="M540" i="1"/>
  <c r="O540" i="1" s="1"/>
  <c r="M541" i="1"/>
  <c r="O541" i="1" s="1"/>
  <c r="M542" i="1"/>
  <c r="M543" i="1"/>
  <c r="M544" i="1"/>
  <c r="M545" i="1"/>
  <c r="O545" i="1" s="1"/>
  <c r="M546" i="1"/>
  <c r="O546" i="1" s="1"/>
  <c r="M547" i="1"/>
  <c r="O547" i="1" s="1"/>
  <c r="M548" i="1"/>
  <c r="M549" i="1"/>
  <c r="M550" i="1"/>
  <c r="M551" i="1"/>
  <c r="M552" i="1"/>
  <c r="O552" i="1" s="1"/>
  <c r="M553" i="1"/>
  <c r="O553" i="1" s="1"/>
  <c r="M554" i="1"/>
  <c r="M555" i="1"/>
  <c r="M556" i="1"/>
  <c r="M557" i="1"/>
  <c r="O557" i="1" s="1"/>
  <c r="M558" i="1"/>
  <c r="O558" i="1" s="1"/>
  <c r="M559" i="1"/>
  <c r="O559" i="1" s="1"/>
  <c r="M560" i="1"/>
  <c r="M561" i="1"/>
  <c r="M562" i="1"/>
  <c r="M563" i="1"/>
  <c r="M564" i="1"/>
  <c r="O564" i="1" s="1"/>
  <c r="M565" i="1"/>
  <c r="O565" i="1" s="1"/>
  <c r="M566" i="1"/>
  <c r="M567" i="1"/>
  <c r="M568" i="1"/>
  <c r="M569" i="1"/>
  <c r="O569" i="1" s="1"/>
  <c r="M570" i="1"/>
  <c r="O570" i="1" s="1"/>
  <c r="M571" i="1"/>
  <c r="O571" i="1" s="1"/>
  <c r="M572" i="1"/>
  <c r="M573" i="1"/>
  <c r="M574" i="1"/>
  <c r="M575" i="1"/>
  <c r="M576" i="1"/>
  <c r="O576" i="1" s="1"/>
  <c r="M577" i="1"/>
  <c r="O577" i="1" s="1"/>
  <c r="M578" i="1"/>
  <c r="M579" i="1"/>
  <c r="M580" i="1"/>
  <c r="M581" i="1"/>
  <c r="O581" i="1" s="1"/>
  <c r="M582" i="1"/>
  <c r="O582" i="1" s="1"/>
  <c r="M583" i="1"/>
  <c r="O583" i="1" s="1"/>
  <c r="M584" i="1"/>
  <c r="M585" i="1"/>
  <c r="M586" i="1"/>
  <c r="M587" i="1"/>
  <c r="M588" i="1"/>
  <c r="O588" i="1" s="1"/>
  <c r="M589" i="1"/>
  <c r="O589" i="1" s="1"/>
  <c r="M590" i="1"/>
  <c r="M591" i="1"/>
  <c r="M592" i="1"/>
  <c r="M593" i="1"/>
  <c r="O593" i="1" s="1"/>
  <c r="M594" i="1"/>
  <c r="O594" i="1" s="1"/>
  <c r="M595" i="1"/>
  <c r="O595" i="1" s="1"/>
  <c r="M596" i="1"/>
  <c r="M597" i="1"/>
  <c r="M598" i="1"/>
  <c r="M599" i="1"/>
  <c r="M600" i="1"/>
  <c r="O600" i="1" s="1"/>
  <c r="M601" i="1"/>
  <c r="O601" i="1" s="1"/>
  <c r="M602" i="1"/>
  <c r="M603" i="1"/>
  <c r="M604" i="1"/>
  <c r="M605" i="1"/>
  <c r="O605" i="1" s="1"/>
  <c r="M606" i="1"/>
  <c r="O606" i="1" s="1"/>
  <c r="M607" i="1"/>
  <c r="O607" i="1" s="1"/>
  <c r="M608" i="1"/>
  <c r="M609" i="1"/>
  <c r="M610" i="1"/>
  <c r="M611" i="1"/>
  <c r="M612" i="1"/>
  <c r="O612" i="1" s="1"/>
  <c r="M613" i="1"/>
  <c r="O613" i="1" s="1"/>
  <c r="M614" i="1"/>
  <c r="M615" i="1"/>
  <c r="M616" i="1"/>
  <c r="M617" i="1"/>
  <c r="O617" i="1" s="1"/>
  <c r="M618" i="1"/>
  <c r="O618" i="1" s="1"/>
  <c r="M619" i="1"/>
  <c r="O619" i="1" s="1"/>
  <c r="M620" i="1"/>
  <c r="M621" i="1"/>
  <c r="M622" i="1"/>
  <c r="M623" i="1"/>
  <c r="M624" i="1"/>
  <c r="O624" i="1" s="1"/>
  <c r="M625" i="1"/>
  <c r="O625" i="1" s="1"/>
  <c r="M626" i="1"/>
  <c r="O626" i="1" s="1"/>
  <c r="M627" i="1"/>
  <c r="M628" i="1"/>
  <c r="M629" i="1"/>
  <c r="O629" i="1" s="1"/>
  <c r="M630" i="1"/>
  <c r="O630" i="1" s="1"/>
  <c r="M631" i="1"/>
  <c r="O631" i="1" s="1"/>
  <c r="M632" i="1"/>
  <c r="M633" i="1"/>
  <c r="M634" i="1"/>
  <c r="M635" i="1"/>
  <c r="M636" i="1"/>
  <c r="O636" i="1" s="1"/>
  <c r="M637" i="1"/>
  <c r="O637" i="1" s="1"/>
  <c r="M638" i="1"/>
  <c r="O638" i="1" s="1"/>
  <c r="M639" i="1"/>
  <c r="M640" i="1"/>
  <c r="M641" i="1"/>
  <c r="O641" i="1" s="1"/>
  <c r="M642" i="1"/>
  <c r="O642" i="1" s="1"/>
  <c r="M643" i="1"/>
  <c r="O643" i="1" s="1"/>
  <c r="M644" i="1"/>
  <c r="M645" i="1"/>
  <c r="M646" i="1"/>
  <c r="M647" i="1"/>
  <c r="M648" i="1"/>
  <c r="O648" i="1" s="1"/>
  <c r="M649" i="1"/>
  <c r="O649" i="1" s="1"/>
  <c r="M650" i="1"/>
  <c r="O650" i="1" s="1"/>
  <c r="M651" i="1"/>
  <c r="M652" i="1"/>
  <c r="M653" i="1"/>
  <c r="O653" i="1" s="1"/>
  <c r="M654" i="1"/>
  <c r="O654" i="1" s="1"/>
  <c r="M655" i="1"/>
  <c r="O655" i="1" s="1"/>
  <c r="M656" i="1"/>
  <c r="M657" i="1"/>
  <c r="M658" i="1"/>
  <c r="M659" i="1"/>
  <c r="M660" i="1"/>
  <c r="O660" i="1" s="1"/>
  <c r="M661" i="1"/>
  <c r="O661" i="1" s="1"/>
  <c r="M662" i="1"/>
  <c r="O662" i="1" s="1"/>
  <c r="M663" i="1"/>
  <c r="M664" i="1"/>
  <c r="M665" i="1"/>
  <c r="O665" i="1" s="1"/>
  <c r="M666" i="1"/>
  <c r="O666" i="1" s="1"/>
  <c r="M667" i="1"/>
  <c r="O667" i="1" s="1"/>
  <c r="M668" i="1"/>
  <c r="M669" i="1"/>
  <c r="M670" i="1"/>
  <c r="M671" i="1"/>
  <c r="M672" i="1"/>
  <c r="O672" i="1" s="1"/>
  <c r="M673" i="1"/>
  <c r="O673" i="1" s="1"/>
  <c r="M674" i="1"/>
  <c r="O674" i="1" s="1"/>
  <c r="M675" i="1"/>
  <c r="M676" i="1"/>
  <c r="M677" i="1"/>
  <c r="O677" i="1" s="1"/>
  <c r="M678" i="1"/>
  <c r="O678" i="1" s="1"/>
  <c r="M679" i="1"/>
  <c r="O679" i="1" s="1"/>
  <c r="M680" i="1"/>
  <c r="M681" i="1"/>
  <c r="M682" i="1"/>
  <c r="M683" i="1"/>
  <c r="M684" i="1"/>
  <c r="O684" i="1" s="1"/>
  <c r="M685" i="1"/>
  <c r="O685" i="1" s="1"/>
  <c r="M686" i="1"/>
  <c r="O686" i="1" s="1"/>
  <c r="M687" i="1"/>
  <c r="M688" i="1"/>
  <c r="M689" i="1"/>
  <c r="O689" i="1" s="1"/>
  <c r="M690" i="1"/>
  <c r="O690" i="1" s="1"/>
  <c r="M691" i="1"/>
  <c r="O691" i="1" s="1"/>
  <c r="M692" i="1"/>
  <c r="M693" i="1"/>
  <c r="M694" i="1"/>
  <c r="M695" i="1"/>
  <c r="M696" i="1"/>
  <c r="O696" i="1" s="1"/>
  <c r="M697" i="1"/>
  <c r="O697" i="1" s="1"/>
  <c r="M698" i="1"/>
  <c r="O698" i="1" s="1"/>
  <c r="M699" i="1"/>
  <c r="M700" i="1"/>
  <c r="M701" i="1"/>
  <c r="O701" i="1" s="1"/>
  <c r="M702" i="1"/>
  <c r="O702" i="1" s="1"/>
  <c r="M703" i="1"/>
  <c r="O703" i="1" s="1"/>
  <c r="M704" i="1"/>
  <c r="M705" i="1"/>
  <c r="M706" i="1"/>
  <c r="M707" i="1"/>
  <c r="M708" i="1"/>
  <c r="O708" i="1" s="1"/>
  <c r="M709" i="1"/>
  <c r="O709" i="1" s="1"/>
  <c r="M710" i="1"/>
  <c r="O710" i="1" s="1"/>
  <c r="M711" i="1"/>
  <c r="M712" i="1"/>
  <c r="M713" i="1"/>
  <c r="O713" i="1" s="1"/>
  <c r="M714" i="1"/>
  <c r="O714" i="1" s="1"/>
  <c r="M715" i="1"/>
  <c r="O715" i="1" s="1"/>
  <c r="M716" i="1"/>
  <c r="M717" i="1"/>
  <c r="M718" i="1"/>
  <c r="M719" i="1"/>
  <c r="M720" i="1"/>
  <c r="O720" i="1" s="1"/>
  <c r="M721" i="1"/>
  <c r="O721" i="1" s="1"/>
  <c r="M722" i="1"/>
  <c r="O722" i="1" s="1"/>
  <c r="M723" i="1"/>
  <c r="M724" i="1"/>
  <c r="M725" i="1"/>
  <c r="O725" i="1" s="1"/>
  <c r="M726" i="1"/>
  <c r="O726" i="1" s="1"/>
  <c r="M727" i="1"/>
  <c r="O727" i="1" s="1"/>
  <c r="M728" i="1"/>
  <c r="M729" i="1"/>
  <c r="M730" i="1"/>
  <c r="M731" i="1"/>
  <c r="M732" i="1"/>
  <c r="O732" i="1" s="1"/>
  <c r="M733" i="1"/>
  <c r="O733" i="1" s="1"/>
  <c r="M734" i="1"/>
  <c r="O734" i="1" s="1"/>
  <c r="M735" i="1"/>
  <c r="M736" i="1"/>
  <c r="M737" i="1"/>
  <c r="O737" i="1" s="1"/>
  <c r="M738" i="1"/>
  <c r="O738" i="1" s="1"/>
  <c r="M739" i="1"/>
  <c r="O739" i="1" s="1"/>
  <c r="M740" i="1"/>
  <c r="M741" i="1"/>
  <c r="M742" i="1"/>
  <c r="M743" i="1"/>
  <c r="M744" i="1"/>
  <c r="O744" i="1" s="1"/>
  <c r="M745" i="1"/>
  <c r="O745" i="1" s="1"/>
  <c r="M746" i="1"/>
  <c r="O746" i="1" s="1"/>
  <c r="M747" i="1"/>
  <c r="M748" i="1"/>
  <c r="M749" i="1"/>
  <c r="O749" i="1" s="1"/>
  <c r="M750" i="1"/>
  <c r="O750" i="1" s="1"/>
  <c r="M751" i="1"/>
  <c r="O751" i="1" s="1"/>
  <c r="M752" i="1"/>
  <c r="M753" i="1"/>
  <c r="M754" i="1"/>
  <c r="M755" i="1"/>
  <c r="M756" i="1"/>
  <c r="O756" i="1" s="1"/>
  <c r="M757" i="1"/>
  <c r="O757" i="1" s="1"/>
  <c r="M758" i="1"/>
  <c r="O758" i="1" s="1"/>
  <c r="M759" i="1"/>
  <c r="M760" i="1"/>
  <c r="M761" i="1"/>
  <c r="O761" i="1" s="1"/>
  <c r="M762" i="1"/>
  <c r="O762" i="1" s="1"/>
  <c r="M763" i="1"/>
  <c r="O763" i="1" s="1"/>
  <c r="M764" i="1"/>
  <c r="M765" i="1"/>
  <c r="M766" i="1"/>
  <c r="M767" i="1"/>
  <c r="M768" i="1"/>
  <c r="O768" i="1" s="1"/>
  <c r="M769" i="1"/>
  <c r="O769" i="1" s="1"/>
  <c r="M770" i="1"/>
  <c r="O770" i="1" s="1"/>
  <c r="M771" i="1"/>
  <c r="M772" i="1"/>
  <c r="M773" i="1"/>
  <c r="O773" i="1" s="1"/>
  <c r="M774" i="1"/>
  <c r="O774" i="1" s="1"/>
  <c r="M775" i="1"/>
  <c r="O775" i="1" s="1"/>
  <c r="M776" i="1"/>
  <c r="M777" i="1"/>
  <c r="M778" i="1"/>
  <c r="M779" i="1"/>
  <c r="M780" i="1"/>
  <c r="O780" i="1" s="1"/>
  <c r="M781" i="1"/>
  <c r="O781" i="1" s="1"/>
  <c r="M782" i="1"/>
  <c r="O782" i="1" s="1"/>
  <c r="M783" i="1"/>
  <c r="M784" i="1"/>
  <c r="M785" i="1"/>
  <c r="O785" i="1" s="1"/>
  <c r="M786" i="1"/>
  <c r="O786" i="1" s="1"/>
  <c r="M787" i="1"/>
  <c r="O787" i="1" s="1"/>
  <c r="M788" i="1"/>
  <c r="M789" i="1"/>
  <c r="M790" i="1"/>
  <c r="M791" i="1"/>
  <c r="M792" i="1"/>
  <c r="O792" i="1" s="1"/>
  <c r="M793" i="1"/>
  <c r="O793" i="1" s="1"/>
  <c r="M794" i="1"/>
  <c r="O794" i="1" s="1"/>
  <c r="M795" i="1"/>
  <c r="M796" i="1"/>
  <c r="M797" i="1"/>
  <c r="O797" i="1" s="1"/>
  <c r="M798" i="1"/>
  <c r="O798" i="1" s="1"/>
  <c r="M799" i="1"/>
  <c r="O799" i="1" s="1"/>
  <c r="M800" i="1"/>
  <c r="M801" i="1"/>
  <c r="M802" i="1"/>
  <c r="M803" i="1"/>
  <c r="M804" i="1"/>
  <c r="O804" i="1" s="1"/>
  <c r="M805" i="1"/>
  <c r="O805" i="1" s="1"/>
  <c r="M806" i="1"/>
  <c r="O806" i="1" s="1"/>
  <c r="M807" i="1"/>
  <c r="M808" i="1"/>
  <c r="M809" i="1"/>
  <c r="O809" i="1" s="1"/>
  <c r="M810" i="1"/>
  <c r="O810" i="1" s="1"/>
  <c r="M811" i="1"/>
  <c r="O811" i="1" s="1"/>
  <c r="M812" i="1"/>
  <c r="M813" i="1"/>
  <c r="M814" i="1"/>
  <c r="M815" i="1"/>
  <c r="M816" i="1"/>
  <c r="O816" i="1" s="1"/>
  <c r="M817" i="1"/>
  <c r="O817" i="1" s="1"/>
  <c r="M818" i="1"/>
  <c r="O818" i="1" s="1"/>
  <c r="M819" i="1"/>
  <c r="M820" i="1"/>
  <c r="M821" i="1"/>
  <c r="O821" i="1" s="1"/>
  <c r="M822" i="1"/>
  <c r="O822" i="1" s="1"/>
  <c r="M823" i="1"/>
  <c r="O823" i="1" s="1"/>
  <c r="M824" i="1"/>
  <c r="M825" i="1"/>
  <c r="M826" i="1"/>
  <c r="M827" i="1"/>
  <c r="M828" i="1"/>
  <c r="O828" i="1" s="1"/>
  <c r="M829" i="1"/>
  <c r="O829" i="1" s="1"/>
  <c r="M830" i="1"/>
  <c r="O830" i="1" s="1"/>
  <c r="M831" i="1"/>
  <c r="M832" i="1"/>
  <c r="M833" i="1"/>
  <c r="O833" i="1" s="1"/>
  <c r="M834" i="1"/>
  <c r="O834" i="1" s="1"/>
  <c r="M835" i="1"/>
  <c r="O835" i="1" s="1"/>
  <c r="M836" i="1"/>
  <c r="M837" i="1"/>
  <c r="M838" i="1"/>
  <c r="M839" i="1"/>
  <c r="M840" i="1"/>
  <c r="O840" i="1" s="1"/>
  <c r="M841" i="1"/>
  <c r="O841" i="1" s="1"/>
  <c r="M842" i="1"/>
  <c r="O842" i="1" s="1"/>
  <c r="M843" i="1"/>
  <c r="M844" i="1"/>
  <c r="M845" i="1"/>
  <c r="O845" i="1" s="1"/>
  <c r="M846" i="1"/>
  <c r="O846" i="1" s="1"/>
  <c r="M847" i="1"/>
  <c r="O847" i="1" s="1"/>
  <c r="M848" i="1"/>
  <c r="M849" i="1"/>
  <c r="M850" i="1"/>
  <c r="M851" i="1"/>
  <c r="M852" i="1"/>
  <c r="O852" i="1" s="1"/>
  <c r="M853" i="1"/>
  <c r="O853" i="1" s="1"/>
  <c r="M854" i="1"/>
  <c r="O854" i="1" s="1"/>
  <c r="M855" i="1"/>
  <c r="M856" i="1"/>
  <c r="M857" i="1"/>
  <c r="O857" i="1" s="1"/>
  <c r="M858" i="1"/>
  <c r="O858" i="1" s="1"/>
  <c r="M859" i="1"/>
  <c r="O859" i="1" s="1"/>
  <c r="M860" i="1"/>
  <c r="M861" i="1"/>
  <c r="M862" i="1"/>
  <c r="M863" i="1"/>
  <c r="M864" i="1"/>
  <c r="O864" i="1" s="1"/>
  <c r="M865" i="1"/>
  <c r="O865" i="1" s="1"/>
  <c r="M866" i="1"/>
  <c r="O866" i="1" s="1"/>
  <c r="M867" i="1"/>
  <c r="M868" i="1"/>
  <c r="M869" i="1"/>
  <c r="O869" i="1" s="1"/>
  <c r="M870" i="1"/>
  <c r="O870" i="1" s="1"/>
  <c r="M871" i="1"/>
  <c r="O871" i="1" s="1"/>
  <c r="M872" i="1"/>
  <c r="M873" i="1"/>
  <c r="M874" i="1"/>
  <c r="M875" i="1"/>
  <c r="M876" i="1"/>
  <c r="O876" i="1" s="1"/>
  <c r="M877" i="1"/>
  <c r="O877" i="1" s="1"/>
  <c r="M878" i="1"/>
  <c r="O878" i="1" s="1"/>
  <c r="M879" i="1"/>
  <c r="M880" i="1"/>
  <c r="M881" i="1"/>
  <c r="O881" i="1" s="1"/>
  <c r="M882" i="1"/>
  <c r="O882" i="1" s="1"/>
  <c r="M883" i="1"/>
  <c r="O883" i="1" s="1"/>
  <c r="M884" i="1"/>
  <c r="M885" i="1"/>
  <c r="M886" i="1"/>
  <c r="M887" i="1"/>
  <c r="M888" i="1"/>
  <c r="O888" i="1" s="1"/>
  <c r="M889" i="1"/>
  <c r="O889" i="1" s="1"/>
  <c r="M890" i="1"/>
  <c r="O890" i="1" s="1"/>
  <c r="M891" i="1"/>
  <c r="M892" i="1"/>
  <c r="M893" i="1"/>
  <c r="O893" i="1" s="1"/>
  <c r="M894" i="1"/>
  <c r="O894" i="1" s="1"/>
  <c r="M895" i="1"/>
  <c r="O895" i="1" s="1"/>
  <c r="M896" i="1"/>
  <c r="M897" i="1"/>
  <c r="M898" i="1"/>
  <c r="M899" i="1"/>
  <c r="M900" i="1"/>
  <c r="O900" i="1" s="1"/>
  <c r="M901" i="1"/>
  <c r="O901" i="1" s="1"/>
  <c r="M902" i="1"/>
  <c r="O902" i="1" s="1"/>
  <c r="M903" i="1"/>
  <c r="M904" i="1"/>
  <c r="M905" i="1"/>
  <c r="O905" i="1" s="1"/>
  <c r="M906" i="1"/>
  <c r="O906" i="1" s="1"/>
  <c r="M907" i="1"/>
  <c r="O907" i="1" s="1"/>
  <c r="M908" i="1"/>
  <c r="M909" i="1"/>
  <c r="M910" i="1"/>
  <c r="M911" i="1"/>
  <c r="M912" i="1"/>
  <c r="O912" i="1" s="1"/>
  <c r="M913" i="1"/>
  <c r="O913" i="1" s="1"/>
  <c r="M914" i="1"/>
  <c r="O914" i="1" s="1"/>
  <c r="M915" i="1"/>
  <c r="M916" i="1"/>
  <c r="M917" i="1"/>
  <c r="O917" i="1" s="1"/>
  <c r="M918" i="1"/>
  <c r="O918" i="1" s="1"/>
  <c r="M919" i="1"/>
  <c r="O919" i="1" s="1"/>
  <c r="M920" i="1"/>
  <c r="M921" i="1"/>
  <c r="M922" i="1"/>
  <c r="M923" i="1"/>
  <c r="M924" i="1"/>
  <c r="O924" i="1" s="1"/>
  <c r="M925" i="1"/>
  <c r="O925" i="1" s="1"/>
  <c r="M926" i="1"/>
  <c r="O926" i="1" s="1"/>
  <c r="M927" i="1"/>
  <c r="M928" i="1"/>
  <c r="M929" i="1"/>
  <c r="O929" i="1" s="1"/>
  <c r="M930" i="1"/>
  <c r="O930" i="1" s="1"/>
  <c r="M931" i="1"/>
  <c r="O931" i="1" s="1"/>
  <c r="M932" i="1"/>
  <c r="M933" i="1"/>
  <c r="M934" i="1"/>
  <c r="M935" i="1"/>
  <c r="M936" i="1"/>
  <c r="O936" i="1" s="1"/>
  <c r="M937" i="1"/>
  <c r="O937" i="1" s="1"/>
  <c r="M938" i="1"/>
  <c r="O938" i="1" s="1"/>
  <c r="M939" i="1"/>
  <c r="M940" i="1"/>
  <c r="M941" i="1"/>
  <c r="O941" i="1" s="1"/>
  <c r="M942" i="1"/>
  <c r="O942" i="1" s="1"/>
  <c r="M943" i="1"/>
  <c r="O943" i="1" s="1"/>
  <c r="M944" i="1"/>
  <c r="M945" i="1"/>
  <c r="M946" i="1"/>
  <c r="M947" i="1"/>
  <c r="M948" i="1"/>
  <c r="O948" i="1" s="1"/>
  <c r="M949" i="1"/>
  <c r="O949" i="1" s="1"/>
  <c r="M950" i="1"/>
  <c r="O950" i="1" s="1"/>
  <c r="M951" i="1"/>
  <c r="M952" i="1"/>
  <c r="M953" i="1"/>
  <c r="O953" i="1" s="1"/>
  <c r="M954" i="1"/>
  <c r="O954" i="1" s="1"/>
  <c r="M955" i="1"/>
  <c r="O955" i="1" s="1"/>
  <c r="M956" i="1"/>
  <c r="M957" i="1"/>
  <c r="M958" i="1"/>
  <c r="M959" i="1"/>
  <c r="M960" i="1"/>
  <c r="O960" i="1" s="1"/>
  <c r="M961" i="1"/>
  <c r="O961" i="1" s="1"/>
  <c r="M962" i="1"/>
  <c r="O962" i="1" s="1"/>
  <c r="M963" i="1"/>
  <c r="M964" i="1"/>
  <c r="M965" i="1"/>
  <c r="O965" i="1" s="1"/>
  <c r="M966" i="1"/>
  <c r="O966" i="1" s="1"/>
  <c r="M967" i="1"/>
  <c r="O967" i="1" s="1"/>
  <c r="M968" i="1"/>
  <c r="M969" i="1"/>
  <c r="M970" i="1"/>
  <c r="M971" i="1"/>
  <c r="M972" i="1"/>
  <c r="O972" i="1" s="1"/>
  <c r="M973" i="1"/>
  <c r="O973" i="1" s="1"/>
  <c r="M974" i="1"/>
  <c r="O974" i="1" s="1"/>
  <c r="M975" i="1"/>
  <c r="M976" i="1"/>
  <c r="M977" i="1"/>
  <c r="O977" i="1" s="1"/>
  <c r="M978" i="1"/>
  <c r="O978" i="1" s="1"/>
  <c r="M979" i="1"/>
  <c r="O979" i="1" s="1"/>
  <c r="M980" i="1"/>
  <c r="M981" i="1"/>
  <c r="M982" i="1"/>
  <c r="M983" i="1"/>
  <c r="M984" i="1"/>
  <c r="O984" i="1" s="1"/>
  <c r="M985" i="1"/>
  <c r="O985" i="1" s="1"/>
  <c r="M986" i="1"/>
  <c r="O986" i="1" s="1"/>
  <c r="M987" i="1"/>
  <c r="M988" i="1"/>
  <c r="M989" i="1"/>
  <c r="O989" i="1" s="1"/>
  <c r="M990" i="1"/>
  <c r="O990" i="1" s="1"/>
  <c r="M991" i="1"/>
  <c r="O991" i="1" s="1"/>
  <c r="M992" i="1"/>
  <c r="M993" i="1"/>
  <c r="M994" i="1"/>
  <c r="M995" i="1"/>
  <c r="M996" i="1"/>
  <c r="O996" i="1" s="1"/>
  <c r="M997" i="1"/>
  <c r="O997" i="1" s="1"/>
  <c r="M998" i="1"/>
  <c r="O998" i="1" s="1"/>
  <c r="M999" i="1"/>
  <c r="M1000" i="1"/>
  <c r="M1001" i="1"/>
  <c r="O1001" i="1" s="1"/>
  <c r="O983" i="1" l="1"/>
  <c r="O959" i="1"/>
  <c r="O923" i="1"/>
  <c r="O887" i="1"/>
  <c r="O839" i="1"/>
  <c r="O815" i="1"/>
  <c r="O791" i="1"/>
  <c r="O755" i="1"/>
  <c r="O659" i="1"/>
  <c r="O995" i="1"/>
  <c r="O971" i="1"/>
  <c r="O947" i="1"/>
  <c r="O935" i="1"/>
  <c r="O911" i="1"/>
  <c r="O899" i="1"/>
  <c r="O875" i="1"/>
  <c r="O863" i="1"/>
  <c r="O851" i="1"/>
  <c r="O827" i="1"/>
  <c r="O803" i="1"/>
  <c r="O779" i="1"/>
  <c r="O767" i="1"/>
  <c r="O743" i="1"/>
  <c r="O731" i="1"/>
  <c r="O719" i="1"/>
  <c r="O707" i="1"/>
  <c r="O695" i="1"/>
  <c r="O683" i="1"/>
  <c r="O671" i="1"/>
  <c r="O647" i="1"/>
  <c r="O623" i="1"/>
  <c r="O527" i="1"/>
  <c r="O635" i="1"/>
  <c r="O611" i="1"/>
  <c r="O599" i="1"/>
  <c r="O587" i="1"/>
  <c r="O575" i="1"/>
  <c r="O563" i="1"/>
  <c r="O551" i="1"/>
  <c r="O515" i="1"/>
  <c r="O994" i="1"/>
  <c r="O982" i="1"/>
  <c r="O970" i="1"/>
  <c r="O958" i="1"/>
  <c r="O946" i="1"/>
  <c r="O934" i="1"/>
  <c r="O922" i="1"/>
  <c r="O910" i="1"/>
  <c r="O898" i="1"/>
  <c r="O886" i="1"/>
  <c r="O874" i="1"/>
  <c r="O862" i="1"/>
  <c r="O850" i="1"/>
  <c r="O838" i="1"/>
  <c r="O826" i="1"/>
  <c r="O814" i="1"/>
  <c r="O802" i="1"/>
  <c r="O790" i="1"/>
  <c r="O778" i="1"/>
  <c r="O766" i="1"/>
  <c r="O754" i="1"/>
  <c r="O742" i="1"/>
  <c r="O730" i="1"/>
  <c r="O718" i="1"/>
  <c r="O706" i="1"/>
  <c r="O694" i="1"/>
  <c r="O682" i="1"/>
  <c r="O670" i="1"/>
  <c r="O658" i="1"/>
  <c r="O646" i="1"/>
  <c r="O634" i="1"/>
  <c r="O622" i="1"/>
  <c r="O610" i="1"/>
  <c r="O598" i="1"/>
  <c r="O586" i="1"/>
  <c r="O574" i="1"/>
  <c r="O562" i="1"/>
  <c r="O550" i="1"/>
  <c r="O538" i="1"/>
  <c r="O526" i="1"/>
  <c r="O514" i="1"/>
  <c r="O502" i="1"/>
  <c r="O490" i="1"/>
  <c r="O478" i="1"/>
  <c r="O466" i="1"/>
  <c r="O454" i="1"/>
  <c r="O442" i="1"/>
  <c r="O430" i="1"/>
  <c r="O418" i="1"/>
  <c r="O406" i="1"/>
  <c r="O394" i="1"/>
  <c r="O382" i="1"/>
  <c r="O370" i="1"/>
  <c r="O358" i="1"/>
  <c r="O346" i="1"/>
  <c r="O334" i="1"/>
  <c r="O322" i="1"/>
  <c r="O310" i="1"/>
  <c r="O298" i="1"/>
  <c r="O286" i="1"/>
  <c r="O274" i="1"/>
  <c r="O262" i="1"/>
  <c r="O250" i="1"/>
  <c r="O238" i="1"/>
  <c r="O226" i="1"/>
  <c r="O214" i="1"/>
  <c r="O202" i="1"/>
  <c r="O190" i="1"/>
  <c r="O178" i="1"/>
  <c r="O166" i="1"/>
  <c r="O154" i="1"/>
  <c r="O142" i="1"/>
  <c r="O130" i="1"/>
  <c r="O118" i="1"/>
  <c r="O106" i="1"/>
  <c r="O94" i="1"/>
  <c r="O22" i="1"/>
  <c r="O58" i="1"/>
  <c r="O34" i="1"/>
  <c r="O993" i="1"/>
  <c r="O981" i="1"/>
  <c r="O969" i="1"/>
  <c r="O957" i="1"/>
  <c r="O945" i="1"/>
  <c r="O933" i="1"/>
  <c r="O921" i="1"/>
  <c r="O909" i="1"/>
  <c r="O897" i="1"/>
  <c r="O885" i="1"/>
  <c r="O873" i="1"/>
  <c r="O861" i="1"/>
  <c r="O849" i="1"/>
  <c r="O837" i="1"/>
  <c r="O825" i="1"/>
  <c r="O813" i="1"/>
  <c r="O801" i="1"/>
  <c r="O789" i="1"/>
  <c r="O777" i="1"/>
  <c r="O765" i="1"/>
  <c r="O753" i="1"/>
  <c r="O741" i="1"/>
  <c r="O729" i="1"/>
  <c r="O717" i="1"/>
  <c r="O705" i="1"/>
  <c r="O693" i="1"/>
  <c r="O681" i="1"/>
  <c r="O669" i="1"/>
  <c r="O657" i="1"/>
  <c r="O645" i="1"/>
  <c r="O633" i="1"/>
  <c r="O621" i="1"/>
  <c r="O609" i="1"/>
  <c r="O597" i="1"/>
  <c r="O585" i="1"/>
  <c r="O573" i="1"/>
  <c r="O561" i="1"/>
  <c r="O549" i="1"/>
  <c r="O537" i="1"/>
  <c r="O525" i="1"/>
  <c r="O513" i="1"/>
  <c r="O501" i="1"/>
  <c r="O489" i="1"/>
  <c r="O477" i="1"/>
  <c r="O465" i="1"/>
  <c r="O453" i="1"/>
  <c r="O441" i="1"/>
  <c r="O429" i="1"/>
  <c r="O417" i="1"/>
  <c r="O405" i="1"/>
  <c r="O393" i="1"/>
  <c r="O381" i="1"/>
  <c r="O369" i="1"/>
  <c r="O357" i="1"/>
  <c r="O345" i="1"/>
  <c r="O333" i="1"/>
  <c r="O321" i="1"/>
  <c r="O309" i="1"/>
  <c r="O297" i="1"/>
  <c r="O285" i="1"/>
  <c r="O273" i="1"/>
  <c r="O261" i="1"/>
  <c r="O249" i="1"/>
  <c r="O237" i="1"/>
  <c r="O225" i="1"/>
  <c r="O213" i="1"/>
  <c r="O201" i="1"/>
  <c r="O189" i="1"/>
  <c r="O177" i="1"/>
  <c r="O165" i="1"/>
  <c r="O153" i="1"/>
  <c r="O141" i="1"/>
  <c r="O129" i="1"/>
  <c r="O117" i="1"/>
  <c r="O105" i="1"/>
  <c r="O93" i="1"/>
  <c r="O81" i="1"/>
  <c r="O69" i="1"/>
  <c r="O57" i="1"/>
  <c r="O45" i="1"/>
  <c r="O33" i="1"/>
  <c r="O21" i="1"/>
  <c r="O9" i="1"/>
  <c r="O46" i="1"/>
  <c r="O10" i="1"/>
  <c r="O992" i="1"/>
  <c r="O980" i="1"/>
  <c r="O968" i="1"/>
  <c r="O956" i="1"/>
  <c r="O944" i="1"/>
  <c r="O932" i="1"/>
  <c r="O920" i="1"/>
  <c r="O908" i="1"/>
  <c r="O896" i="1"/>
  <c r="O884" i="1"/>
  <c r="O872" i="1"/>
  <c r="O860" i="1"/>
  <c r="O848" i="1"/>
  <c r="O836" i="1"/>
  <c r="O824" i="1"/>
  <c r="O812" i="1"/>
  <c r="O800" i="1"/>
  <c r="O788" i="1"/>
  <c r="O776" i="1"/>
  <c r="O764" i="1"/>
  <c r="O752" i="1"/>
  <c r="O740" i="1"/>
  <c r="O728" i="1"/>
  <c r="O716" i="1"/>
  <c r="O704" i="1"/>
  <c r="O692" i="1"/>
  <c r="O680" i="1"/>
  <c r="O668" i="1"/>
  <c r="O656" i="1"/>
  <c r="O644" i="1"/>
  <c r="O632" i="1"/>
  <c r="O620" i="1"/>
  <c r="O608" i="1"/>
  <c r="O596" i="1"/>
  <c r="O584" i="1"/>
  <c r="O572" i="1"/>
  <c r="O560" i="1"/>
  <c r="O548" i="1"/>
  <c r="O536" i="1"/>
  <c r="O524" i="1"/>
  <c r="O512" i="1"/>
  <c r="O500" i="1"/>
  <c r="O488" i="1"/>
  <c r="O476" i="1"/>
  <c r="O464" i="1"/>
  <c r="O452" i="1"/>
  <c r="O440" i="1"/>
  <c r="O428" i="1"/>
  <c r="O416" i="1"/>
  <c r="O404" i="1"/>
  <c r="O392" i="1"/>
  <c r="O380" i="1"/>
  <c r="O368" i="1"/>
  <c r="O356" i="1"/>
  <c r="O344" i="1"/>
  <c r="O332" i="1"/>
  <c r="O320" i="1"/>
  <c r="O308" i="1"/>
  <c r="O296" i="1"/>
  <c r="O284" i="1"/>
  <c r="O272" i="1"/>
  <c r="O260" i="1"/>
  <c r="O248" i="1"/>
  <c r="O236" i="1"/>
  <c r="O224" i="1"/>
  <c r="O212" i="1"/>
  <c r="O200" i="1"/>
  <c r="O188" i="1"/>
  <c r="O176" i="1"/>
  <c r="O164" i="1"/>
  <c r="O152" i="1"/>
  <c r="O140" i="1"/>
  <c r="O128" i="1"/>
  <c r="O116" i="1"/>
  <c r="O104" i="1"/>
  <c r="O92" i="1"/>
  <c r="O80" i="1"/>
  <c r="O68" i="1"/>
  <c r="O56" i="1"/>
  <c r="O44" i="1"/>
  <c r="O32" i="1"/>
  <c r="O20" i="1"/>
  <c r="O8" i="1"/>
  <c r="O614" i="1"/>
  <c r="O602" i="1"/>
  <c r="O590" i="1"/>
  <c r="O578" i="1"/>
  <c r="O566" i="1"/>
  <c r="O554" i="1"/>
  <c r="O542" i="1"/>
  <c r="O530" i="1"/>
  <c r="O518" i="1"/>
  <c r="O506" i="1"/>
  <c r="O494" i="1"/>
  <c r="O482" i="1"/>
  <c r="O470" i="1"/>
  <c r="O458" i="1"/>
  <c r="O446" i="1"/>
  <c r="O434" i="1"/>
  <c r="O422" i="1"/>
  <c r="O410" i="1"/>
  <c r="O398" i="1"/>
  <c r="O386" i="1"/>
  <c r="O374" i="1"/>
  <c r="O362" i="1"/>
  <c r="O350" i="1"/>
  <c r="O338" i="1"/>
  <c r="O326" i="1"/>
  <c r="O314" i="1"/>
  <c r="O302" i="1"/>
  <c r="O290" i="1"/>
  <c r="O278" i="1"/>
  <c r="O266" i="1"/>
  <c r="O254" i="1"/>
  <c r="O242" i="1"/>
  <c r="O230" i="1"/>
  <c r="O218" i="1"/>
  <c r="O206" i="1"/>
  <c r="O539" i="1"/>
  <c r="O503" i="1"/>
  <c r="O491" i="1"/>
  <c r="O479" i="1"/>
  <c r="O467" i="1"/>
  <c r="O455" i="1"/>
  <c r="O443" i="1"/>
  <c r="O431" i="1"/>
  <c r="O419" i="1"/>
  <c r="O407" i="1"/>
  <c r="O395" i="1"/>
  <c r="O383" i="1"/>
  <c r="O371" i="1"/>
  <c r="O359" i="1"/>
  <c r="O347" i="1"/>
  <c r="O335" i="1"/>
  <c r="O323" i="1"/>
  <c r="O311" i="1"/>
  <c r="O299" i="1"/>
  <c r="O287" i="1"/>
  <c r="O275" i="1"/>
  <c r="O263" i="1"/>
  <c r="O251" i="1"/>
  <c r="O239" i="1"/>
  <c r="O227" i="1"/>
  <c r="O215" i="1"/>
  <c r="O203" i="1"/>
  <c r="O191" i="1"/>
  <c r="O179" i="1"/>
  <c r="O167" i="1"/>
  <c r="O155" i="1"/>
  <c r="O143" i="1"/>
  <c r="O131" i="1"/>
  <c r="O119" i="1"/>
  <c r="O107" i="1"/>
  <c r="O95" i="1"/>
  <c r="O83" i="1"/>
  <c r="O71" i="1"/>
  <c r="O59" i="1"/>
  <c r="O47" i="1"/>
  <c r="O35" i="1"/>
  <c r="O23" i="1"/>
  <c r="O11" i="1"/>
  <c r="O1000" i="1"/>
  <c r="O988" i="1"/>
  <c r="O976" i="1"/>
  <c r="O964" i="1"/>
  <c r="O952" i="1"/>
  <c r="O940" i="1"/>
  <c r="O928" i="1"/>
  <c r="O904" i="1"/>
  <c r="O892" i="1"/>
  <c r="O880" i="1"/>
  <c r="O868" i="1"/>
  <c r="O856" i="1"/>
  <c r="O844" i="1"/>
  <c r="O832" i="1"/>
  <c r="O820" i="1"/>
  <c r="O808" i="1"/>
  <c r="O796" i="1"/>
  <c r="O784" i="1"/>
  <c r="O772" i="1"/>
  <c r="O760" i="1"/>
  <c r="O748" i="1"/>
  <c r="O736" i="1"/>
  <c r="O724" i="1"/>
  <c r="O712" i="1"/>
  <c r="O700" i="1"/>
  <c r="O688" i="1"/>
  <c r="O676" i="1"/>
  <c r="O664" i="1"/>
  <c r="O652" i="1"/>
  <c r="O640" i="1"/>
  <c r="O628" i="1"/>
  <c r="O616" i="1"/>
  <c r="O604" i="1"/>
  <c r="O592" i="1"/>
  <c r="O580" i="1"/>
  <c r="O568" i="1"/>
  <c r="O556" i="1"/>
  <c r="O544" i="1"/>
  <c r="O532" i="1"/>
  <c r="O520" i="1"/>
  <c r="O508" i="1"/>
  <c r="O496" i="1"/>
  <c r="O484" i="1"/>
  <c r="O472" i="1"/>
  <c r="O460" i="1"/>
  <c r="O448" i="1"/>
  <c r="O436" i="1"/>
  <c r="O424" i="1"/>
  <c r="O412" i="1"/>
  <c r="O400" i="1"/>
  <c r="O388" i="1"/>
  <c r="O376" i="1"/>
  <c r="O364" i="1"/>
  <c r="O352" i="1"/>
  <c r="O340" i="1"/>
  <c r="O328" i="1"/>
  <c r="O316" i="1"/>
  <c r="O304" i="1"/>
  <c r="O292" i="1"/>
  <c r="O280" i="1"/>
  <c r="O268" i="1"/>
  <c r="O256" i="1"/>
  <c r="O244" i="1"/>
  <c r="O232" i="1"/>
  <c r="O220" i="1"/>
  <c r="O208" i="1"/>
  <c r="O196" i="1"/>
  <c r="O184" i="1"/>
  <c r="O172" i="1"/>
  <c r="O160" i="1"/>
  <c r="O148" i="1"/>
  <c r="O136" i="1"/>
  <c r="O124" i="1"/>
  <c r="O112" i="1"/>
  <c r="O100" i="1"/>
  <c r="O88" i="1"/>
  <c r="O76" i="1"/>
  <c r="O64" i="1"/>
  <c r="O52" i="1"/>
  <c r="O40" i="1"/>
  <c r="O28" i="1"/>
  <c r="O16" i="1"/>
  <c r="O4" i="1"/>
  <c r="O916" i="1"/>
  <c r="O999" i="1"/>
  <c r="O987" i="1"/>
  <c r="O975" i="1"/>
  <c r="O963" i="1"/>
  <c r="O951" i="1"/>
  <c r="O939" i="1"/>
  <c r="O927" i="1"/>
  <c r="O915" i="1"/>
  <c r="O903" i="1"/>
  <c r="O891" i="1"/>
  <c r="O879" i="1"/>
  <c r="O867" i="1"/>
  <c r="O855" i="1"/>
  <c r="O843" i="1"/>
  <c r="O831" i="1"/>
  <c r="O819" i="1"/>
  <c r="O807" i="1"/>
  <c r="O795" i="1"/>
  <c r="O783" i="1"/>
  <c r="O771" i="1"/>
  <c r="O759" i="1"/>
  <c r="O747" i="1"/>
  <c r="O735" i="1"/>
  <c r="O723" i="1"/>
  <c r="O711" i="1"/>
  <c r="O699" i="1"/>
  <c r="O687" i="1"/>
  <c r="O675" i="1"/>
  <c r="O663" i="1"/>
  <c r="O651" i="1"/>
  <c r="O639" i="1"/>
  <c r="O627" i="1"/>
  <c r="O615" i="1"/>
  <c r="O603" i="1"/>
  <c r="O591" i="1"/>
  <c r="O579" i="1"/>
  <c r="O567" i="1"/>
  <c r="O555" i="1"/>
  <c r="O543" i="1"/>
  <c r="O531" i="1"/>
  <c r="O519" i="1"/>
  <c r="O507" i="1"/>
  <c r="O495" i="1"/>
  <c r="O483" i="1"/>
  <c r="O471" i="1"/>
  <c r="O459" i="1"/>
  <c r="O447" i="1"/>
  <c r="O435" i="1"/>
  <c r="O423" i="1"/>
  <c r="O411" i="1"/>
  <c r="O399" i="1"/>
  <c r="O387" i="1"/>
  <c r="O375" i="1"/>
  <c r="O363" i="1"/>
  <c r="O351" i="1"/>
  <c r="O339" i="1"/>
  <c r="O327" i="1"/>
  <c r="O315" i="1"/>
  <c r="O303" i="1"/>
  <c r="O291" i="1"/>
  <c r="O279" i="1"/>
  <c r="O267" i="1"/>
  <c r="O255" i="1"/>
  <c r="O243" i="1"/>
  <c r="O231" i="1"/>
  <c r="O219" i="1"/>
  <c r="O207" i="1"/>
  <c r="O195" i="1"/>
  <c r="O183" i="1"/>
  <c r="O171" i="1"/>
  <c r="O159" i="1"/>
  <c r="O147" i="1"/>
  <c r="O135" i="1"/>
  <c r="O123" i="1"/>
  <c r="O111" i="1"/>
  <c r="O99" i="1"/>
  <c r="O87" i="1"/>
  <c r="O75" i="1"/>
  <c r="O63" i="1"/>
  <c r="O51" i="1"/>
  <c r="O39" i="1"/>
  <c r="O27" i="1"/>
  <c r="O15" i="1"/>
  <c r="O3" i="1"/>
  <c r="O194" i="1"/>
  <c r="O182" i="1"/>
  <c r="O170" i="1"/>
  <c r="O158" i="1"/>
  <c r="O146" i="1"/>
  <c r="O134" i="1"/>
  <c r="O122" i="1"/>
  <c r="O110" i="1"/>
  <c r="O98" i="1"/>
  <c r="O86" i="1"/>
  <c r="O74" i="1"/>
  <c r="O62" i="1"/>
  <c r="O50" i="1"/>
  <c r="O38" i="1"/>
  <c r="O26" i="1"/>
  <c r="O14" i="1"/>
  <c r="O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B2EA09-6394-457D-B5D6-5AE244101F4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1F925A43-6162-4606-8AC0-EB9DDEDC6623}" name="WorksheetConnection_New Microsoft Excel Worksheet.xlsx!Table1" type="102" refreshedVersion="8" minRefreshableVersion="5">
    <extLst>
      <ext xmlns:x15="http://schemas.microsoft.com/office/spreadsheetml/2010/11/main" uri="{DE250136-89BD-433C-8126-D09CA5730AF9}">
        <x15:connection id="Table1">
          <x15:rangePr sourceName="_xlcn.WorksheetConnection_NewMicrosoftExcelWorksheet.xlsxTable1"/>
        </x15:connection>
      </ext>
    </extLst>
  </connection>
</connections>
</file>

<file path=xl/sharedStrings.xml><?xml version="1.0" encoding="utf-8"?>
<sst xmlns="http://schemas.openxmlformats.org/spreadsheetml/2006/main" count="8118" uniqueCount="1486">
  <si>
    <t>Region</t>
  </si>
  <si>
    <t>Country</t>
  </si>
  <si>
    <t>Item Type</t>
  </si>
  <si>
    <t>Rep Name</t>
  </si>
  <si>
    <t>Sales Channel</t>
  </si>
  <si>
    <t>Order Priority</t>
  </si>
  <si>
    <t>Order Date</t>
  </si>
  <si>
    <t>Order ID</t>
  </si>
  <si>
    <t>Ship Date</t>
  </si>
  <si>
    <t>Units Sold</t>
  </si>
  <si>
    <t>Unit Price</t>
  </si>
  <si>
    <t>Unit Cost</t>
  </si>
  <si>
    <t>Total Revenue</t>
  </si>
  <si>
    <t>Total Cost</t>
  </si>
  <si>
    <t>Total Profit</t>
  </si>
  <si>
    <t>Order Year</t>
  </si>
  <si>
    <t>Order Month</t>
  </si>
  <si>
    <t>Sub-Saharan Africa</t>
  </si>
  <si>
    <t>Japan</t>
  </si>
  <si>
    <t>Clothes</t>
  </si>
  <si>
    <t>Sean Glover</t>
  </si>
  <si>
    <t>Online</t>
  </si>
  <si>
    <t>H</t>
  </si>
  <si>
    <t>14-06-2014</t>
  </si>
  <si>
    <t>08-07-2014</t>
  </si>
  <si>
    <t>North America</t>
  </si>
  <si>
    <t>Greece</t>
  </si>
  <si>
    <t>Baby Food</t>
  </si>
  <si>
    <t>Katherine Scott</t>
  </si>
  <si>
    <t>Offline</t>
  </si>
  <si>
    <t>C</t>
  </si>
  <si>
    <t>07-02-2016</t>
  </si>
  <si>
    <t>17-02-2016</t>
  </si>
  <si>
    <t>Middle East</t>
  </si>
  <si>
    <t>Jamaica</t>
  </si>
  <si>
    <t>Cosmetics</t>
  </si>
  <si>
    <t>Karen Clark</t>
  </si>
  <si>
    <t>L</t>
  </si>
  <si>
    <t>06-10-2010</t>
  </si>
  <si>
    <t>29-10-2010</t>
  </si>
  <si>
    <t>Jack MacLeod</t>
  </si>
  <si>
    <t>01-02-2012</t>
  </si>
  <si>
    <t>23-02-2012</t>
  </si>
  <si>
    <t>Nigeria</t>
  </si>
  <si>
    <t>Fruits</t>
  </si>
  <si>
    <t>19-02-2011</t>
  </si>
  <si>
    <t>27-02-2011</t>
  </si>
  <si>
    <t>Armenia</t>
  </si>
  <si>
    <t>Robert Davies</t>
  </si>
  <si>
    <t>25-06-2016</t>
  </si>
  <si>
    <t>14-07-2016</t>
  </si>
  <si>
    <t>Canada</t>
  </si>
  <si>
    <t>Snacks</t>
  </si>
  <si>
    <t>Nicholas McLean</t>
  </si>
  <si>
    <t>M</t>
  </si>
  <si>
    <t>10-04-2015</t>
  </si>
  <si>
    <t>25-04-2015</t>
  </si>
  <si>
    <t>South America</t>
  </si>
  <si>
    <t>Eritrea</t>
  </si>
  <si>
    <t>Household</t>
  </si>
  <si>
    <t>27-07-2010</t>
  </si>
  <si>
    <t>24-08-2010</t>
  </si>
  <si>
    <t>Central America</t>
  </si>
  <si>
    <t>Brazil</t>
  </si>
  <si>
    <t>Justin Scott</t>
  </si>
  <si>
    <t>22-04-2013</t>
  </si>
  <si>
    <t>09-05-2013</t>
  </si>
  <si>
    <t>India</t>
  </si>
  <si>
    <t>Victor Reid</t>
  </si>
  <si>
    <t>22-01-2016</t>
  </si>
  <si>
    <t>05-02-2016</t>
  </si>
  <si>
    <t>Australia &amp; Oceania</t>
  </si>
  <si>
    <t>Libya</t>
  </si>
  <si>
    <t>Molly Jackson</t>
  </si>
  <si>
    <t>29-01-2016</t>
  </si>
  <si>
    <t>16-02-2016</t>
  </si>
  <si>
    <t>12-05-2013</t>
  </si>
  <si>
    <t>01-06-2013</t>
  </si>
  <si>
    <t>Sam King</t>
  </si>
  <si>
    <t>03-10-2014</t>
  </si>
  <si>
    <t>23-10-2014</t>
  </si>
  <si>
    <t>Sudan</t>
  </si>
  <si>
    <t>06-11-2011</t>
  </si>
  <si>
    <t>17-11-2011</t>
  </si>
  <si>
    <t>Trevor Hemmings</t>
  </si>
  <si>
    <t>16-09-2013</t>
  </si>
  <si>
    <t>06-10-2013</t>
  </si>
  <si>
    <t>Australia</t>
  </si>
  <si>
    <t>Jan Dyer</t>
  </si>
  <si>
    <t>06-12-2010</t>
  </si>
  <si>
    <t>17-12-2010</t>
  </si>
  <si>
    <t>03-09-2015</t>
  </si>
  <si>
    <t>25-09-2015</t>
  </si>
  <si>
    <t>11-09-2013</t>
  </si>
  <si>
    <t>30-09-2013</t>
  </si>
  <si>
    <t>Beverages</t>
  </si>
  <si>
    <t>Diana Black</t>
  </si>
  <si>
    <t>13-02-2011</t>
  </si>
  <si>
    <t>18-02-2011</t>
  </si>
  <si>
    <t>Cereal</t>
  </si>
  <si>
    <t>19-03-2014</t>
  </si>
  <si>
    <t>14-04-2014</t>
  </si>
  <si>
    <t>Vegetables</t>
  </si>
  <si>
    <t>30-07-2016</t>
  </si>
  <si>
    <t>08-08-2016</t>
  </si>
  <si>
    <t>Jan Johnston</t>
  </si>
  <si>
    <t>23-09-2010</t>
  </si>
  <si>
    <t>23-10-2010</t>
  </si>
  <si>
    <t>Liam Wilkins</t>
  </si>
  <si>
    <t>20-10-2013</t>
  </si>
  <si>
    <t>19-11-2013</t>
  </si>
  <si>
    <t>Europe</t>
  </si>
  <si>
    <t>Amy Hemmings</t>
  </si>
  <si>
    <t>02-09-2010</t>
  </si>
  <si>
    <t>27-09-2010</t>
  </si>
  <si>
    <t>20-06-2012</t>
  </si>
  <si>
    <t>11-07-2012</t>
  </si>
  <si>
    <t>Asia</t>
  </si>
  <si>
    <t>13-04-2013</t>
  </si>
  <si>
    <t>26-04-2013</t>
  </si>
  <si>
    <t>Office Supplies</t>
  </si>
  <si>
    <t>24-07-2013</t>
  </si>
  <si>
    <t>12-08-2013</t>
  </si>
  <si>
    <t>18-04-2016</t>
  </si>
  <si>
    <t>26-04-2016</t>
  </si>
  <si>
    <t>18-08-2010</t>
  </si>
  <si>
    <t>11-09-2010</t>
  </si>
  <si>
    <t>Irene Hill</t>
  </si>
  <si>
    <t>08-12-2016</t>
  </si>
  <si>
    <t>20-12-2016</t>
  </si>
  <si>
    <t>Evan Vaughan</t>
  </si>
  <si>
    <t>28-12-2015</t>
  </si>
  <si>
    <t>18-01-2016</t>
  </si>
  <si>
    <t>28-12-2014</t>
  </si>
  <si>
    <t>08-01-2015</t>
  </si>
  <si>
    <t>Gavin Gill</t>
  </si>
  <si>
    <t>26-08-2015</t>
  </si>
  <si>
    <t>04-09-2015</t>
  </si>
  <si>
    <t>03-12-2011</t>
  </si>
  <si>
    <t>24-12-2011</t>
  </si>
  <si>
    <t>09-10-2012</t>
  </si>
  <si>
    <t>06-11-2012</t>
  </si>
  <si>
    <t>Lauren Marshall</t>
  </si>
  <si>
    <t>03-08-2015</t>
  </si>
  <si>
    <t>13-08-2015</t>
  </si>
  <si>
    <t>01-04-2011</t>
  </si>
  <si>
    <t>12-04-2011</t>
  </si>
  <si>
    <t>04-03-2015</t>
  </si>
  <si>
    <t>16-03-2015</t>
  </si>
  <si>
    <t>13-05-2010</t>
  </si>
  <si>
    <t>22-05-2010</t>
  </si>
  <si>
    <t>08-08-2013</t>
  </si>
  <si>
    <t>14-08-2013</t>
  </si>
  <si>
    <t>08-04-2013</t>
  </si>
  <si>
    <t>05-05-2013</t>
  </si>
  <si>
    <t>04-12-2015</t>
  </si>
  <si>
    <t>15-12-2015</t>
  </si>
  <si>
    <t>14-07-2010</t>
  </si>
  <si>
    <t>13-08-2010</t>
  </si>
  <si>
    <t>12-02-2015</t>
  </si>
  <si>
    <t>26-02-2015</t>
  </si>
  <si>
    <t>18-11-2014</t>
  </si>
  <si>
    <t>17-12-2014</t>
  </si>
  <si>
    <t>24-04-2012</t>
  </si>
  <si>
    <t>20-05-2012</t>
  </si>
  <si>
    <t>06-09-2012</t>
  </si>
  <si>
    <t>12-09-2012</t>
  </si>
  <si>
    <t>30-08-2011</t>
  </si>
  <si>
    <t>17-09-2011</t>
  </si>
  <si>
    <t>30-05-2014</t>
  </si>
  <si>
    <t>13-06-2014</t>
  </si>
  <si>
    <t>18-07-2014</t>
  </si>
  <si>
    <t>23-07-2014</t>
  </si>
  <si>
    <t>30-04-2016</t>
  </si>
  <si>
    <t>09-05-2016</t>
  </si>
  <si>
    <t>05-08-2010</t>
  </si>
  <si>
    <t>22-08-2010</t>
  </si>
  <si>
    <t>24-07-2016</t>
  </si>
  <si>
    <t>14-08-2016</t>
  </si>
  <si>
    <t>06-12-2013</t>
  </si>
  <si>
    <t>27-12-2013</t>
  </si>
  <si>
    <t>09-09-2016</t>
  </si>
  <si>
    <t>21-09-2016</t>
  </si>
  <si>
    <t>18-12-2011</t>
  </si>
  <si>
    <t>29-12-2011</t>
  </si>
  <si>
    <t>11-12-2015</t>
  </si>
  <si>
    <t>19-12-2015</t>
  </si>
  <si>
    <t>18-01-2010</t>
  </si>
  <si>
    <t>28-01-2010</t>
  </si>
  <si>
    <t>10-02-2015</t>
  </si>
  <si>
    <t>27-02-2015</t>
  </si>
  <si>
    <t>25-09-2013</t>
  </si>
  <si>
    <t>04-01-2015</t>
  </si>
  <si>
    <t>09-01-2015</t>
  </si>
  <si>
    <t>20-10-2015</t>
  </si>
  <si>
    <t>28-10-2015</t>
  </si>
  <si>
    <t>18-04-2015</t>
  </si>
  <si>
    <t>26-09-2015</t>
  </si>
  <si>
    <t>03-10-2015</t>
  </si>
  <si>
    <t>01-01-2012</t>
  </si>
  <si>
    <t>28-01-2012</t>
  </si>
  <si>
    <t>07-01-2015</t>
  </si>
  <si>
    <t>22-01-2015</t>
  </si>
  <si>
    <t>07-09-2014</t>
  </si>
  <si>
    <t>28-09-2014</t>
  </si>
  <si>
    <t>14-12-2016</t>
  </si>
  <si>
    <t>02-01-2017</t>
  </si>
  <si>
    <t>08-07-2010</t>
  </si>
  <si>
    <t>01-08-2010</t>
  </si>
  <si>
    <t>28-07-2015</t>
  </si>
  <si>
    <t>31-12-2013</t>
  </si>
  <si>
    <t>13-01-2014</t>
  </si>
  <si>
    <t>18-11-2015</t>
  </si>
  <si>
    <t>13-12-2015</t>
  </si>
  <si>
    <t>11-02-2010</t>
  </si>
  <si>
    <t>03-02-2015</t>
  </si>
  <si>
    <t>18-02-2015</t>
  </si>
  <si>
    <t>05-12-2010</t>
  </si>
  <si>
    <t>26-12-2010</t>
  </si>
  <si>
    <t>03-06-2012</t>
  </si>
  <si>
    <t>13-06-2012</t>
  </si>
  <si>
    <t>06-10-2012</t>
  </si>
  <si>
    <t>22-10-2012</t>
  </si>
  <si>
    <t>10-01-2014</t>
  </si>
  <si>
    <t>08-02-2014</t>
  </si>
  <si>
    <t>29-05-2010</t>
  </si>
  <si>
    <t>11-06-2010</t>
  </si>
  <si>
    <t>22-12-2016</t>
  </si>
  <si>
    <t>18-01-2017</t>
  </si>
  <si>
    <t>04-01-2011</t>
  </si>
  <si>
    <t>24-01-2011</t>
  </si>
  <si>
    <t>05-05-2015</t>
  </si>
  <si>
    <t>26-05-2015</t>
  </si>
  <si>
    <t>28-05-2016</t>
  </si>
  <si>
    <t>23-06-2016</t>
  </si>
  <si>
    <t>02-09-2012</t>
  </si>
  <si>
    <t>17-09-2012</t>
  </si>
  <si>
    <t>29-11-2011</t>
  </si>
  <si>
    <t>02-04-2014</t>
  </si>
  <si>
    <t>25-04-2014</t>
  </si>
  <si>
    <t>28-05-2015</t>
  </si>
  <si>
    <t>10-06-2015</t>
  </si>
  <si>
    <t>25-06-2015</t>
  </si>
  <si>
    <t>10-10-2011</t>
  </si>
  <si>
    <t>31-10-2011</t>
  </si>
  <si>
    <t>15-11-2012</t>
  </si>
  <si>
    <t>25-11-2012</t>
  </si>
  <si>
    <t>16-08-2011</t>
  </si>
  <si>
    <t>29-08-2011</t>
  </si>
  <si>
    <t>24-04-2013</t>
  </si>
  <si>
    <t>21-05-2013</t>
  </si>
  <si>
    <t>14-10-2013</t>
  </si>
  <si>
    <t>01-11-2013</t>
  </si>
  <si>
    <t>16-01-2013</t>
  </si>
  <si>
    <t>25-01-2013</t>
  </si>
  <si>
    <t>20-03-2010</t>
  </si>
  <si>
    <t>05-04-2010</t>
  </si>
  <si>
    <t>09-10-2011</t>
  </si>
  <si>
    <t>01-11-2011</t>
  </si>
  <si>
    <t>21-08-2015</t>
  </si>
  <si>
    <t>20-09-2015</t>
  </si>
  <si>
    <t>09-12-2013</t>
  </si>
  <si>
    <t>29-12-2013</t>
  </si>
  <si>
    <t>09-12-2016</t>
  </si>
  <si>
    <t>08-01-2017</t>
  </si>
  <si>
    <t>27-07-2012</t>
  </si>
  <si>
    <t>24-08-2012</t>
  </si>
  <si>
    <t>08-04-2011</t>
  </si>
  <si>
    <t>23-04-2011</t>
  </si>
  <si>
    <t>03-05-2011</t>
  </si>
  <si>
    <t>23-05-2011</t>
  </si>
  <si>
    <t>20-06-2016</t>
  </si>
  <si>
    <t>01-07-2016</t>
  </si>
  <si>
    <t>01-07-2010</t>
  </si>
  <si>
    <t>18-07-2010</t>
  </si>
  <si>
    <t>11-04-2011</t>
  </si>
  <si>
    <t>11-05-2011</t>
  </si>
  <si>
    <t>26-07-2016</t>
  </si>
  <si>
    <t>18-08-2016</t>
  </si>
  <si>
    <t>31-07-2010</t>
  </si>
  <si>
    <t>25-08-2010</t>
  </si>
  <si>
    <t>22-03-2010</t>
  </si>
  <si>
    <t>13-04-2010</t>
  </si>
  <si>
    <t>21-08-2010</t>
  </si>
  <si>
    <t>06-04-2014</t>
  </si>
  <si>
    <t>28-04-2014</t>
  </si>
  <si>
    <t>05-02-2011</t>
  </si>
  <si>
    <t>07-03-2011</t>
  </si>
  <si>
    <t>30-11-2014</t>
  </si>
  <si>
    <t>23-12-2014</t>
  </si>
  <si>
    <t>08-10-2011</t>
  </si>
  <si>
    <t>25-10-2011</t>
  </si>
  <si>
    <t>21-02-2016</t>
  </si>
  <si>
    <t>10-04-2013</t>
  </si>
  <si>
    <t>04-05-2013</t>
  </si>
  <si>
    <t>07-07-2013</t>
  </si>
  <si>
    <t>16-07-2013</t>
  </si>
  <si>
    <t>15-09-2010</t>
  </si>
  <si>
    <t>29-09-2010</t>
  </si>
  <si>
    <t>27-10-2016</t>
  </si>
  <si>
    <t>07-11-2016</t>
  </si>
  <si>
    <t>23-12-2012</t>
  </si>
  <si>
    <t>11-01-2013</t>
  </si>
  <si>
    <t>24-02-2011</t>
  </si>
  <si>
    <t>19-03-2011</t>
  </si>
  <si>
    <t>27-09-2015</t>
  </si>
  <si>
    <t>20-04-2015</t>
  </si>
  <si>
    <t>05-08-2011</t>
  </si>
  <si>
    <t>31-08-2011</t>
  </si>
  <si>
    <t>26-03-2015</t>
  </si>
  <si>
    <t>29-03-2013</t>
  </si>
  <si>
    <t>07-04-2013</t>
  </si>
  <si>
    <t>19-06-2011</t>
  </si>
  <si>
    <t>18-07-2011</t>
  </si>
  <si>
    <t>26-12-2011</t>
  </si>
  <si>
    <t>02-01-2012</t>
  </si>
  <si>
    <t>27-09-2013</t>
  </si>
  <si>
    <t>03-10-2013</t>
  </si>
  <si>
    <t>02-09-2011</t>
  </si>
  <si>
    <t>16-09-2011</t>
  </si>
  <si>
    <t>09-08-2013</t>
  </si>
  <si>
    <t>19-08-2013</t>
  </si>
  <si>
    <t>11-04-2012</t>
  </si>
  <si>
    <t>20-04-2012</t>
  </si>
  <si>
    <t>26-08-2012</t>
  </si>
  <si>
    <t>03-09-2012</t>
  </si>
  <si>
    <t>12-11-2014</t>
  </si>
  <si>
    <t>19-11-2014</t>
  </si>
  <si>
    <t>06-05-2014</t>
  </si>
  <si>
    <t>12-01-2010</t>
  </si>
  <si>
    <t>23-01-2010</t>
  </si>
  <si>
    <t>22-11-2011</t>
  </si>
  <si>
    <t>12-12-2011</t>
  </si>
  <si>
    <t>13-01-2011</t>
  </si>
  <si>
    <t>12-02-2011</t>
  </si>
  <si>
    <t>26-10-2011</t>
  </si>
  <si>
    <t>12-11-2011</t>
  </si>
  <si>
    <t>20-02-2015</t>
  </si>
  <si>
    <t>03-01-2010</t>
  </si>
  <si>
    <t>08-01-2010</t>
  </si>
  <si>
    <t>15-10-2016</t>
  </si>
  <si>
    <t>14-11-2016</t>
  </si>
  <si>
    <t>28-12-2010</t>
  </si>
  <si>
    <t>26-01-2011</t>
  </si>
  <si>
    <t>09-12-2014</t>
  </si>
  <si>
    <t>15-12-2014</t>
  </si>
  <si>
    <t>19-09-2010</t>
  </si>
  <si>
    <t>01-08-2011</t>
  </si>
  <si>
    <t>07-08-2011</t>
  </si>
  <si>
    <t>18-06-2010</t>
  </si>
  <si>
    <t>28-06-2010</t>
  </si>
  <si>
    <t>25-02-2014</t>
  </si>
  <si>
    <t>20-03-2014</t>
  </si>
  <si>
    <t>11-05-2016</t>
  </si>
  <si>
    <t>08-06-2016</t>
  </si>
  <si>
    <t>18-11-2016</t>
  </si>
  <si>
    <t>05-12-2016</t>
  </si>
  <si>
    <t>09-02-2015</t>
  </si>
  <si>
    <t>05-03-2015</t>
  </si>
  <si>
    <t>12-07-2010</t>
  </si>
  <si>
    <t>19-07-2010</t>
  </si>
  <si>
    <t>02-08-2010</t>
  </si>
  <si>
    <t>10-10-2014</t>
  </si>
  <si>
    <t>02-11-2014</t>
  </si>
  <si>
    <t>19-06-2012</t>
  </si>
  <si>
    <t>07-07-2012</t>
  </si>
  <si>
    <t>23-09-2013</t>
  </si>
  <si>
    <t>02-10-2013</t>
  </si>
  <si>
    <t>10-12-2014</t>
  </si>
  <si>
    <t>27-12-2014</t>
  </si>
  <si>
    <t>20-12-2014</t>
  </si>
  <si>
    <t>25-12-2014</t>
  </si>
  <si>
    <t>21-07-2016</t>
  </si>
  <si>
    <t>27-07-2016</t>
  </si>
  <si>
    <t>24-07-2012</t>
  </si>
  <si>
    <t>23-05-2012</t>
  </si>
  <si>
    <t>30-05-2012</t>
  </si>
  <si>
    <t>11-05-2013</t>
  </si>
  <si>
    <t>24-05-2013</t>
  </si>
  <si>
    <t>30-05-2013</t>
  </si>
  <si>
    <t>06-01-2014</t>
  </si>
  <si>
    <t>14-01-2014</t>
  </si>
  <si>
    <t>26-12-2012</t>
  </si>
  <si>
    <t>10-01-2013</t>
  </si>
  <si>
    <t>03-08-2010</t>
  </si>
  <si>
    <t>06-06-2013</t>
  </si>
  <si>
    <t>17-06-2013</t>
  </si>
  <si>
    <t>02-06-2012</t>
  </si>
  <si>
    <t>11-03-2013</t>
  </si>
  <si>
    <t>31-03-2013</t>
  </si>
  <si>
    <t>26-11-2012</t>
  </si>
  <si>
    <t>02-12-2012</t>
  </si>
  <si>
    <t>17-10-2015</t>
  </si>
  <si>
    <t>16-11-2015</t>
  </si>
  <si>
    <t>20-11-2015</t>
  </si>
  <si>
    <t>07-12-2015</t>
  </si>
  <si>
    <t>31-12-2010</t>
  </si>
  <si>
    <t>18-04-2010</t>
  </si>
  <si>
    <t>01-05-2010</t>
  </si>
  <si>
    <t>02-07-2010</t>
  </si>
  <si>
    <t>16-07-2010</t>
  </si>
  <si>
    <t>24-08-2015</t>
  </si>
  <si>
    <t>02-09-2015</t>
  </si>
  <si>
    <t>24-06-2010</t>
  </si>
  <si>
    <t>04-09-2013</t>
  </si>
  <si>
    <t>09-09-2013</t>
  </si>
  <si>
    <t>26-03-2012</t>
  </si>
  <si>
    <t>12-04-2012</t>
  </si>
  <si>
    <t>14-11-2010</t>
  </si>
  <si>
    <t>28-11-2010</t>
  </si>
  <si>
    <t>26-04-2010</t>
  </si>
  <si>
    <t>02-05-2010</t>
  </si>
  <si>
    <t>16-06-2010</t>
  </si>
  <si>
    <t>06-07-2010</t>
  </si>
  <si>
    <t>22-01-2012</t>
  </si>
  <si>
    <t>21-02-2012</t>
  </si>
  <si>
    <t>23-09-2011</t>
  </si>
  <si>
    <t>30-09-2011</t>
  </si>
  <si>
    <t>30-07-2011</t>
  </si>
  <si>
    <t>28-08-2011</t>
  </si>
  <si>
    <t>23-01-2015</t>
  </si>
  <si>
    <t>02-02-2015</t>
  </si>
  <si>
    <t>06-08-2016</t>
  </si>
  <si>
    <t>28-08-2016</t>
  </si>
  <si>
    <t>26-07-2013</t>
  </si>
  <si>
    <t>06-08-2013</t>
  </si>
  <si>
    <t>19-06-2013</t>
  </si>
  <si>
    <t>06-07-2013</t>
  </si>
  <si>
    <t>01-11-2014</t>
  </si>
  <si>
    <t>20-11-2014</t>
  </si>
  <si>
    <t>15-12-2012</t>
  </si>
  <si>
    <t>11-07-2014</t>
  </si>
  <si>
    <t>26-07-2014</t>
  </si>
  <si>
    <t>24-10-2015</t>
  </si>
  <si>
    <t>02-11-2015</t>
  </si>
  <si>
    <t>16-01-2012</t>
  </si>
  <si>
    <t>03-02-2012</t>
  </si>
  <si>
    <t>30-11-2012</t>
  </si>
  <si>
    <t>23-05-2016</t>
  </si>
  <si>
    <t>13-06-2016</t>
  </si>
  <si>
    <t>04-07-2012</t>
  </si>
  <si>
    <t>12-07-2012</t>
  </si>
  <si>
    <t>20-08-2015</t>
  </si>
  <si>
    <t>13-09-2015</t>
  </si>
  <si>
    <t>02-03-2016</t>
  </si>
  <si>
    <t>25-03-2016</t>
  </si>
  <si>
    <t>18-09-2015</t>
  </si>
  <si>
    <t>13-10-2015</t>
  </si>
  <si>
    <t>06-10-2011</t>
  </si>
  <si>
    <t>23-10-2011</t>
  </si>
  <si>
    <t>12-11-2016</t>
  </si>
  <si>
    <t>30-11-2016</t>
  </si>
  <si>
    <t>19-01-2014</t>
  </si>
  <si>
    <t>01-02-2014</t>
  </si>
  <si>
    <t>29-12-2015</t>
  </si>
  <si>
    <t>26-06-2015</t>
  </si>
  <si>
    <t>03-07-2015</t>
  </si>
  <si>
    <t>08-09-2013</t>
  </si>
  <si>
    <t>06-02-2013</t>
  </si>
  <si>
    <t>27-02-2013</t>
  </si>
  <si>
    <t>20-08-2016</t>
  </si>
  <si>
    <t>11-09-2016</t>
  </si>
  <si>
    <t>22-07-2012</t>
  </si>
  <si>
    <t>04-08-2012</t>
  </si>
  <si>
    <t>21-04-2010</t>
  </si>
  <si>
    <t>11-05-2010</t>
  </si>
  <si>
    <t>14-06-2013</t>
  </si>
  <si>
    <t>10-11-2016</t>
  </si>
  <si>
    <t>20-11-2016</t>
  </si>
  <si>
    <t>23-01-2012</t>
  </si>
  <si>
    <t>19-02-2012</t>
  </si>
  <si>
    <t>29-11-2013</t>
  </si>
  <si>
    <t>23-12-2013</t>
  </si>
  <si>
    <t>19-04-2014</t>
  </si>
  <si>
    <t>29-08-2014</t>
  </si>
  <si>
    <t>15-08-2016</t>
  </si>
  <si>
    <t>29-08-2016</t>
  </si>
  <si>
    <t>16-05-2012</t>
  </si>
  <si>
    <t>31-05-2012</t>
  </si>
  <si>
    <t>24-06-2012</t>
  </si>
  <si>
    <t>23-04-2013</t>
  </si>
  <si>
    <t>18-05-2013</t>
  </si>
  <si>
    <t>09-04-2010</t>
  </si>
  <si>
    <t>03-11-2016</t>
  </si>
  <si>
    <t>11-11-2016</t>
  </si>
  <si>
    <t>26-06-2013</t>
  </si>
  <si>
    <t>13-07-2013</t>
  </si>
  <si>
    <t>14-02-2015</t>
  </si>
  <si>
    <t>03-03-2015</t>
  </si>
  <si>
    <t>19-05-2011</t>
  </si>
  <si>
    <t>03-06-2011</t>
  </si>
  <si>
    <t>31-05-2010</t>
  </si>
  <si>
    <t>26-06-2010</t>
  </si>
  <si>
    <t>21-10-2012</t>
  </si>
  <si>
    <t>19-11-2012</t>
  </si>
  <si>
    <t>05-02-2010</t>
  </si>
  <si>
    <t>19-02-2010</t>
  </si>
  <si>
    <t>24-04-2010</t>
  </si>
  <si>
    <t>21-05-2010</t>
  </si>
  <si>
    <t>06-08-2014</t>
  </si>
  <si>
    <t>14-08-2014</t>
  </si>
  <si>
    <t>08-12-2010</t>
  </si>
  <si>
    <t>01-01-2011</t>
  </si>
  <si>
    <t>02-12-2016</t>
  </si>
  <si>
    <t>21-12-2016</t>
  </si>
  <si>
    <t>08-03-2011</t>
  </si>
  <si>
    <t>02-07-2014</t>
  </si>
  <si>
    <t>30-07-2014</t>
  </si>
  <si>
    <t>26-03-2016</t>
  </si>
  <si>
    <t>30-04-2010</t>
  </si>
  <si>
    <t>10-05-2010</t>
  </si>
  <si>
    <t>01-04-2012</t>
  </si>
  <si>
    <t>19-04-2012</t>
  </si>
  <si>
    <t>29-12-2010</t>
  </si>
  <si>
    <t>12-01-2011</t>
  </si>
  <si>
    <t>12-12-2016</t>
  </si>
  <si>
    <t>04-01-2017</t>
  </si>
  <si>
    <t>21-05-2016</t>
  </si>
  <si>
    <t>29-05-2016</t>
  </si>
  <si>
    <t>26-05-2014</t>
  </si>
  <si>
    <t>24-06-2014</t>
  </si>
  <si>
    <t>10-02-2014</t>
  </si>
  <si>
    <t>22-02-2014</t>
  </si>
  <si>
    <t>23-11-2010</t>
  </si>
  <si>
    <t>20-12-2010</t>
  </si>
  <si>
    <t>11-03-2016</t>
  </si>
  <si>
    <t>01-04-2016</t>
  </si>
  <si>
    <t>11-04-2016</t>
  </si>
  <si>
    <t>20-04-2016</t>
  </si>
  <si>
    <t>24-05-2012</t>
  </si>
  <si>
    <t>10-09-2016</t>
  </si>
  <si>
    <t>02-10-2016</t>
  </si>
  <si>
    <t>06-04-2011</t>
  </si>
  <si>
    <t>23-07-2016</t>
  </si>
  <si>
    <t>24-06-2015</t>
  </si>
  <si>
    <t>30-06-2015</t>
  </si>
  <si>
    <t>10-09-2012</t>
  </si>
  <si>
    <t>23-09-2012</t>
  </si>
  <si>
    <t>14-01-2016</t>
  </si>
  <si>
    <t>31-01-2016</t>
  </si>
  <si>
    <t>22-09-2015</t>
  </si>
  <si>
    <t>04-03-2011</t>
  </si>
  <si>
    <t>02-04-2011</t>
  </si>
  <si>
    <t>16-02-2013</t>
  </si>
  <si>
    <t>15-03-2013</t>
  </si>
  <si>
    <t>18-08-2014</t>
  </si>
  <si>
    <t>10-09-2014</t>
  </si>
  <si>
    <t>22-05-2013</t>
  </si>
  <si>
    <t>28-05-2013</t>
  </si>
  <si>
    <t>20-01-2011</t>
  </si>
  <si>
    <t>20-06-2014</t>
  </si>
  <si>
    <t>04-07-2014</t>
  </si>
  <si>
    <t>26-09-2014</t>
  </si>
  <si>
    <t>05-05-2011</t>
  </si>
  <si>
    <t>04-06-2011</t>
  </si>
  <si>
    <t>17-01-2016</t>
  </si>
  <si>
    <t>06-02-2016</t>
  </si>
  <si>
    <t>20-01-2015</t>
  </si>
  <si>
    <t>10-01-2010</t>
  </si>
  <si>
    <t>04-02-2010</t>
  </si>
  <si>
    <t>25-04-2016</t>
  </si>
  <si>
    <t>13-05-2016</t>
  </si>
  <si>
    <t>16-01-2014</t>
  </si>
  <si>
    <t>05-02-2014</t>
  </si>
  <si>
    <t>26-11-2010</t>
  </si>
  <si>
    <t>11-12-2010</t>
  </si>
  <si>
    <t>19-05-2014</t>
  </si>
  <si>
    <t>01-06-2014</t>
  </si>
  <si>
    <t>18-10-2013</t>
  </si>
  <si>
    <t>02-11-2013</t>
  </si>
  <si>
    <t>05-08-2016</t>
  </si>
  <si>
    <t>05-04-2016</t>
  </si>
  <si>
    <t>24-04-2016</t>
  </si>
  <si>
    <t>01-03-2013</t>
  </si>
  <si>
    <t>08-03-2013</t>
  </si>
  <si>
    <t>25-08-2014</t>
  </si>
  <si>
    <t>03-09-2014</t>
  </si>
  <si>
    <t>09-05-2011</t>
  </si>
  <si>
    <t>26-05-2011</t>
  </si>
  <si>
    <t>17-01-2011</t>
  </si>
  <si>
    <t>24-12-2015</t>
  </si>
  <si>
    <t>15-02-2011</t>
  </si>
  <si>
    <t>20-02-2011</t>
  </si>
  <si>
    <t>04-02-2012</t>
  </si>
  <si>
    <t>03-11-2012</t>
  </si>
  <si>
    <t>24-11-2014</t>
  </si>
  <si>
    <t>05-12-2014</t>
  </si>
  <si>
    <t>17-05-2014</t>
  </si>
  <si>
    <t>22-05-2014</t>
  </si>
  <si>
    <t>26-12-2013</t>
  </si>
  <si>
    <t>04-01-2014</t>
  </si>
  <si>
    <t>03-06-2015</t>
  </si>
  <si>
    <t>17-11-2015</t>
  </si>
  <si>
    <t>22-11-2015</t>
  </si>
  <si>
    <t>27-08-2012</t>
  </si>
  <si>
    <t>11-09-2012</t>
  </si>
  <si>
    <t>05-01-2012</t>
  </si>
  <si>
    <t>09-08-2016</t>
  </si>
  <si>
    <t>08-08-2010</t>
  </si>
  <si>
    <t>06-09-2010</t>
  </si>
  <si>
    <t>11-06-2013</t>
  </si>
  <si>
    <t>11-07-2013</t>
  </si>
  <si>
    <t>25-05-2012</t>
  </si>
  <si>
    <t>17-08-2010</t>
  </si>
  <si>
    <t>12-09-2010</t>
  </si>
  <si>
    <t>27-06-2012</t>
  </si>
  <si>
    <t>31-07-2014</t>
  </si>
  <si>
    <t>24-08-2014</t>
  </si>
  <si>
    <t>11-10-2014</t>
  </si>
  <si>
    <t>16-10-2014</t>
  </si>
  <si>
    <t>13-06-2011</t>
  </si>
  <si>
    <t>18-03-2012</t>
  </si>
  <si>
    <t>16-04-2012</t>
  </si>
  <si>
    <t>13-05-2015</t>
  </si>
  <si>
    <t>29-05-2013</t>
  </si>
  <si>
    <t>02-09-2013</t>
  </si>
  <si>
    <t>20-09-2013</t>
  </si>
  <si>
    <t>19-06-2010</t>
  </si>
  <si>
    <t>04-02-2016</t>
  </si>
  <si>
    <t>11-02-2016</t>
  </si>
  <si>
    <t>16-05-2013</t>
  </si>
  <si>
    <t>26-02-2011</t>
  </si>
  <si>
    <t>10-03-2011</t>
  </si>
  <si>
    <t>29-10-2011</t>
  </si>
  <si>
    <t>10-11-2011</t>
  </si>
  <si>
    <t>07-02-2011</t>
  </si>
  <si>
    <t>25-02-2011</t>
  </si>
  <si>
    <t>15-12-2013</t>
  </si>
  <si>
    <t>30-12-2013</t>
  </si>
  <si>
    <t>28-05-2010</t>
  </si>
  <si>
    <t>06-06-2010</t>
  </si>
  <si>
    <t>03-04-2012</t>
  </si>
  <si>
    <t>26-04-2012</t>
  </si>
  <si>
    <t>15-04-2014</t>
  </si>
  <si>
    <t>15-06-2013</t>
  </si>
  <si>
    <t>12-09-2016</t>
  </si>
  <si>
    <t>31-03-2016</t>
  </si>
  <si>
    <t>30-01-2011</t>
  </si>
  <si>
    <t>04-02-2011</t>
  </si>
  <si>
    <t>17-12-2016</t>
  </si>
  <si>
    <t>07-01-2017</t>
  </si>
  <si>
    <t>05-08-2013</t>
  </si>
  <si>
    <t>17-08-2013</t>
  </si>
  <si>
    <t>20-06-2013</t>
  </si>
  <si>
    <t>27-02-2014</t>
  </si>
  <si>
    <t>29-03-2014</t>
  </si>
  <si>
    <t>03-03-2010</t>
  </si>
  <si>
    <t>07-09-2010</t>
  </si>
  <si>
    <t>17-12-2013</t>
  </si>
  <si>
    <t>05-01-2014</t>
  </si>
  <si>
    <t>07-03-2010</t>
  </si>
  <si>
    <t>22-12-2010</t>
  </si>
  <si>
    <t>02-01-2011</t>
  </si>
  <si>
    <t>22-09-2013</t>
  </si>
  <si>
    <t>20-01-2014</t>
  </si>
  <si>
    <t>12-02-2014</t>
  </si>
  <si>
    <t>23-12-2011</t>
  </si>
  <si>
    <t>04-01-2012</t>
  </si>
  <si>
    <t>01-09-2011</t>
  </si>
  <si>
    <t>19-08-2011</t>
  </si>
  <si>
    <t>06-09-2011</t>
  </si>
  <si>
    <t>08-11-2014</t>
  </si>
  <si>
    <t>15-11-2014</t>
  </si>
  <si>
    <t>10-01-2016</t>
  </si>
  <si>
    <t>02-02-2016</t>
  </si>
  <si>
    <t>24-12-2010</t>
  </si>
  <si>
    <t>15-01-2011</t>
  </si>
  <si>
    <t>01-08-2013</t>
  </si>
  <si>
    <t>19-12-2011</t>
  </si>
  <si>
    <t>14-01-2012</t>
  </si>
  <si>
    <t>13-10-2012</t>
  </si>
  <si>
    <t>07-06-2016</t>
  </si>
  <si>
    <t>01-03-2010</t>
  </si>
  <si>
    <t>21-02-2011</t>
  </si>
  <si>
    <t>23-03-2013</t>
  </si>
  <si>
    <t>05-04-2013</t>
  </si>
  <si>
    <t>18-12-2014</t>
  </si>
  <si>
    <t>05-01-2015</t>
  </si>
  <si>
    <t>30-01-2010</t>
  </si>
  <si>
    <t>20-02-2010</t>
  </si>
  <si>
    <t>24-07-2011</t>
  </si>
  <si>
    <t>29-07-2011</t>
  </si>
  <si>
    <t>20-01-2012</t>
  </si>
  <si>
    <t>12-02-2012</t>
  </si>
  <si>
    <t>10-03-2014</t>
  </si>
  <si>
    <t>16-03-2014</t>
  </si>
  <si>
    <t>16-09-2010</t>
  </si>
  <si>
    <t>07-10-2010</t>
  </si>
  <si>
    <t>22-01-2010</t>
  </si>
  <si>
    <t>27-01-2010</t>
  </si>
  <si>
    <t>20-05-2014</t>
  </si>
  <si>
    <t>05-02-2013</t>
  </si>
  <si>
    <t>24-11-2016</t>
  </si>
  <si>
    <t>03-12-2016</t>
  </si>
  <si>
    <t>20-01-2010</t>
  </si>
  <si>
    <t>27-11-2011</t>
  </si>
  <si>
    <t>22-12-2011</t>
  </si>
  <si>
    <t>26-08-2014</t>
  </si>
  <si>
    <t>15-09-2014</t>
  </si>
  <si>
    <t>03-04-2014</t>
  </si>
  <si>
    <t>16-04-2014</t>
  </si>
  <si>
    <t>21-09-2015</t>
  </si>
  <si>
    <t>12-08-2012</t>
  </si>
  <si>
    <t>07-09-2012</t>
  </si>
  <si>
    <t>31-08-2014</t>
  </si>
  <si>
    <t>12-09-2014</t>
  </si>
  <si>
    <t>04-10-2015</t>
  </si>
  <si>
    <t>30-10-2015</t>
  </si>
  <si>
    <t>17-05-2011</t>
  </si>
  <si>
    <t>29-05-2011</t>
  </si>
  <si>
    <t>03-10-2010</t>
  </si>
  <si>
    <t>11-10-2010</t>
  </si>
  <si>
    <t>18-04-2013</t>
  </si>
  <si>
    <t>10-05-2013</t>
  </si>
  <si>
    <t>25-09-2011</t>
  </si>
  <si>
    <t>20-05-2013</t>
  </si>
  <si>
    <t>31-01-2015</t>
  </si>
  <si>
    <t>23-02-2015</t>
  </si>
  <si>
    <t>28-06-2014</t>
  </si>
  <si>
    <t>25-07-2014</t>
  </si>
  <si>
    <t>13-09-2016</t>
  </si>
  <si>
    <t>08-10-2016</t>
  </si>
  <si>
    <t>28-05-2014</t>
  </si>
  <si>
    <t>17-08-2015</t>
  </si>
  <si>
    <t>22-08-2015</t>
  </si>
  <si>
    <t>27-10-2011</t>
  </si>
  <si>
    <t>08-11-2011</t>
  </si>
  <si>
    <t>05-03-2014</t>
  </si>
  <si>
    <t>06-05-2012</t>
  </si>
  <si>
    <t>05-06-2012</t>
  </si>
  <si>
    <t>05-06-2014</t>
  </si>
  <si>
    <t>01-07-2014</t>
  </si>
  <si>
    <t>15-10-2010</t>
  </si>
  <si>
    <t>05-11-2010</t>
  </si>
  <si>
    <t>21-04-2014</t>
  </si>
  <si>
    <t>27-04-2014</t>
  </si>
  <si>
    <t>17-10-2012</t>
  </si>
  <si>
    <t>24-10-2012</t>
  </si>
  <si>
    <t>31-01-2012</t>
  </si>
  <si>
    <t>01-03-2012</t>
  </si>
  <si>
    <t>18-10-2012</t>
  </si>
  <si>
    <t>07-11-2012</t>
  </si>
  <si>
    <t>16-09-2015</t>
  </si>
  <si>
    <t>14-10-2015</t>
  </si>
  <si>
    <t>01-01-2016</t>
  </si>
  <si>
    <t>20-01-2016</t>
  </si>
  <si>
    <t>28-09-2013</t>
  </si>
  <si>
    <t>19-10-2013</t>
  </si>
  <si>
    <t>17-02-2015</t>
  </si>
  <si>
    <t>01-03-2015</t>
  </si>
  <si>
    <t>15-07-2014</t>
  </si>
  <si>
    <t>21-07-2014</t>
  </si>
  <si>
    <t>21-03-2010</t>
  </si>
  <si>
    <t>04-04-2010</t>
  </si>
  <si>
    <t>07-08-2013</t>
  </si>
  <si>
    <t>20-08-2013</t>
  </si>
  <si>
    <t>02-03-2015</t>
  </si>
  <si>
    <t>09-03-2015</t>
  </si>
  <si>
    <t>14-07-2011</t>
  </si>
  <si>
    <t>11-08-2011</t>
  </si>
  <si>
    <t>24-07-2014</t>
  </si>
  <si>
    <t>22-08-2014</t>
  </si>
  <si>
    <t>02-10-2014</t>
  </si>
  <si>
    <t>20-10-2014</t>
  </si>
  <si>
    <t>23-03-2015</t>
  </si>
  <si>
    <t>09-04-2015</t>
  </si>
  <si>
    <t>30-04-2015</t>
  </si>
  <si>
    <t>28-08-2013</t>
  </si>
  <si>
    <t>18-11-2010</t>
  </si>
  <si>
    <t>01-12-2010</t>
  </si>
  <si>
    <t>25-01-2012</t>
  </si>
  <si>
    <t>05-02-2012</t>
  </si>
  <si>
    <t>04-04-2012</t>
  </si>
  <si>
    <t>13-05-2014</t>
  </si>
  <si>
    <t>23-05-2014</t>
  </si>
  <si>
    <t>05-09-2015</t>
  </si>
  <si>
    <t>26-05-2010</t>
  </si>
  <si>
    <t>17-06-2010</t>
  </si>
  <si>
    <t>20-09-2016</t>
  </si>
  <si>
    <t>18-10-2016</t>
  </si>
  <si>
    <t>09-09-2014</t>
  </si>
  <si>
    <t>25-03-2010</t>
  </si>
  <si>
    <t>11-04-2010</t>
  </si>
  <si>
    <t>16-05-2010</t>
  </si>
  <si>
    <t>14-06-2010</t>
  </si>
  <si>
    <t>22-06-2010</t>
  </si>
  <si>
    <t>02-11-2010</t>
  </si>
  <si>
    <t>15-11-2010</t>
  </si>
  <si>
    <t>10-10-2013</t>
  </si>
  <si>
    <t>17-10-2013</t>
  </si>
  <si>
    <t>06-11-2014</t>
  </si>
  <si>
    <t>06-12-2014</t>
  </si>
  <si>
    <t>13-03-2011</t>
  </si>
  <si>
    <t>21-10-2014</t>
  </si>
  <si>
    <t>09-11-2014</t>
  </si>
  <si>
    <t>04-03-2010</t>
  </si>
  <si>
    <t>31-03-2010</t>
  </si>
  <si>
    <t>06-06-2012</t>
  </si>
  <si>
    <t>23-01-2016</t>
  </si>
  <si>
    <t>09-02-2016</t>
  </si>
  <si>
    <t>22-01-2011</t>
  </si>
  <si>
    <t>02-05-2016</t>
  </si>
  <si>
    <t>07-05-2016</t>
  </si>
  <si>
    <t>05-03-2016</t>
  </si>
  <si>
    <t>16-08-2013</t>
  </si>
  <si>
    <t>24-08-2013</t>
  </si>
  <si>
    <t>17-09-2014</t>
  </si>
  <si>
    <t>07-10-2014</t>
  </si>
  <si>
    <t>24-09-2010</t>
  </si>
  <si>
    <t>20-10-2010</t>
  </si>
  <si>
    <t>18-10-2010</t>
  </si>
  <si>
    <t>04-09-2010</t>
  </si>
  <si>
    <t>17-09-2010</t>
  </si>
  <si>
    <t>13-12-2016</t>
  </si>
  <si>
    <t>06-01-2017</t>
  </si>
  <si>
    <t>20-11-2010</t>
  </si>
  <si>
    <t>15-04-2012</t>
  </si>
  <si>
    <t>03-09-2013</t>
  </si>
  <si>
    <t>29-09-2013</t>
  </si>
  <si>
    <t>12-05-2014</t>
  </si>
  <si>
    <t>19-03-2013</t>
  </si>
  <si>
    <t>15-08-2010</t>
  </si>
  <si>
    <t>01-09-2010</t>
  </si>
  <si>
    <t>14-07-2015</t>
  </si>
  <si>
    <t>25-07-2015</t>
  </si>
  <si>
    <t>09-07-2013</t>
  </si>
  <si>
    <t>27-01-2011</t>
  </si>
  <si>
    <t>20-07-2012</t>
  </si>
  <si>
    <t>14-08-2012</t>
  </si>
  <si>
    <t>31-05-2014</t>
  </si>
  <si>
    <t>21-06-2014</t>
  </si>
  <si>
    <t>09-06-2015</t>
  </si>
  <si>
    <t>19-06-2015</t>
  </si>
  <si>
    <t>02-04-2012</t>
  </si>
  <si>
    <t>25-04-2012</t>
  </si>
  <si>
    <t>12-11-2015</t>
  </si>
  <si>
    <t>09-12-2015</t>
  </si>
  <si>
    <t>01-10-2012</t>
  </si>
  <si>
    <t>18-08-2011</t>
  </si>
  <si>
    <t>07-04-2012</t>
  </si>
  <si>
    <t>13-04-2012</t>
  </si>
  <si>
    <t>19-12-2016</t>
  </si>
  <si>
    <t>02-05-2011</t>
  </si>
  <si>
    <t>04-11-2014</t>
  </si>
  <si>
    <t>22-10-2013</t>
  </si>
  <si>
    <t>14-02-2016</t>
  </si>
  <si>
    <t>29-02-2016</t>
  </si>
  <si>
    <t>07-05-2011</t>
  </si>
  <si>
    <t>02-06-2011</t>
  </si>
  <si>
    <t>01-10-2015</t>
  </si>
  <si>
    <t>27-10-2015</t>
  </si>
  <si>
    <t>18-08-2013</t>
  </si>
  <si>
    <t>26-12-2014</t>
  </si>
  <si>
    <t>16-01-2015</t>
  </si>
  <si>
    <t>20-05-2010</t>
  </si>
  <si>
    <t>27-05-2010</t>
  </si>
  <si>
    <t>29-04-2014</t>
  </si>
  <si>
    <t>29-03-2012</t>
  </si>
  <si>
    <t>26-12-2016</t>
  </si>
  <si>
    <t>24-11-2015</t>
  </si>
  <si>
    <t>21-12-2015</t>
  </si>
  <si>
    <t>12-10-2014</t>
  </si>
  <si>
    <t>03-11-2014</t>
  </si>
  <si>
    <t>15-11-2013</t>
  </si>
  <si>
    <t>11-12-2013</t>
  </si>
  <si>
    <t>29-03-2015</t>
  </si>
  <si>
    <t>19-04-2015</t>
  </si>
  <si>
    <t>30-04-2012</t>
  </si>
  <si>
    <t>04-01-2010</t>
  </si>
  <si>
    <t>15-01-2010</t>
  </si>
  <si>
    <t>24-02-2013</t>
  </si>
  <si>
    <t>05-11-2016</t>
  </si>
  <si>
    <t>18-05-2011</t>
  </si>
  <si>
    <t>28-05-2011</t>
  </si>
  <si>
    <t>05-11-2014</t>
  </si>
  <si>
    <t>08-12-2013</t>
  </si>
  <si>
    <t>07-01-2014</t>
  </si>
  <si>
    <t>08-09-2011</t>
  </si>
  <si>
    <t>29-09-2011</t>
  </si>
  <si>
    <t>01-12-2015</t>
  </si>
  <si>
    <t>23-06-2015</t>
  </si>
  <si>
    <t>02-07-2015</t>
  </si>
  <si>
    <t>28-03-2016</t>
  </si>
  <si>
    <t>11-12-2012</t>
  </si>
  <si>
    <t>24-12-2012</t>
  </si>
  <si>
    <t>30-06-2012</t>
  </si>
  <si>
    <t>30-03-2011</t>
  </si>
  <si>
    <t>01-12-2012</t>
  </si>
  <si>
    <t>06-01-2011</t>
  </si>
  <si>
    <t>29-01-2011</t>
  </si>
  <si>
    <t>09-01-2014</t>
  </si>
  <si>
    <t>04-02-2014</t>
  </si>
  <si>
    <t>26-07-2011</t>
  </si>
  <si>
    <t>24-08-2011</t>
  </si>
  <si>
    <t>24-10-2016</t>
  </si>
  <si>
    <t>14-07-2013</t>
  </si>
  <si>
    <t>25-07-2013</t>
  </si>
  <si>
    <t>14-02-2012</t>
  </si>
  <si>
    <t>13-12-2013</t>
  </si>
  <si>
    <t>29-06-2013</t>
  </si>
  <si>
    <t>27-07-2013</t>
  </si>
  <si>
    <t>31-10-2013</t>
  </si>
  <si>
    <t>12-11-2013</t>
  </si>
  <si>
    <t>16-10-2015</t>
  </si>
  <si>
    <t>26-08-2016</t>
  </si>
  <si>
    <t>17-09-2016</t>
  </si>
  <si>
    <t>13-09-2012</t>
  </si>
  <si>
    <t>26-09-2012</t>
  </si>
  <si>
    <t>15-04-2011</t>
  </si>
  <si>
    <t>06-06-2015</t>
  </si>
  <si>
    <t>06-10-2014</t>
  </si>
  <si>
    <t>15-10-2014</t>
  </si>
  <si>
    <t>10-09-2011</t>
  </si>
  <si>
    <t>21-09-2011</t>
  </si>
  <si>
    <t>25-05-2016</t>
  </si>
  <si>
    <t>01-09-2012</t>
  </si>
  <si>
    <t>07-12-2014</t>
  </si>
  <si>
    <t>13-11-2015</t>
  </si>
  <si>
    <t>12-12-2015</t>
  </si>
  <si>
    <t>28-06-2016</t>
  </si>
  <si>
    <t>12-09-2011</t>
  </si>
  <si>
    <t>07-10-2011</t>
  </si>
  <si>
    <t>03-04-2010</t>
  </si>
  <si>
    <t>31-08-2015</t>
  </si>
  <si>
    <t>22-01-2014</t>
  </si>
  <si>
    <t>29-01-2014</t>
  </si>
  <si>
    <t>24-11-2012</t>
  </si>
  <si>
    <t>09-01-2010</t>
  </si>
  <si>
    <t>24-09-2016</t>
  </si>
  <si>
    <t>22-10-2016</t>
  </si>
  <si>
    <t>13-01-2010</t>
  </si>
  <si>
    <t>31-01-2010</t>
  </si>
  <si>
    <t>13-10-2016</t>
  </si>
  <si>
    <t>01-11-2016</t>
  </si>
  <si>
    <t>26-09-2013</t>
  </si>
  <si>
    <t>03-07-2014</t>
  </si>
  <si>
    <t>17-05-2013</t>
  </si>
  <si>
    <t>24-07-2015</t>
  </si>
  <si>
    <t>19-08-2015</t>
  </si>
  <si>
    <t>09-03-2012</t>
  </si>
  <si>
    <t>16-03-2012</t>
  </si>
  <si>
    <t>25-08-2015</t>
  </si>
  <si>
    <t>08-09-2015</t>
  </si>
  <si>
    <t>03-06-2014</t>
  </si>
  <si>
    <t>21-03-2014</t>
  </si>
  <si>
    <t>13-04-2014</t>
  </si>
  <si>
    <t>17-01-2010</t>
  </si>
  <si>
    <t>26-01-2010</t>
  </si>
  <si>
    <t>30-06-2014</t>
  </si>
  <si>
    <t>07-07-2014</t>
  </si>
  <si>
    <t>15-09-2012</t>
  </si>
  <si>
    <t>14-02-2011</t>
  </si>
  <si>
    <t>09-05-2012</t>
  </si>
  <si>
    <t>06-03-2012</t>
  </si>
  <si>
    <t>13-03-2012</t>
  </si>
  <si>
    <t>26-08-2013</t>
  </si>
  <si>
    <t>18-01-2012</t>
  </si>
  <si>
    <t>15-03-2011</t>
  </si>
  <si>
    <t>21-03-2011</t>
  </si>
  <si>
    <t>14-11-2014</t>
  </si>
  <si>
    <t>27-01-2014</t>
  </si>
  <si>
    <t>24-02-2014</t>
  </si>
  <si>
    <t>23-03-2014</t>
  </si>
  <si>
    <t>16-08-2010</t>
  </si>
  <si>
    <t>03-09-2010</t>
  </si>
  <si>
    <t>26-02-2010</t>
  </si>
  <si>
    <t>20-02-2014</t>
  </si>
  <si>
    <t>12-12-2010</t>
  </si>
  <si>
    <t>29-01-2015</t>
  </si>
  <si>
    <t>01-06-2016</t>
  </si>
  <si>
    <t>18-06-2016</t>
  </si>
  <si>
    <t>21-11-2010</t>
  </si>
  <si>
    <t>23-02-2013</t>
  </si>
  <si>
    <t>03-03-2013</t>
  </si>
  <si>
    <t>09-08-2010</t>
  </si>
  <si>
    <t>10-02-2011</t>
  </si>
  <si>
    <t>11-12-2014</t>
  </si>
  <si>
    <t>06-06-2014</t>
  </si>
  <si>
    <t>16-06-2014</t>
  </si>
  <si>
    <t>22-04-2015</t>
  </si>
  <si>
    <t>12-05-2015</t>
  </si>
  <si>
    <t>10-08-2015</t>
  </si>
  <si>
    <t>09-09-2015</t>
  </si>
  <si>
    <t>24-10-2010</t>
  </si>
  <si>
    <t>23-02-2011</t>
  </si>
  <si>
    <t>16-03-2011</t>
  </si>
  <si>
    <t>17-04-2011</t>
  </si>
  <si>
    <t>28-04-2011</t>
  </si>
  <si>
    <t>03-07-2013</t>
  </si>
  <si>
    <t>28-09-2010</t>
  </si>
  <si>
    <t>22-10-2010</t>
  </si>
  <si>
    <t>02-10-2015</t>
  </si>
  <si>
    <t>18-01-2014</t>
  </si>
  <si>
    <t>20-07-2014</t>
  </si>
  <si>
    <t>07-08-2014</t>
  </si>
  <si>
    <t>14-05-2012</t>
  </si>
  <si>
    <t>12-10-2016</t>
  </si>
  <si>
    <t>30-08-2015</t>
  </si>
  <si>
    <t>07-09-2015</t>
  </si>
  <si>
    <t>02-03-2012</t>
  </si>
  <si>
    <t>28-04-2015</t>
  </si>
  <si>
    <t>11-10-2013</t>
  </si>
  <si>
    <t>20-08-2014</t>
  </si>
  <si>
    <t>28-08-2014</t>
  </si>
  <si>
    <t>14-02-2010</t>
  </si>
  <si>
    <t>25-02-2010</t>
  </si>
  <si>
    <t>31-10-2015</t>
  </si>
  <si>
    <t>16-10-2011</t>
  </si>
  <si>
    <t>02-11-2011</t>
  </si>
  <si>
    <t>23-07-2010</t>
  </si>
  <si>
    <t>04-08-2010</t>
  </si>
  <si>
    <t>26-02-2012</t>
  </si>
  <si>
    <t>14-03-2012</t>
  </si>
  <si>
    <t>09-02-2012</t>
  </si>
  <si>
    <t>18-10-2011</t>
  </si>
  <si>
    <t>15-03-2012</t>
  </si>
  <si>
    <t>23-03-2016</t>
  </si>
  <si>
    <t>13-04-2016</t>
  </si>
  <si>
    <t>12-04-2016</t>
  </si>
  <si>
    <t>05-05-2016</t>
  </si>
  <si>
    <t>04-05-2012</t>
  </si>
  <si>
    <t>14-01-2015</t>
  </si>
  <si>
    <t>01-02-2015</t>
  </si>
  <si>
    <t>03-04-2015</t>
  </si>
  <si>
    <t>08-04-2015</t>
  </si>
  <si>
    <t>04-11-2015</t>
  </si>
  <si>
    <t>30-11-2015</t>
  </si>
  <si>
    <t>08-11-2013</t>
  </si>
  <si>
    <t>07-05-2010</t>
  </si>
  <si>
    <t>18-05-2010</t>
  </si>
  <si>
    <t>31-05-2013</t>
  </si>
  <si>
    <t>21-01-2015</t>
  </si>
  <si>
    <t>20-05-2016</t>
  </si>
  <si>
    <t>11-06-2016</t>
  </si>
  <si>
    <t>13-03-2014</t>
  </si>
  <si>
    <t>23-12-2010</t>
  </si>
  <si>
    <t>22-03-2015</t>
  </si>
  <si>
    <t>10-08-2011</t>
  </si>
  <si>
    <t>27-04-2015</t>
  </si>
  <si>
    <t>27-05-2015</t>
  </si>
  <si>
    <t>07-08-2015</t>
  </si>
  <si>
    <t>18-08-2015</t>
  </si>
  <si>
    <t>03-07-2010</t>
  </si>
  <si>
    <t>20-11-2011</t>
  </si>
  <si>
    <t>10-01-2012</t>
  </si>
  <si>
    <t>17-03-2012</t>
  </si>
  <si>
    <t>05-04-2012</t>
  </si>
  <si>
    <t>03-06-2016</t>
  </si>
  <si>
    <t>15-01-2015</t>
  </si>
  <si>
    <t>14-02-2014</t>
  </si>
  <si>
    <t>03-09-2016</t>
  </si>
  <si>
    <t>01-10-2016</t>
  </si>
  <si>
    <t>24-05-2015</t>
  </si>
  <si>
    <t>31-05-2015</t>
  </si>
  <si>
    <t>28-07-2012</t>
  </si>
  <si>
    <t>01-08-2012</t>
  </si>
  <si>
    <t>19-08-2012</t>
  </si>
  <si>
    <t>09-10-2015</t>
  </si>
  <si>
    <t>18-06-2014</t>
  </si>
  <si>
    <t>02-08-2012</t>
  </si>
  <si>
    <t>07-08-2012</t>
  </si>
  <si>
    <t>14-04-2015</t>
  </si>
  <si>
    <t>08-05-2016</t>
  </si>
  <si>
    <t>31-05-2016</t>
  </si>
  <si>
    <t>01-05-2016</t>
  </si>
  <si>
    <t>10-05-2016</t>
  </si>
  <si>
    <t>16-06-2012</t>
  </si>
  <si>
    <t>14-03-2010</t>
  </si>
  <si>
    <t>16-12-2015</t>
  </si>
  <si>
    <t>15-12-2010</t>
  </si>
  <si>
    <t>05-07-2012</t>
  </si>
  <si>
    <t>29-09-2014</t>
  </si>
  <si>
    <t>27-10-2014</t>
  </si>
  <si>
    <t>29-12-2012</t>
  </si>
  <si>
    <t>08-01-2012</t>
  </si>
  <si>
    <t>05-05-2012</t>
  </si>
  <si>
    <t>26-05-2012</t>
  </si>
  <si>
    <t>16-02-2012</t>
  </si>
  <si>
    <t>28-02-2012</t>
  </si>
  <si>
    <t>08-06-2012</t>
  </si>
  <si>
    <t>05-03-2011</t>
  </si>
  <si>
    <t>05-06-2010</t>
  </si>
  <si>
    <t>03-05-2012</t>
  </si>
  <si>
    <t>12-05-2012</t>
  </si>
  <si>
    <t>26-04-2015</t>
  </si>
  <si>
    <t>20-05-2015</t>
  </si>
  <si>
    <t>30-05-2011</t>
  </si>
  <si>
    <t>28-06-2011</t>
  </si>
  <si>
    <t>15-04-2016</t>
  </si>
  <si>
    <t>23-06-2014</t>
  </si>
  <si>
    <t>28-03-2010</t>
  </si>
  <si>
    <t>17-04-2010</t>
  </si>
  <si>
    <t>07-10-2013</t>
  </si>
  <si>
    <t>29-10-2013</t>
  </si>
  <si>
    <t>08-10-2013</t>
  </si>
  <si>
    <t>10-11-2014</t>
  </si>
  <si>
    <t>11-04-2013</t>
  </si>
  <si>
    <t>28-04-2013</t>
  </si>
  <si>
    <t>21-10-2010</t>
  </si>
  <si>
    <t>04-12-2014</t>
  </si>
  <si>
    <t>19-12-2014</t>
  </si>
  <si>
    <t>21-06-2012</t>
  </si>
  <si>
    <t>27-03-2011</t>
  </si>
  <si>
    <t>23-09-2015</t>
  </si>
  <si>
    <t>06-10-2015</t>
  </si>
  <si>
    <t>23-10-2012</t>
  </si>
  <si>
    <t>11-07-2016</t>
  </si>
  <si>
    <t>13-09-2011</t>
  </si>
  <si>
    <t>20-09-2011</t>
  </si>
  <si>
    <t>16-06-2015</t>
  </si>
  <si>
    <t>29-06-2015</t>
  </si>
  <si>
    <t>15-04-2015</t>
  </si>
  <si>
    <t>14-03-2013</t>
  </si>
  <si>
    <t>02-12-2011</t>
  </si>
  <si>
    <t>19-05-2012</t>
  </si>
  <si>
    <t>28-05-2012</t>
  </si>
  <si>
    <t>04-10-2016</t>
  </si>
  <si>
    <t>27-09-2012</t>
  </si>
  <si>
    <t>07-10-2012</t>
  </si>
  <si>
    <t>16-02-2014</t>
  </si>
  <si>
    <t>11-03-2014</t>
  </si>
  <si>
    <t>05-04-2014</t>
  </si>
  <si>
    <t>24-06-2016</t>
  </si>
  <si>
    <t>23-04-2012</t>
  </si>
  <si>
    <t>24-01-2015</t>
  </si>
  <si>
    <t>17-05-2015</t>
  </si>
  <si>
    <t>22-08-2012</t>
  </si>
  <si>
    <t>22-02-2011</t>
  </si>
  <si>
    <t>29-08-2010</t>
  </si>
  <si>
    <t>31-03-2011</t>
  </si>
  <si>
    <t>07-04-2011</t>
  </si>
  <si>
    <t>05-07-2011</t>
  </si>
  <si>
    <t>23-07-2011</t>
  </si>
  <si>
    <t>16-03-2013</t>
  </si>
  <si>
    <t>10-06-2013</t>
  </si>
  <si>
    <t>30-03-2015</t>
  </si>
  <si>
    <t>12-04-2015</t>
  </si>
  <si>
    <t>10-04-2010</t>
  </si>
  <si>
    <t>23-04-2010</t>
  </si>
  <si>
    <t>28-11-2012</t>
  </si>
  <si>
    <t>28-10-2010</t>
  </si>
  <si>
    <t>26-01-2013</t>
  </si>
  <si>
    <t>13-02-2013</t>
  </si>
  <si>
    <t>07-03-2016</t>
  </si>
  <si>
    <t>24-03-2016</t>
  </si>
  <si>
    <t>03-05-2016</t>
  </si>
  <si>
    <t>14-04-2010</t>
  </si>
  <si>
    <t>20-04-2010</t>
  </si>
  <si>
    <t>29-05-2014</t>
  </si>
  <si>
    <t>07-06-2014</t>
  </si>
  <si>
    <t>10-07-2013</t>
  </si>
  <si>
    <t>27-09-2011</t>
  </si>
  <si>
    <t>30-10-2010</t>
  </si>
  <si>
    <t>17-06-2016</t>
  </si>
  <si>
    <t>12-07-2016</t>
  </si>
  <si>
    <t>27-11-2013</t>
  </si>
  <si>
    <t>02-12-2013</t>
  </si>
  <si>
    <t>13-01-2013</t>
  </si>
  <si>
    <t>07-02-2013</t>
  </si>
  <si>
    <t>03-02-2010</t>
  </si>
  <si>
    <t>18-02-2010</t>
  </si>
  <si>
    <t>23-11-2011</t>
  </si>
  <si>
    <t>16-12-2011</t>
  </si>
  <si>
    <t>01-01-2010</t>
  </si>
  <si>
    <t>03-12-2013</t>
  </si>
  <si>
    <t>07-02-2015</t>
  </si>
  <si>
    <t>15-02-2015</t>
  </si>
  <si>
    <t>27-02-2010</t>
  </si>
  <si>
    <t>06-03-2010</t>
  </si>
  <si>
    <t>15-05-2015</t>
  </si>
  <si>
    <t>05-06-2015</t>
  </si>
  <si>
    <t>29-03-2010</t>
  </si>
  <si>
    <t>12-07-2015</t>
  </si>
  <si>
    <t>06-08-2015</t>
  </si>
  <si>
    <t>08-06-2011</t>
  </si>
  <si>
    <t>04-07-2011</t>
  </si>
  <si>
    <t>07-03-2013</t>
  </si>
  <si>
    <t>01-06-2012</t>
  </si>
  <si>
    <t>28-06-2012</t>
  </si>
  <si>
    <t>04-06-2015</t>
  </si>
  <si>
    <t>12-06-2015</t>
  </si>
  <si>
    <t>19-03-2015</t>
  </si>
  <si>
    <t>17-04-2015</t>
  </si>
  <si>
    <t>05-07-2016</t>
  </si>
  <si>
    <t>07-11-2015</t>
  </si>
  <si>
    <t>25-01-2010</t>
  </si>
  <si>
    <t>01-02-2010</t>
  </si>
  <si>
    <t>13-05-2011</t>
  </si>
  <si>
    <t>09-06-2011</t>
  </si>
  <si>
    <t>07-05-2013</t>
  </si>
  <si>
    <t>14-04-2016</t>
  </si>
  <si>
    <t>26-03-2011</t>
  </si>
  <si>
    <t>26-06-2011</t>
  </si>
  <si>
    <t>10-03-2012</t>
  </si>
  <si>
    <t>30-09-2012</t>
  </si>
  <si>
    <t>27-10-2012</t>
  </si>
  <si>
    <t>09-07-2010</t>
  </si>
  <si>
    <t>28-08-2010</t>
  </si>
  <si>
    <t>15-01-2014</t>
  </si>
  <si>
    <t>19-07-2016</t>
  </si>
  <si>
    <t>17-09-2015</t>
  </si>
  <si>
    <t>08-10-2015</t>
  </si>
  <si>
    <t>12-10-2010</t>
  </si>
  <si>
    <t>31-12-2014</t>
  </si>
  <si>
    <t>09-10-2010</t>
  </si>
  <si>
    <t>16-11-2016</t>
  </si>
  <si>
    <t>25-12-2011</t>
  </si>
  <si>
    <t>30-12-2011</t>
  </si>
  <si>
    <t>08-05-2015</t>
  </si>
  <si>
    <t>16-09-2014</t>
  </si>
  <si>
    <t>02-01-2010</t>
  </si>
  <si>
    <t>29-01-2010</t>
  </si>
  <si>
    <t>11-03-2010</t>
  </si>
  <si>
    <t>12-06-2014</t>
  </si>
  <si>
    <t>26-06-2014</t>
  </si>
  <si>
    <t>13-07-2010</t>
  </si>
  <si>
    <t>16-06-2013</t>
  </si>
  <si>
    <t>30-06-2013</t>
  </si>
  <si>
    <t>30-09-2016</t>
  </si>
  <si>
    <t>23-10-2016</t>
  </si>
  <si>
    <t>26-02-2016</t>
  </si>
  <si>
    <t>09-03-2016</t>
  </si>
  <si>
    <t>13-11-2014</t>
  </si>
  <si>
    <t>26-11-2014</t>
  </si>
  <si>
    <t>01-06-2010</t>
  </si>
  <si>
    <t>28-02-2014</t>
  </si>
  <si>
    <t>13-12-2014</t>
  </si>
  <si>
    <t>08-01-2014</t>
  </si>
  <si>
    <t>09-05-2010</t>
  </si>
  <si>
    <t>02-06-2010</t>
  </si>
  <si>
    <t>19-04-2010</t>
  </si>
  <si>
    <t>15-11-2011</t>
  </si>
  <si>
    <t>24-11-2011</t>
  </si>
  <si>
    <t>24-02-2015</t>
  </si>
  <si>
    <t>24-03-2015</t>
  </si>
  <si>
    <t>29-10-2015</t>
  </si>
  <si>
    <t>02-12-2014</t>
  </si>
  <si>
    <t>05-03-2010</t>
  </si>
  <si>
    <t>12-03-2010</t>
  </si>
  <si>
    <t>22-07-2013</t>
  </si>
  <si>
    <t>20-08-2011</t>
  </si>
  <si>
    <t>28-06-2013</t>
  </si>
  <si>
    <t>10-11-2012</t>
  </si>
  <si>
    <t>10-12-2012</t>
  </si>
  <si>
    <t>07-09-2011</t>
  </si>
  <si>
    <t>02-10-2011</t>
  </si>
  <si>
    <t>12-01-2012</t>
  </si>
  <si>
    <t>25-05-2014</t>
  </si>
  <si>
    <t>22-10-2015</t>
  </si>
  <si>
    <t>23-08-2015</t>
  </si>
  <si>
    <t>29-08-2015</t>
  </si>
  <si>
    <t>26-03-2014</t>
  </si>
  <si>
    <t>10-04-2014</t>
  </si>
  <si>
    <t>09-04-2016</t>
  </si>
  <si>
    <t>14-01-2013</t>
  </si>
  <si>
    <t>27-01-2013</t>
  </si>
  <si>
    <t>05-12-2011</t>
  </si>
  <si>
    <t>04-04-2013</t>
  </si>
  <si>
    <t>20-07-2016</t>
  </si>
  <si>
    <t>18-02-2014</t>
  </si>
  <si>
    <t>07-04-2016</t>
  </si>
  <si>
    <t>07-02-2010</t>
  </si>
  <si>
    <t>13-02-2010</t>
  </si>
  <si>
    <t>17-12-2015</t>
  </si>
  <si>
    <t>27-12-2015</t>
  </si>
  <si>
    <t>01-05-2012</t>
  </si>
  <si>
    <t>10-05-2012</t>
  </si>
  <si>
    <t>11-09-2014</t>
  </si>
  <si>
    <t>30-09-2014</t>
  </si>
  <si>
    <t>23-02-2016</t>
  </si>
  <si>
    <t>15-03-2016</t>
  </si>
  <si>
    <t>21-07-2010</t>
  </si>
  <si>
    <t>27-06-2015</t>
  </si>
  <si>
    <t>10-07-2015</t>
  </si>
  <si>
    <t>05-09-2011</t>
  </si>
  <si>
    <t>15-09-2011</t>
  </si>
  <si>
    <t>07-05-2015</t>
  </si>
  <si>
    <t>01-11-2015</t>
  </si>
  <si>
    <t>03-05-2013</t>
  </si>
  <si>
    <t>07-10-2015</t>
  </si>
  <si>
    <t>29-06-2012</t>
  </si>
  <si>
    <t>10-10-2015</t>
  </si>
  <si>
    <t>01-03-2011</t>
  </si>
  <si>
    <t>06-03-2011</t>
  </si>
  <si>
    <t>23-10-2015</t>
  </si>
  <si>
    <t>09-06-2013</t>
  </si>
  <si>
    <t>11-02-2015</t>
  </si>
  <si>
    <t>08-03-2015</t>
  </si>
  <si>
    <t>01-05-2013</t>
  </si>
  <si>
    <t>14-05-2013</t>
  </si>
  <si>
    <t>21-12-2013</t>
  </si>
  <si>
    <t>03-01-2014</t>
  </si>
  <si>
    <t>05-04-2015</t>
  </si>
  <si>
    <t>06-03-2014</t>
  </si>
  <si>
    <t>26-03-2013</t>
  </si>
  <si>
    <t>19-01-2011</t>
  </si>
  <si>
    <t>13-01-2016</t>
  </si>
  <si>
    <t>02-07-2011</t>
  </si>
  <si>
    <t>28-10-2014</t>
  </si>
  <si>
    <t>21-11-2014</t>
  </si>
  <si>
    <t>22-05-2016</t>
  </si>
  <si>
    <t>16-07-2015</t>
  </si>
  <si>
    <t>05-08-2015</t>
  </si>
  <si>
    <t>23-04-2014</t>
  </si>
  <si>
    <t>01-04-2013</t>
  </si>
  <si>
    <t>20-04-2013</t>
  </si>
  <si>
    <t>27-05-2016</t>
  </si>
  <si>
    <t>28-08-2015</t>
  </si>
  <si>
    <t>10-09-2010</t>
  </si>
  <si>
    <t>04-11-2010</t>
  </si>
  <si>
    <t>25-08-2012</t>
  </si>
  <si>
    <t>02-03-2010</t>
  </si>
  <si>
    <t>25-09-2016</t>
  </si>
  <si>
    <t>21-06-2015</t>
  </si>
  <si>
    <t>21-03-2013</t>
  </si>
  <si>
    <t>16-04-2013</t>
  </si>
  <si>
    <t>06-12-2012</t>
  </si>
  <si>
    <t>25-10-2016</t>
  </si>
  <si>
    <t>22-08-2011</t>
  </si>
  <si>
    <t>26-10-2016</t>
  </si>
  <si>
    <t>11-06-2015</t>
  </si>
  <si>
    <t>20-06-2015</t>
  </si>
  <si>
    <t>14-04-2013</t>
  </si>
  <si>
    <t>26-07-2010</t>
  </si>
  <si>
    <t>06-08-2010</t>
  </si>
  <si>
    <t>28-01-2015</t>
  </si>
  <si>
    <t>05-02-2015</t>
  </si>
  <si>
    <t>23-01-2011</t>
  </si>
  <si>
    <t>12-10-2015</t>
  </si>
  <si>
    <t>19-05-2015</t>
  </si>
  <si>
    <t>02-06-2015</t>
  </si>
  <si>
    <t>27-06-2010</t>
  </si>
  <si>
    <t>27-06-2014</t>
  </si>
  <si>
    <t>27-05-2014</t>
  </si>
  <si>
    <t>06-01-2015</t>
  </si>
  <si>
    <t>09-01-2012</t>
  </si>
  <si>
    <t>05-09-2013</t>
  </si>
  <si>
    <t>13-10-2013</t>
  </si>
  <si>
    <t>16-08-2014</t>
  </si>
  <si>
    <t>15-05-2010</t>
  </si>
  <si>
    <t>28-03-2014</t>
  </si>
  <si>
    <t>13-05-2012</t>
  </si>
  <si>
    <t>30-09-2015</t>
  </si>
  <si>
    <t>25-12-2013</t>
  </si>
  <si>
    <t>22-11-2013</t>
  </si>
  <si>
    <t>15-07-2016</t>
  </si>
  <si>
    <t>28-07-2016</t>
  </si>
  <si>
    <t>19-07-2013</t>
  </si>
  <si>
    <t>15-08-2013</t>
  </si>
  <si>
    <t>04-08-2013</t>
  </si>
  <si>
    <t>26-06-2012</t>
  </si>
  <si>
    <t>23-02-2014</t>
  </si>
  <si>
    <t>01-03-2014</t>
  </si>
  <si>
    <t>01-10-2011</t>
  </si>
  <si>
    <t>04-04-2016</t>
  </si>
  <si>
    <t>29-11-2014</t>
  </si>
  <si>
    <t>10-10-2010</t>
  </si>
  <si>
    <t>19-09-2012</t>
  </si>
  <si>
    <t>14-11-2012</t>
  </si>
  <si>
    <t>23-11-2012</t>
  </si>
  <si>
    <t>03-04-2016</t>
  </si>
  <si>
    <t>05-05-2014</t>
  </si>
  <si>
    <t>15-10-2015</t>
  </si>
  <si>
    <t>01-08-2016</t>
  </si>
  <si>
    <t>13-08-2016</t>
  </si>
  <si>
    <t>13-10-2014</t>
  </si>
  <si>
    <t>04-04-2011</t>
  </si>
  <si>
    <t>22-04-2011</t>
  </si>
  <si>
    <t>31-07-2016</t>
  </si>
  <si>
    <t>22-08-2016</t>
  </si>
  <si>
    <t>31-10-2016</t>
  </si>
  <si>
    <t>26-11-2016</t>
  </si>
  <si>
    <t>11-08-2012</t>
  </si>
  <si>
    <t>16-08-2012</t>
  </si>
  <si>
    <t>15-03-2015</t>
  </si>
  <si>
    <t>28-04-2012</t>
  </si>
  <si>
    <t>16-12-2014</t>
  </si>
  <si>
    <t>06-09-2014</t>
  </si>
  <si>
    <t>31-05-2011</t>
  </si>
  <si>
    <t>27-06-2011</t>
  </si>
  <si>
    <t>09-06-2014</t>
  </si>
  <si>
    <t>11-01-2010</t>
  </si>
  <si>
    <t>03-07-2016</t>
  </si>
  <si>
    <t>28-09-2011</t>
  </si>
  <si>
    <t>01-07-2015</t>
  </si>
  <si>
    <t>15-07-2015</t>
  </si>
  <si>
    <t>11-07-2010</t>
  </si>
  <si>
    <t>19-04-2011</t>
  </si>
  <si>
    <t>25-09-2014</t>
  </si>
  <si>
    <t>09-02-2013</t>
  </si>
  <si>
    <t>20-02-2013</t>
  </si>
  <si>
    <t>28-07-2010</t>
  </si>
  <si>
    <t>29-09-2015</t>
  </si>
  <si>
    <t>19-10-2015</t>
  </si>
  <si>
    <t>16-02-2015</t>
  </si>
  <si>
    <t>10-08-2016</t>
  </si>
  <si>
    <t>07-11-2013</t>
  </si>
  <si>
    <t>26-11-2013</t>
  </si>
  <si>
    <t>17-01-2014</t>
  </si>
  <si>
    <t>23-06-2013</t>
  </si>
  <si>
    <t>01-07-2013</t>
  </si>
  <si>
    <t>31-12-2011</t>
  </si>
  <si>
    <t>27-01-2012</t>
  </si>
  <si>
    <t>17-05-2016</t>
  </si>
  <si>
    <t>21-07-2015</t>
  </si>
  <si>
    <t>08-07-2013</t>
  </si>
  <si>
    <t>30-07-2013</t>
  </si>
  <si>
    <t>07-12-2011</t>
  </si>
  <si>
    <t>01-11-2012</t>
  </si>
  <si>
    <t>09-01-2016</t>
  </si>
  <si>
    <t>01-02-2016</t>
  </si>
  <si>
    <t>04-12-2012</t>
  </si>
  <si>
    <t>28-12-2012</t>
  </si>
  <si>
    <t>01-10-2010</t>
  </si>
  <si>
    <t>16-10-2010</t>
  </si>
  <si>
    <t>24-09-2015</t>
  </si>
  <si>
    <t>21-05-2011</t>
  </si>
  <si>
    <t>17-08-2016</t>
  </si>
  <si>
    <t>12-01-2015</t>
  </si>
  <si>
    <t>08-02-2015</t>
  </si>
  <si>
    <t>24-07-2010</t>
  </si>
  <si>
    <t>04-07-2010</t>
  </si>
  <si>
    <t>02-08-2011</t>
  </si>
  <si>
    <t>30-08-2010</t>
  </si>
  <si>
    <t>21-09-2010</t>
  </si>
  <si>
    <t>22-06-2016</t>
  </si>
  <si>
    <t>06-07-2016</t>
  </si>
  <si>
    <t>25-08-2013</t>
  </si>
  <si>
    <t>13-09-2013</t>
  </si>
  <si>
    <t>08-03-2012</t>
  </si>
  <si>
    <t>30-11-2013</t>
  </si>
  <si>
    <t>09-11-2012</t>
  </si>
  <si>
    <t>08-07-2016</t>
  </si>
  <si>
    <t>18-07-2016</t>
  </si>
  <si>
    <t>08-09-2014</t>
  </si>
  <si>
    <t>30-10-2014</t>
  </si>
  <si>
    <t>31-12-2016</t>
  </si>
  <si>
    <t>31-07-2013</t>
  </si>
  <si>
    <t>09-06-2010</t>
  </si>
  <si>
    <t>30-06-2010</t>
  </si>
  <si>
    <t>03-08-2014</t>
  </si>
  <si>
    <t>21-11-2016</t>
  </si>
  <si>
    <t>25-01-2015</t>
  </si>
  <si>
    <t>09-03-2011</t>
  </si>
  <si>
    <t>28-04-2016</t>
  </si>
  <si>
    <t>14-05-2015</t>
  </si>
  <si>
    <t>02-10-2012</t>
  </si>
  <si>
    <t>08-09-2016</t>
  </si>
  <si>
    <t>26-09-2016</t>
  </si>
  <si>
    <t>22-07-2015</t>
  </si>
  <si>
    <t>22-04-2016</t>
  </si>
  <si>
    <t>25-07-2011</t>
  </si>
  <si>
    <t>26-11-2015</t>
  </si>
  <si>
    <t>07-01-2011</t>
  </si>
  <si>
    <t>10-09-2013</t>
  </si>
  <si>
    <t>04-10-2013</t>
  </si>
  <si>
    <t>15-08-2012</t>
  </si>
  <si>
    <t>03-12-2015</t>
  </si>
  <si>
    <t>06-04-2015</t>
  </si>
  <si>
    <t>20-06-2010</t>
  </si>
  <si>
    <t>07-04-2015</t>
  </si>
  <si>
    <t>22-07-2011</t>
  </si>
  <si>
    <t>14-09-2015</t>
  </si>
  <si>
    <t>27-08-2013</t>
  </si>
  <si>
    <t>05-09-2014</t>
  </si>
  <si>
    <t>24-11-2010</t>
  </si>
  <si>
    <t>18-07-2012</t>
  </si>
  <si>
    <t>17-08-2012</t>
  </si>
  <si>
    <t>19-09-2014</t>
  </si>
  <si>
    <t>27-04-2013</t>
  </si>
  <si>
    <t>17-02-2014</t>
  </si>
  <si>
    <t>07-03-2014</t>
  </si>
  <si>
    <t>04-12-2010</t>
  </si>
  <si>
    <t>16-05-2015</t>
  </si>
  <si>
    <t>15-07-2012</t>
  </si>
  <si>
    <t>12-02-2010</t>
  </si>
  <si>
    <t>20-11-2013</t>
  </si>
  <si>
    <t>07-12-2013</t>
  </si>
  <si>
    <t>01-08-2014</t>
  </si>
  <si>
    <t>23-01-2013</t>
  </si>
  <si>
    <t>Sum of Total Revenue</t>
  </si>
  <si>
    <t>Row Labels</t>
  </si>
  <si>
    <t>Grand Total</t>
  </si>
  <si>
    <t>Column Labels</t>
  </si>
  <si>
    <t>Sum of Total Cost</t>
  </si>
  <si>
    <t>Sum of 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</si>
</sst>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orbel"/>
      <family val="2"/>
      <scheme val="minor"/>
    </font>
    <font>
      <b/>
      <sz val="11"/>
      <color theme="1"/>
      <name val="Corbel"/>
      <family val="2"/>
      <scheme val="minor"/>
    </font>
    <font>
      <u/>
      <sz val="11"/>
      <color theme="10"/>
      <name val="Corbel"/>
      <family val="2"/>
      <scheme val="minor"/>
    </font>
    <font>
      <sz val="8"/>
      <name val="Corbel"/>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0" borderId="0" xfId="1"/>
  </cellXfs>
  <cellStyles count="2">
    <cellStyle name="Hyperlink" xfId="1" builtinId="8"/>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orbel"/>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[project-dashboard.xlsx]Revenue by year!PivotTable4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Revenue By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year'!$B$3</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'Revenue by year'!$A$4:$A$11</c:f>
              <c:strCache>
                <c:ptCount val="7"/>
                <c:pt idx="0">
                  <c:v>2010</c:v>
                </c:pt>
                <c:pt idx="1">
                  <c:v>2011</c:v>
                </c:pt>
                <c:pt idx="2">
                  <c:v>2012</c:v>
                </c:pt>
                <c:pt idx="3">
                  <c:v>2013</c:v>
                </c:pt>
                <c:pt idx="4">
                  <c:v>2014</c:v>
                </c:pt>
                <c:pt idx="5">
                  <c:v>2015</c:v>
                </c:pt>
                <c:pt idx="6">
                  <c:v>2016</c:v>
                </c:pt>
              </c:strCache>
            </c:strRef>
          </c:cat>
          <c:val>
            <c:numRef>
              <c:f>'Revenue by year'!$B$4:$B$11</c:f>
              <c:numCache>
                <c:formatCode>General</c:formatCode>
                <c:ptCount val="7"/>
                <c:pt idx="0">
                  <c:v>321777309.25000006</c:v>
                </c:pt>
                <c:pt idx="1">
                  <c:v>251381167.37999997</c:v>
                </c:pt>
                <c:pt idx="2">
                  <c:v>265422270.41999984</c:v>
                </c:pt>
                <c:pt idx="3">
                  <c:v>263322914.0699999</c:v>
                </c:pt>
                <c:pt idx="4">
                  <c:v>279122324.03999996</c:v>
                </c:pt>
                <c:pt idx="5">
                  <c:v>292632980.3599999</c:v>
                </c:pt>
                <c:pt idx="6">
                  <c:v>243737093.43000007</c:v>
                </c:pt>
              </c:numCache>
            </c:numRef>
          </c:val>
          <c:smooth val="0"/>
          <c:extLst>
            <c:ext xmlns:c16="http://schemas.microsoft.com/office/drawing/2014/chart" uri="{C3380CC4-5D6E-409C-BE32-E72D297353CC}">
              <c16:uniqueId val="{00000000-94AE-4F2B-AD04-60DB30FD2B2D}"/>
            </c:ext>
          </c:extLst>
        </c:ser>
        <c:dLbls>
          <c:dLblPos val="ctr"/>
          <c:showLegendKey val="0"/>
          <c:showVal val="1"/>
          <c:showCatName val="0"/>
          <c:showSerName val="0"/>
          <c:showPercent val="0"/>
          <c:showBubbleSize val="0"/>
        </c:dLbls>
        <c:marker val="1"/>
        <c:smooth val="0"/>
        <c:axId val="810149231"/>
        <c:axId val="810146831"/>
      </c:lineChart>
      <c:catAx>
        <c:axId val="8101492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0146831"/>
        <c:crosses val="autoZero"/>
        <c:auto val="1"/>
        <c:lblAlgn val="ctr"/>
        <c:lblOffset val="100"/>
        <c:noMultiLvlLbl val="0"/>
      </c:catAx>
      <c:valAx>
        <c:axId val="8101468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014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[project-dashboard.xlsx]Revenue by year and region!PivotTable5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Generated By Year and Region </a:t>
            </a:r>
            <a:endParaRPr lang="en-IN"/>
          </a:p>
        </c:rich>
      </c:tx>
      <c:layout>
        <c:manualLayout>
          <c:xMode val="edge"/>
          <c:yMode val="edge"/>
          <c:x val="8.4509663184198627E-2"/>
          <c:y val="3.14795383001049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69203849518809"/>
          <c:y val="0.14249781277340332"/>
          <c:w val="0.52204330708661417"/>
          <c:h val="0.65853091280256637"/>
        </c:manualLayout>
      </c:layout>
      <c:lineChart>
        <c:grouping val="standard"/>
        <c:varyColors val="0"/>
        <c:ser>
          <c:idx val="0"/>
          <c:order val="0"/>
          <c:tx>
            <c:strRef>
              <c:f>'Revenue by year and region'!$B$3:$B$4</c:f>
              <c:strCache>
                <c:ptCount val="1"/>
                <c:pt idx="0">
                  <c:v>Asia</c:v>
                </c:pt>
              </c:strCache>
            </c:strRef>
          </c:tx>
          <c:spPr>
            <a:ln w="28575" cap="rnd">
              <a:solidFill>
                <a:schemeClr val="accent1"/>
              </a:solidFill>
              <a:round/>
            </a:ln>
            <a:effectLst/>
          </c:spPr>
          <c:marker>
            <c:symbol val="none"/>
          </c:marker>
          <c:cat>
            <c:strRef>
              <c:f>'Revenue by year and region'!$A$5:$A$12</c:f>
              <c:strCache>
                <c:ptCount val="7"/>
                <c:pt idx="0">
                  <c:v>2010</c:v>
                </c:pt>
                <c:pt idx="1">
                  <c:v>2011</c:v>
                </c:pt>
                <c:pt idx="2">
                  <c:v>2012</c:v>
                </c:pt>
                <c:pt idx="3">
                  <c:v>2013</c:v>
                </c:pt>
                <c:pt idx="4">
                  <c:v>2014</c:v>
                </c:pt>
                <c:pt idx="5">
                  <c:v>2015</c:v>
                </c:pt>
                <c:pt idx="6">
                  <c:v>2016</c:v>
                </c:pt>
              </c:strCache>
            </c:strRef>
          </c:cat>
          <c:val>
            <c:numRef>
              <c:f>'Revenue by year and region'!$B$5:$B$12</c:f>
              <c:numCache>
                <c:formatCode>General</c:formatCode>
                <c:ptCount val="7"/>
                <c:pt idx="0">
                  <c:v>42578297.969999999</c:v>
                </c:pt>
                <c:pt idx="1">
                  <c:v>28129419.980000004</c:v>
                </c:pt>
                <c:pt idx="2">
                  <c:v>42190683.949999996</c:v>
                </c:pt>
                <c:pt idx="3">
                  <c:v>40091236.279999994</c:v>
                </c:pt>
                <c:pt idx="4">
                  <c:v>28883197.649999999</c:v>
                </c:pt>
                <c:pt idx="5">
                  <c:v>50050774.000000007</c:v>
                </c:pt>
                <c:pt idx="6">
                  <c:v>26920660.010000002</c:v>
                </c:pt>
              </c:numCache>
            </c:numRef>
          </c:val>
          <c:smooth val="0"/>
          <c:extLst>
            <c:ext xmlns:c16="http://schemas.microsoft.com/office/drawing/2014/chart" uri="{C3380CC4-5D6E-409C-BE32-E72D297353CC}">
              <c16:uniqueId val="{00000000-0236-471D-B3AE-EFAB98C1A705}"/>
            </c:ext>
          </c:extLst>
        </c:ser>
        <c:ser>
          <c:idx val="1"/>
          <c:order val="1"/>
          <c:tx>
            <c:strRef>
              <c:f>'Revenue by year and region'!$C$3:$C$4</c:f>
              <c:strCache>
                <c:ptCount val="1"/>
                <c:pt idx="0">
                  <c:v>Australia &amp; Oceania</c:v>
                </c:pt>
              </c:strCache>
            </c:strRef>
          </c:tx>
          <c:spPr>
            <a:ln w="28575" cap="rnd">
              <a:solidFill>
                <a:schemeClr val="accent2"/>
              </a:solidFill>
              <a:round/>
            </a:ln>
            <a:effectLst/>
          </c:spPr>
          <c:marker>
            <c:symbol val="none"/>
          </c:marker>
          <c:cat>
            <c:strRef>
              <c:f>'Revenue by year and region'!$A$5:$A$12</c:f>
              <c:strCache>
                <c:ptCount val="7"/>
                <c:pt idx="0">
                  <c:v>2010</c:v>
                </c:pt>
                <c:pt idx="1">
                  <c:v>2011</c:v>
                </c:pt>
                <c:pt idx="2">
                  <c:v>2012</c:v>
                </c:pt>
                <c:pt idx="3">
                  <c:v>2013</c:v>
                </c:pt>
                <c:pt idx="4">
                  <c:v>2014</c:v>
                </c:pt>
                <c:pt idx="5">
                  <c:v>2015</c:v>
                </c:pt>
                <c:pt idx="6">
                  <c:v>2016</c:v>
                </c:pt>
              </c:strCache>
            </c:strRef>
          </c:cat>
          <c:val>
            <c:numRef>
              <c:f>'Revenue by year and region'!$C$5:$C$12</c:f>
              <c:numCache>
                <c:formatCode>General</c:formatCode>
                <c:ptCount val="7"/>
                <c:pt idx="0">
                  <c:v>21387045.230000004</c:v>
                </c:pt>
                <c:pt idx="1">
                  <c:v>32537249.659999996</c:v>
                </c:pt>
                <c:pt idx="2">
                  <c:v>33412249.419999994</c:v>
                </c:pt>
                <c:pt idx="3">
                  <c:v>40580390.520000011</c:v>
                </c:pt>
                <c:pt idx="4">
                  <c:v>33837975.009999998</c:v>
                </c:pt>
                <c:pt idx="5">
                  <c:v>37948075.620000005</c:v>
                </c:pt>
                <c:pt idx="6">
                  <c:v>44203619.68</c:v>
                </c:pt>
              </c:numCache>
            </c:numRef>
          </c:val>
          <c:smooth val="0"/>
          <c:extLst>
            <c:ext xmlns:c16="http://schemas.microsoft.com/office/drawing/2014/chart" uri="{C3380CC4-5D6E-409C-BE32-E72D297353CC}">
              <c16:uniqueId val="{00000009-0236-471D-B3AE-EFAB98C1A705}"/>
            </c:ext>
          </c:extLst>
        </c:ser>
        <c:ser>
          <c:idx val="2"/>
          <c:order val="2"/>
          <c:tx>
            <c:strRef>
              <c:f>'Revenue by year and region'!$D$3:$D$4</c:f>
              <c:strCache>
                <c:ptCount val="1"/>
                <c:pt idx="0">
                  <c:v>Central America</c:v>
                </c:pt>
              </c:strCache>
            </c:strRef>
          </c:tx>
          <c:spPr>
            <a:ln w="28575" cap="rnd">
              <a:solidFill>
                <a:schemeClr val="accent3"/>
              </a:solidFill>
              <a:round/>
            </a:ln>
            <a:effectLst/>
          </c:spPr>
          <c:marker>
            <c:symbol val="none"/>
          </c:marker>
          <c:cat>
            <c:strRef>
              <c:f>'Revenue by year and region'!$A$5:$A$12</c:f>
              <c:strCache>
                <c:ptCount val="7"/>
                <c:pt idx="0">
                  <c:v>2010</c:v>
                </c:pt>
                <c:pt idx="1">
                  <c:v>2011</c:v>
                </c:pt>
                <c:pt idx="2">
                  <c:v>2012</c:v>
                </c:pt>
                <c:pt idx="3">
                  <c:v>2013</c:v>
                </c:pt>
                <c:pt idx="4">
                  <c:v>2014</c:v>
                </c:pt>
                <c:pt idx="5">
                  <c:v>2015</c:v>
                </c:pt>
                <c:pt idx="6">
                  <c:v>2016</c:v>
                </c:pt>
              </c:strCache>
            </c:strRef>
          </c:cat>
          <c:val>
            <c:numRef>
              <c:f>'Revenue by year and region'!$D$5:$D$12</c:f>
              <c:numCache>
                <c:formatCode>General</c:formatCode>
                <c:ptCount val="7"/>
                <c:pt idx="0">
                  <c:v>62887062.500000007</c:v>
                </c:pt>
                <c:pt idx="1">
                  <c:v>32921656.439999998</c:v>
                </c:pt>
                <c:pt idx="2">
                  <c:v>44324273.340000004</c:v>
                </c:pt>
                <c:pt idx="3">
                  <c:v>33023496.700000003</c:v>
                </c:pt>
                <c:pt idx="4">
                  <c:v>47270351.550000004</c:v>
                </c:pt>
                <c:pt idx="5">
                  <c:v>21803468.639999997</c:v>
                </c:pt>
                <c:pt idx="6">
                  <c:v>27735967.559999995</c:v>
                </c:pt>
              </c:numCache>
            </c:numRef>
          </c:val>
          <c:smooth val="0"/>
          <c:extLst>
            <c:ext xmlns:c16="http://schemas.microsoft.com/office/drawing/2014/chart" uri="{C3380CC4-5D6E-409C-BE32-E72D297353CC}">
              <c16:uniqueId val="{0000000A-0236-471D-B3AE-EFAB98C1A705}"/>
            </c:ext>
          </c:extLst>
        </c:ser>
        <c:ser>
          <c:idx val="3"/>
          <c:order val="3"/>
          <c:tx>
            <c:strRef>
              <c:f>'Revenue by year and region'!$E$3:$E$4</c:f>
              <c:strCache>
                <c:ptCount val="1"/>
                <c:pt idx="0">
                  <c:v>Europe</c:v>
                </c:pt>
              </c:strCache>
            </c:strRef>
          </c:tx>
          <c:spPr>
            <a:ln w="28575" cap="rnd">
              <a:solidFill>
                <a:schemeClr val="accent4"/>
              </a:solidFill>
              <a:round/>
            </a:ln>
            <a:effectLst/>
          </c:spPr>
          <c:marker>
            <c:symbol val="none"/>
          </c:marker>
          <c:cat>
            <c:strRef>
              <c:f>'Revenue by year and region'!$A$5:$A$12</c:f>
              <c:strCache>
                <c:ptCount val="7"/>
                <c:pt idx="0">
                  <c:v>2010</c:v>
                </c:pt>
                <c:pt idx="1">
                  <c:v>2011</c:v>
                </c:pt>
                <c:pt idx="2">
                  <c:v>2012</c:v>
                </c:pt>
                <c:pt idx="3">
                  <c:v>2013</c:v>
                </c:pt>
                <c:pt idx="4">
                  <c:v>2014</c:v>
                </c:pt>
                <c:pt idx="5">
                  <c:v>2015</c:v>
                </c:pt>
                <c:pt idx="6">
                  <c:v>2016</c:v>
                </c:pt>
              </c:strCache>
            </c:strRef>
          </c:cat>
          <c:val>
            <c:numRef>
              <c:f>'Revenue by year and region'!$E$5:$E$12</c:f>
              <c:numCache>
                <c:formatCode>General</c:formatCode>
                <c:ptCount val="7"/>
                <c:pt idx="0">
                  <c:v>58086838.990000002</c:v>
                </c:pt>
                <c:pt idx="1">
                  <c:v>21156472.630000003</c:v>
                </c:pt>
                <c:pt idx="2">
                  <c:v>35364068.539999999</c:v>
                </c:pt>
                <c:pt idx="3">
                  <c:v>54611133.520000011</c:v>
                </c:pt>
                <c:pt idx="4">
                  <c:v>29613043.129999999</c:v>
                </c:pt>
                <c:pt idx="5">
                  <c:v>41612546.350000009</c:v>
                </c:pt>
                <c:pt idx="6">
                  <c:v>26448885.880000003</c:v>
                </c:pt>
              </c:numCache>
            </c:numRef>
          </c:val>
          <c:smooth val="0"/>
          <c:extLst>
            <c:ext xmlns:c16="http://schemas.microsoft.com/office/drawing/2014/chart" uri="{C3380CC4-5D6E-409C-BE32-E72D297353CC}">
              <c16:uniqueId val="{0000000B-0236-471D-B3AE-EFAB98C1A705}"/>
            </c:ext>
          </c:extLst>
        </c:ser>
        <c:ser>
          <c:idx val="4"/>
          <c:order val="4"/>
          <c:tx>
            <c:strRef>
              <c:f>'Revenue by year and region'!$F$3:$F$4</c:f>
              <c:strCache>
                <c:ptCount val="1"/>
                <c:pt idx="0">
                  <c:v>Middle East</c:v>
                </c:pt>
              </c:strCache>
            </c:strRef>
          </c:tx>
          <c:spPr>
            <a:ln w="28575" cap="rnd">
              <a:solidFill>
                <a:schemeClr val="accent5"/>
              </a:solidFill>
              <a:round/>
            </a:ln>
            <a:effectLst/>
          </c:spPr>
          <c:marker>
            <c:symbol val="none"/>
          </c:marker>
          <c:cat>
            <c:strRef>
              <c:f>'Revenue by year and region'!$A$5:$A$12</c:f>
              <c:strCache>
                <c:ptCount val="7"/>
                <c:pt idx="0">
                  <c:v>2010</c:v>
                </c:pt>
                <c:pt idx="1">
                  <c:v>2011</c:v>
                </c:pt>
                <c:pt idx="2">
                  <c:v>2012</c:v>
                </c:pt>
                <c:pt idx="3">
                  <c:v>2013</c:v>
                </c:pt>
                <c:pt idx="4">
                  <c:v>2014</c:v>
                </c:pt>
                <c:pt idx="5">
                  <c:v>2015</c:v>
                </c:pt>
                <c:pt idx="6">
                  <c:v>2016</c:v>
                </c:pt>
              </c:strCache>
            </c:strRef>
          </c:cat>
          <c:val>
            <c:numRef>
              <c:f>'Revenue by year and region'!$F$5:$F$12</c:f>
              <c:numCache>
                <c:formatCode>General</c:formatCode>
                <c:ptCount val="7"/>
                <c:pt idx="0">
                  <c:v>38535639.330000013</c:v>
                </c:pt>
                <c:pt idx="1">
                  <c:v>39063511.920000002</c:v>
                </c:pt>
                <c:pt idx="2">
                  <c:v>24509777.900000006</c:v>
                </c:pt>
                <c:pt idx="3">
                  <c:v>22195807.620000005</c:v>
                </c:pt>
                <c:pt idx="4">
                  <c:v>19794523.940000001</c:v>
                </c:pt>
                <c:pt idx="5">
                  <c:v>49680475.019999996</c:v>
                </c:pt>
                <c:pt idx="6">
                  <c:v>27529445.710000001</c:v>
                </c:pt>
              </c:numCache>
            </c:numRef>
          </c:val>
          <c:smooth val="0"/>
          <c:extLst>
            <c:ext xmlns:c16="http://schemas.microsoft.com/office/drawing/2014/chart" uri="{C3380CC4-5D6E-409C-BE32-E72D297353CC}">
              <c16:uniqueId val="{0000000C-0236-471D-B3AE-EFAB98C1A705}"/>
            </c:ext>
          </c:extLst>
        </c:ser>
        <c:ser>
          <c:idx val="5"/>
          <c:order val="5"/>
          <c:tx>
            <c:strRef>
              <c:f>'Revenue by year and region'!$G$3:$G$4</c:f>
              <c:strCache>
                <c:ptCount val="1"/>
                <c:pt idx="0">
                  <c:v>North America</c:v>
                </c:pt>
              </c:strCache>
            </c:strRef>
          </c:tx>
          <c:spPr>
            <a:ln w="28575" cap="rnd">
              <a:solidFill>
                <a:schemeClr val="accent6"/>
              </a:solidFill>
              <a:round/>
            </a:ln>
            <a:effectLst/>
          </c:spPr>
          <c:marker>
            <c:symbol val="none"/>
          </c:marker>
          <c:cat>
            <c:strRef>
              <c:f>'Revenue by year and region'!$A$5:$A$12</c:f>
              <c:strCache>
                <c:ptCount val="7"/>
                <c:pt idx="0">
                  <c:v>2010</c:v>
                </c:pt>
                <c:pt idx="1">
                  <c:v>2011</c:v>
                </c:pt>
                <c:pt idx="2">
                  <c:v>2012</c:v>
                </c:pt>
                <c:pt idx="3">
                  <c:v>2013</c:v>
                </c:pt>
                <c:pt idx="4">
                  <c:v>2014</c:v>
                </c:pt>
                <c:pt idx="5">
                  <c:v>2015</c:v>
                </c:pt>
                <c:pt idx="6">
                  <c:v>2016</c:v>
                </c:pt>
              </c:strCache>
            </c:strRef>
          </c:cat>
          <c:val>
            <c:numRef>
              <c:f>'Revenue by year and region'!$G$5:$G$12</c:f>
              <c:numCache>
                <c:formatCode>General</c:formatCode>
                <c:ptCount val="7"/>
                <c:pt idx="0">
                  <c:v>47924613.459999993</c:v>
                </c:pt>
                <c:pt idx="1">
                  <c:v>20828603.149999999</c:v>
                </c:pt>
                <c:pt idx="2">
                  <c:v>29442618.739999998</c:v>
                </c:pt>
                <c:pt idx="3">
                  <c:v>17267999.110000003</c:v>
                </c:pt>
                <c:pt idx="4">
                  <c:v>32340646.370000005</c:v>
                </c:pt>
                <c:pt idx="5">
                  <c:v>26082484.450000003</c:v>
                </c:pt>
                <c:pt idx="6">
                  <c:v>32850936.690000005</c:v>
                </c:pt>
              </c:numCache>
            </c:numRef>
          </c:val>
          <c:smooth val="0"/>
          <c:extLst>
            <c:ext xmlns:c16="http://schemas.microsoft.com/office/drawing/2014/chart" uri="{C3380CC4-5D6E-409C-BE32-E72D297353CC}">
              <c16:uniqueId val="{0000000D-0236-471D-B3AE-EFAB98C1A705}"/>
            </c:ext>
          </c:extLst>
        </c:ser>
        <c:ser>
          <c:idx val="6"/>
          <c:order val="6"/>
          <c:tx>
            <c:strRef>
              <c:f>'Revenue by year and region'!$H$3:$H$4</c:f>
              <c:strCache>
                <c:ptCount val="1"/>
                <c:pt idx="0">
                  <c:v>South America</c:v>
                </c:pt>
              </c:strCache>
            </c:strRef>
          </c:tx>
          <c:spPr>
            <a:ln w="28575" cap="rnd">
              <a:solidFill>
                <a:schemeClr val="accent1">
                  <a:lumMod val="60000"/>
                </a:schemeClr>
              </a:solidFill>
              <a:round/>
            </a:ln>
            <a:effectLst/>
          </c:spPr>
          <c:marker>
            <c:symbol val="none"/>
          </c:marker>
          <c:cat>
            <c:strRef>
              <c:f>'Revenue by year and region'!$A$5:$A$12</c:f>
              <c:strCache>
                <c:ptCount val="7"/>
                <c:pt idx="0">
                  <c:v>2010</c:v>
                </c:pt>
                <c:pt idx="1">
                  <c:v>2011</c:v>
                </c:pt>
                <c:pt idx="2">
                  <c:v>2012</c:v>
                </c:pt>
                <c:pt idx="3">
                  <c:v>2013</c:v>
                </c:pt>
                <c:pt idx="4">
                  <c:v>2014</c:v>
                </c:pt>
                <c:pt idx="5">
                  <c:v>2015</c:v>
                </c:pt>
                <c:pt idx="6">
                  <c:v>2016</c:v>
                </c:pt>
              </c:strCache>
            </c:strRef>
          </c:cat>
          <c:val>
            <c:numRef>
              <c:f>'Revenue by year and region'!$H$5:$H$12</c:f>
              <c:numCache>
                <c:formatCode>General</c:formatCode>
                <c:ptCount val="7"/>
                <c:pt idx="0">
                  <c:v>19828489.129999999</c:v>
                </c:pt>
                <c:pt idx="1">
                  <c:v>41246817.149999991</c:v>
                </c:pt>
                <c:pt idx="2">
                  <c:v>34485384.710000001</c:v>
                </c:pt>
                <c:pt idx="3">
                  <c:v>26941045.160000004</c:v>
                </c:pt>
                <c:pt idx="4">
                  <c:v>42960679.269999988</c:v>
                </c:pt>
                <c:pt idx="5">
                  <c:v>33695208.230000004</c:v>
                </c:pt>
                <c:pt idx="6">
                  <c:v>18714086.579999998</c:v>
                </c:pt>
              </c:numCache>
            </c:numRef>
          </c:val>
          <c:smooth val="0"/>
          <c:extLst>
            <c:ext xmlns:c16="http://schemas.microsoft.com/office/drawing/2014/chart" uri="{C3380CC4-5D6E-409C-BE32-E72D297353CC}">
              <c16:uniqueId val="{0000000E-0236-471D-B3AE-EFAB98C1A705}"/>
            </c:ext>
          </c:extLst>
        </c:ser>
        <c:ser>
          <c:idx val="7"/>
          <c:order val="7"/>
          <c:tx>
            <c:strRef>
              <c:f>'Revenue by year and region'!$I$3:$I$4</c:f>
              <c:strCache>
                <c:ptCount val="1"/>
                <c:pt idx="0">
                  <c:v>Sub-Saharan Africa</c:v>
                </c:pt>
              </c:strCache>
            </c:strRef>
          </c:tx>
          <c:spPr>
            <a:ln w="28575" cap="rnd">
              <a:solidFill>
                <a:schemeClr val="accent2">
                  <a:lumMod val="60000"/>
                </a:schemeClr>
              </a:solidFill>
              <a:round/>
            </a:ln>
            <a:effectLst/>
          </c:spPr>
          <c:marker>
            <c:symbol val="none"/>
          </c:marker>
          <c:cat>
            <c:strRef>
              <c:f>'Revenue by year and region'!$A$5:$A$12</c:f>
              <c:strCache>
                <c:ptCount val="7"/>
                <c:pt idx="0">
                  <c:v>2010</c:v>
                </c:pt>
                <c:pt idx="1">
                  <c:v>2011</c:v>
                </c:pt>
                <c:pt idx="2">
                  <c:v>2012</c:v>
                </c:pt>
                <c:pt idx="3">
                  <c:v>2013</c:v>
                </c:pt>
                <c:pt idx="4">
                  <c:v>2014</c:v>
                </c:pt>
                <c:pt idx="5">
                  <c:v>2015</c:v>
                </c:pt>
                <c:pt idx="6">
                  <c:v>2016</c:v>
                </c:pt>
              </c:strCache>
            </c:strRef>
          </c:cat>
          <c:val>
            <c:numRef>
              <c:f>'Revenue by year and region'!$I$5:$I$12</c:f>
              <c:numCache>
                <c:formatCode>General</c:formatCode>
                <c:ptCount val="7"/>
                <c:pt idx="0">
                  <c:v>30549322.640000001</c:v>
                </c:pt>
                <c:pt idx="1">
                  <c:v>35497436.449999996</c:v>
                </c:pt>
                <c:pt idx="2">
                  <c:v>21693213.82</c:v>
                </c:pt>
                <c:pt idx="3">
                  <c:v>28611805.16</c:v>
                </c:pt>
                <c:pt idx="4">
                  <c:v>44421907.120000005</c:v>
                </c:pt>
                <c:pt idx="5">
                  <c:v>31759948.050000001</c:v>
                </c:pt>
                <c:pt idx="6">
                  <c:v>39333491.320000008</c:v>
                </c:pt>
              </c:numCache>
            </c:numRef>
          </c:val>
          <c:smooth val="0"/>
          <c:extLst>
            <c:ext xmlns:c16="http://schemas.microsoft.com/office/drawing/2014/chart" uri="{C3380CC4-5D6E-409C-BE32-E72D297353CC}">
              <c16:uniqueId val="{0000000F-0236-471D-B3AE-EFAB98C1A705}"/>
            </c:ext>
          </c:extLst>
        </c:ser>
        <c:dLbls>
          <c:showLegendKey val="0"/>
          <c:showVal val="0"/>
          <c:showCatName val="0"/>
          <c:showSerName val="0"/>
          <c:showPercent val="0"/>
          <c:showBubbleSize val="0"/>
        </c:dLbls>
        <c:smooth val="0"/>
        <c:axId val="506646111"/>
        <c:axId val="506643231"/>
      </c:lineChart>
      <c:catAx>
        <c:axId val="50664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643231"/>
        <c:crosses val="autoZero"/>
        <c:auto val="1"/>
        <c:lblAlgn val="ctr"/>
        <c:lblOffset val="100"/>
        <c:noMultiLvlLbl val="0"/>
      </c:catAx>
      <c:valAx>
        <c:axId val="506643231"/>
        <c:scaling>
          <c:orientation val="minMax"/>
        </c:scaling>
        <c:delete val="0"/>
        <c:axPos val="l"/>
        <c:majorGridlines>
          <c:spPr>
            <a:ln w="9525" cap="flat" cmpd="sng" algn="ctr">
              <a:solidFill>
                <a:schemeClr val="tx1">
                  <a:lumMod val="15000"/>
                  <a:lumOff val="85000"/>
                </a:schemeClr>
              </a:solidFill>
              <a:round/>
            </a:ln>
            <a:effectLst/>
          </c:spPr>
        </c:majorGridlines>
        <c:numFmt formatCode="[&gt;999999]#,,&quot;M&quot;;#,&quot;0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64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[project-dashboard.xlsx]Revenue and Total Cost by each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and Total Cost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and Total Cost by each '!$B$3</c:f>
              <c:strCache>
                <c:ptCount val="1"/>
                <c:pt idx="0">
                  <c:v>Sum of Total Revenue</c:v>
                </c:pt>
              </c:strCache>
            </c:strRef>
          </c:tx>
          <c:spPr>
            <a:solidFill>
              <a:schemeClr val="accent1"/>
            </a:solidFill>
            <a:ln>
              <a:noFill/>
            </a:ln>
            <a:effectLst/>
          </c:spPr>
          <c:invertIfNegative val="0"/>
          <c:dLbls>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Total Cost by each '!$A$4:$A$12</c:f>
              <c:strCache>
                <c:ptCount val="8"/>
                <c:pt idx="0">
                  <c:v>Asia</c:v>
                </c:pt>
                <c:pt idx="1">
                  <c:v>Australia &amp; Oceania</c:v>
                </c:pt>
                <c:pt idx="2">
                  <c:v>Central America</c:v>
                </c:pt>
                <c:pt idx="3">
                  <c:v>Europe</c:v>
                </c:pt>
                <c:pt idx="4">
                  <c:v>Middle East</c:v>
                </c:pt>
                <c:pt idx="5">
                  <c:v>North America</c:v>
                </c:pt>
                <c:pt idx="6">
                  <c:v>South America</c:v>
                </c:pt>
                <c:pt idx="7">
                  <c:v>Sub-Saharan Africa</c:v>
                </c:pt>
              </c:strCache>
            </c:strRef>
          </c:cat>
          <c:val>
            <c:numRef>
              <c:f>'Revenue and Total Cost by each '!$B$4:$B$12</c:f>
              <c:numCache>
                <c:formatCode>General</c:formatCode>
                <c:ptCount val="8"/>
                <c:pt idx="0">
                  <c:v>258844269.83999988</c:v>
                </c:pt>
                <c:pt idx="1">
                  <c:v>243906605.13999996</c:v>
                </c:pt>
                <c:pt idx="2">
                  <c:v>269966276.73000002</c:v>
                </c:pt>
                <c:pt idx="3">
                  <c:v>266892989.03999993</c:v>
                </c:pt>
                <c:pt idx="4">
                  <c:v>221309181.43999997</c:v>
                </c:pt>
                <c:pt idx="5">
                  <c:v>206737901.97000006</c:v>
                </c:pt>
                <c:pt idx="6">
                  <c:v>217871710.2299999</c:v>
                </c:pt>
                <c:pt idx="7">
                  <c:v>231867124.56000006</c:v>
                </c:pt>
              </c:numCache>
            </c:numRef>
          </c:val>
          <c:extLst>
            <c:ext xmlns:c16="http://schemas.microsoft.com/office/drawing/2014/chart" uri="{C3380CC4-5D6E-409C-BE32-E72D297353CC}">
              <c16:uniqueId val="{00000000-29DB-4328-8944-2092E3D72062}"/>
            </c:ext>
          </c:extLst>
        </c:ser>
        <c:dLbls>
          <c:showLegendKey val="0"/>
          <c:showVal val="1"/>
          <c:showCatName val="0"/>
          <c:showSerName val="0"/>
          <c:showPercent val="0"/>
          <c:showBubbleSize val="0"/>
        </c:dLbls>
        <c:gapWidth val="219"/>
        <c:overlap val="-27"/>
        <c:axId val="650791935"/>
        <c:axId val="650792895"/>
      </c:barChart>
      <c:lineChart>
        <c:grouping val="standard"/>
        <c:varyColors val="0"/>
        <c:ser>
          <c:idx val="1"/>
          <c:order val="1"/>
          <c:tx>
            <c:strRef>
              <c:f>'Revenue and Total Cost by each '!$C$3</c:f>
              <c:strCache>
                <c:ptCount val="1"/>
                <c:pt idx="0">
                  <c:v>Sum of Total Cost</c:v>
                </c:pt>
              </c:strCache>
            </c:strRef>
          </c:tx>
          <c:spPr>
            <a:ln w="28575" cap="rnd">
              <a:solidFill>
                <a:schemeClr val="accent2"/>
              </a:solidFill>
              <a:round/>
            </a:ln>
            <a:effectLst/>
          </c:spPr>
          <c:marker>
            <c:symbol val="none"/>
          </c:marker>
          <c:dLbls>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Total Cost by each '!$A$4:$A$12</c:f>
              <c:strCache>
                <c:ptCount val="8"/>
                <c:pt idx="0">
                  <c:v>Asia</c:v>
                </c:pt>
                <c:pt idx="1">
                  <c:v>Australia &amp; Oceania</c:v>
                </c:pt>
                <c:pt idx="2">
                  <c:v>Central America</c:v>
                </c:pt>
                <c:pt idx="3">
                  <c:v>Europe</c:v>
                </c:pt>
                <c:pt idx="4">
                  <c:v>Middle East</c:v>
                </c:pt>
                <c:pt idx="5">
                  <c:v>North America</c:v>
                </c:pt>
                <c:pt idx="6">
                  <c:v>South America</c:v>
                </c:pt>
                <c:pt idx="7">
                  <c:v>Sub-Saharan Africa</c:v>
                </c:pt>
              </c:strCache>
            </c:strRef>
          </c:cat>
          <c:val>
            <c:numRef>
              <c:f>'Revenue and Total Cost by each '!$C$4:$C$12</c:f>
              <c:numCache>
                <c:formatCode>General</c:formatCode>
                <c:ptCount val="8"/>
                <c:pt idx="0">
                  <c:v>172131015.89000002</c:v>
                </c:pt>
                <c:pt idx="1">
                  <c:v>161374091.22999999</c:v>
                </c:pt>
                <c:pt idx="2">
                  <c:v>174343654.23999992</c:v>
                </c:pt>
                <c:pt idx="3">
                  <c:v>173778895.73000005</c:v>
                </c:pt>
                <c:pt idx="4">
                  <c:v>144318554.57000002</c:v>
                </c:pt>
                <c:pt idx="5">
                  <c:v>135181410.75000003</c:v>
                </c:pt>
                <c:pt idx="6">
                  <c:v>141331564.69</c:v>
                </c:pt>
                <c:pt idx="7">
                  <c:v>147108044.27000004</c:v>
                </c:pt>
              </c:numCache>
            </c:numRef>
          </c:val>
          <c:smooth val="0"/>
          <c:extLst>
            <c:ext xmlns:c16="http://schemas.microsoft.com/office/drawing/2014/chart" uri="{C3380CC4-5D6E-409C-BE32-E72D297353CC}">
              <c16:uniqueId val="{00000001-29DB-4328-8944-2092E3D72062}"/>
            </c:ext>
          </c:extLst>
        </c:ser>
        <c:dLbls>
          <c:showLegendKey val="0"/>
          <c:showVal val="1"/>
          <c:showCatName val="0"/>
          <c:showSerName val="0"/>
          <c:showPercent val="0"/>
          <c:showBubbleSize val="0"/>
        </c:dLbls>
        <c:marker val="1"/>
        <c:smooth val="0"/>
        <c:axId val="650791935"/>
        <c:axId val="650792895"/>
      </c:lineChart>
      <c:catAx>
        <c:axId val="65079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792895"/>
        <c:crosses val="autoZero"/>
        <c:auto val="1"/>
        <c:lblAlgn val="ctr"/>
        <c:lblOffset val="100"/>
        <c:noMultiLvlLbl val="0"/>
      </c:catAx>
      <c:valAx>
        <c:axId val="650792895"/>
        <c:scaling>
          <c:orientation val="minMax"/>
        </c:scaling>
        <c:delete val="0"/>
        <c:axPos val="l"/>
        <c:majorGridlines>
          <c:spPr>
            <a:ln w="9525" cap="flat" cmpd="sng" algn="ctr">
              <a:solidFill>
                <a:schemeClr val="tx1">
                  <a:lumMod val="15000"/>
                  <a:lumOff val="85000"/>
                </a:schemeClr>
              </a:solidFill>
              <a:round/>
            </a:ln>
            <a:effectLst/>
          </c:spPr>
        </c:majorGridlines>
        <c:numFmt formatCode="[&gt;999999]#,,&quot;M&quot;;#,&quot;0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79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[project-dashboard.xlsx]Revenue By Order Priority!PivotTable7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Order Priority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3546533245844275"/>
              <c:y val="6.9289151356080492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13400437445319335"/>
              <c:y val="-0.22749890638670167"/>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16756102362204728"/>
              <c:y val="-0.16698053368328958"/>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layout>
            <c:manualLayout>
              <c:x val="0.133625656167979"/>
              <c:y val="7.9787474482356374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'Revenue By Order Priority'!$B$3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AC1A-4DB6-827F-64C9E686EBE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C1A-4DB6-827F-64C9E686EBE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AC1A-4DB6-827F-64C9E686EBE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AC1A-4DB6-827F-64C9E686EBE3}"/>
              </c:ext>
            </c:extLst>
          </c:dPt>
          <c:dLbls>
            <c:dLbl>
              <c:idx val="0"/>
              <c:layout>
                <c:manualLayout>
                  <c:x val="-0.13546533245844275"/>
                  <c:y val="6.928915135608049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1A-4DB6-827F-64C9E686EBE3}"/>
                </c:ext>
              </c:extLst>
            </c:dLbl>
            <c:dLbl>
              <c:idx val="1"/>
              <c:layout>
                <c:manualLayout>
                  <c:x val="-0.13400437445319335"/>
                  <c:y val="-0.2274989063867016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1A-4DB6-827F-64C9E686EBE3}"/>
                </c:ext>
              </c:extLst>
            </c:dLbl>
            <c:dLbl>
              <c:idx val="2"/>
              <c:layout>
                <c:manualLayout>
                  <c:x val="0.16756102362204728"/>
                  <c:y val="-0.1669805336832895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1A-4DB6-827F-64C9E686EBE3}"/>
                </c:ext>
              </c:extLst>
            </c:dLbl>
            <c:dLbl>
              <c:idx val="3"/>
              <c:layout>
                <c:manualLayout>
                  <c:x val="0.133625656167979"/>
                  <c:y val="7.97874744823563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1A-4DB6-827F-64C9E686EBE3}"/>
                </c:ext>
              </c:extLst>
            </c:dLbl>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Order Priority'!$A$4:$A$8</c:f>
              <c:strCache>
                <c:ptCount val="4"/>
                <c:pt idx="0">
                  <c:v>C</c:v>
                </c:pt>
                <c:pt idx="1">
                  <c:v>H</c:v>
                </c:pt>
                <c:pt idx="2">
                  <c:v>L</c:v>
                </c:pt>
                <c:pt idx="3">
                  <c:v>M</c:v>
                </c:pt>
              </c:strCache>
            </c:strRef>
          </c:cat>
          <c:val>
            <c:numRef>
              <c:f>'Revenue By Order Priority'!$B$4:$B$8</c:f>
              <c:numCache>
                <c:formatCode>General</c:formatCode>
                <c:ptCount val="4"/>
                <c:pt idx="0">
                  <c:v>496945295.93999994</c:v>
                </c:pt>
                <c:pt idx="1">
                  <c:v>520308690.90999997</c:v>
                </c:pt>
                <c:pt idx="2">
                  <c:v>450821413.07999998</c:v>
                </c:pt>
                <c:pt idx="3">
                  <c:v>449320659.01999998</c:v>
                </c:pt>
              </c:numCache>
            </c:numRef>
          </c:val>
          <c:extLst>
            <c:ext xmlns:c16="http://schemas.microsoft.com/office/drawing/2014/chart" uri="{C3380CC4-5D6E-409C-BE32-E72D297353CC}">
              <c16:uniqueId val="{00000000-AC1A-4DB6-827F-64C9E686EBE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[project-dashboard.xlsx]Revenue by Items!PivotTable9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dLbl>
          <c:idx val="0"/>
          <c:layout>
            <c:manualLayout>
              <c:x val="2.7777777777777779E-3"/>
              <c:y val="4.6296296296295869E-3"/>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Items'!$B$3</c:f>
              <c:strCache>
                <c:ptCount val="1"/>
                <c:pt idx="0">
                  <c:v>Total</c:v>
                </c:pt>
              </c:strCache>
            </c:strRef>
          </c:tx>
          <c:spPr>
            <a:solidFill>
              <a:srgbClr val="92D050"/>
            </a:solidFill>
            <a:ln>
              <a:noFill/>
            </a:ln>
            <a:effectLst/>
          </c:spPr>
          <c:invertIfNegative val="0"/>
          <c:dPt>
            <c:idx val="9"/>
            <c:invertIfNegative val="0"/>
            <c:bubble3D val="0"/>
            <c:extLst>
              <c:ext xmlns:c16="http://schemas.microsoft.com/office/drawing/2014/chart" uri="{C3380CC4-5D6E-409C-BE32-E72D297353CC}">
                <c16:uniqueId val="{00000002-5009-48B6-8865-48159D448A81}"/>
              </c:ext>
            </c:extLst>
          </c:dPt>
          <c:dLbls>
            <c:dLbl>
              <c:idx val="9"/>
              <c:layout>
                <c:manualLayout>
                  <c:x val="2.7777777777777779E-3"/>
                  <c:y val="4.629629629629586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009-48B6-8865-48159D448A81}"/>
                </c:ext>
              </c:extLst>
            </c:dLbl>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Items'!$A$4:$A$14</c:f>
              <c:strCache>
                <c:ptCount val="10"/>
                <c:pt idx="0">
                  <c:v>Baby Food</c:v>
                </c:pt>
                <c:pt idx="1">
                  <c:v>Cosmetics</c:v>
                </c:pt>
                <c:pt idx="2">
                  <c:v>Clothes</c:v>
                </c:pt>
                <c:pt idx="3">
                  <c:v>Fruits</c:v>
                </c:pt>
                <c:pt idx="4">
                  <c:v>Office Supplies</c:v>
                </c:pt>
                <c:pt idx="5">
                  <c:v>Cereal</c:v>
                </c:pt>
                <c:pt idx="6">
                  <c:v>Vegetables</c:v>
                </c:pt>
                <c:pt idx="7">
                  <c:v>Snacks</c:v>
                </c:pt>
                <c:pt idx="8">
                  <c:v>Household</c:v>
                </c:pt>
                <c:pt idx="9">
                  <c:v>Beverages</c:v>
                </c:pt>
              </c:strCache>
            </c:strRef>
          </c:cat>
          <c:val>
            <c:numRef>
              <c:f>'Revenue by Items'!$B$4:$B$14</c:f>
              <c:numCache>
                <c:formatCode>General</c:formatCode>
                <c:ptCount val="10"/>
                <c:pt idx="0">
                  <c:v>233591228.95000005</c:v>
                </c:pt>
                <c:pt idx="1">
                  <c:v>218707001.78999993</c:v>
                </c:pt>
                <c:pt idx="2">
                  <c:v>204656477.26000005</c:v>
                </c:pt>
                <c:pt idx="3">
                  <c:v>203198593.83999982</c:v>
                </c:pt>
                <c:pt idx="4">
                  <c:v>194532026.62999994</c:v>
                </c:pt>
                <c:pt idx="5">
                  <c:v>181587424.22000003</c:v>
                </c:pt>
                <c:pt idx="6">
                  <c:v>179210829.23000002</c:v>
                </c:pt>
                <c:pt idx="7">
                  <c:v>177995888.11000001</c:v>
                </c:pt>
                <c:pt idx="8">
                  <c:v>174531004.59999996</c:v>
                </c:pt>
                <c:pt idx="9">
                  <c:v>149385584.31999996</c:v>
                </c:pt>
              </c:numCache>
            </c:numRef>
          </c:val>
          <c:extLst>
            <c:ext xmlns:c16="http://schemas.microsoft.com/office/drawing/2014/chart" uri="{C3380CC4-5D6E-409C-BE32-E72D297353CC}">
              <c16:uniqueId val="{00000000-5009-48B6-8865-48159D448A81}"/>
            </c:ext>
          </c:extLst>
        </c:ser>
        <c:dLbls>
          <c:dLblPos val="outEnd"/>
          <c:showLegendKey val="0"/>
          <c:showVal val="1"/>
          <c:showCatName val="0"/>
          <c:showSerName val="0"/>
          <c:showPercent val="0"/>
          <c:showBubbleSize val="0"/>
        </c:dLbls>
        <c:gapWidth val="182"/>
        <c:axId val="1923398319"/>
        <c:axId val="1923396879"/>
      </c:barChart>
      <c:catAx>
        <c:axId val="192339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396879"/>
        <c:crosses val="autoZero"/>
        <c:auto val="1"/>
        <c:lblAlgn val="ctr"/>
        <c:lblOffset val="100"/>
        <c:noMultiLvlLbl val="0"/>
      </c:catAx>
      <c:valAx>
        <c:axId val="1923396879"/>
        <c:scaling>
          <c:orientation val="minMax"/>
        </c:scaling>
        <c:delete val="0"/>
        <c:axPos val="b"/>
        <c:majorGridlines>
          <c:spPr>
            <a:ln w="9525" cap="flat" cmpd="sng" algn="ctr">
              <a:solidFill>
                <a:schemeClr val="tx1">
                  <a:lumMod val="15000"/>
                  <a:lumOff val="85000"/>
                </a:schemeClr>
              </a:solidFill>
              <a:round/>
            </a:ln>
            <a:effectLst/>
          </c:spPr>
        </c:majorGridlines>
        <c:numFmt formatCode="[&gt;999999]#,,&quot;M&quot;;#,&quot;0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39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[project-dashboard.xlsx]Revenue by countries!PivotTable8</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Total Revenue by Countries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countries'!$B$3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'Revenue by countries'!$A$4:$A$16</c:f>
              <c:strCache>
                <c:ptCount val="12"/>
                <c:pt idx="0">
                  <c:v>Armenia</c:v>
                </c:pt>
                <c:pt idx="1">
                  <c:v>Australia</c:v>
                </c:pt>
                <c:pt idx="2">
                  <c:v>Brazil</c:v>
                </c:pt>
                <c:pt idx="3">
                  <c:v>Canada</c:v>
                </c:pt>
                <c:pt idx="4">
                  <c:v>Eritrea</c:v>
                </c:pt>
                <c:pt idx="5">
                  <c:v>Greece</c:v>
                </c:pt>
                <c:pt idx="6">
                  <c:v>India</c:v>
                </c:pt>
                <c:pt idx="7">
                  <c:v>Jamaica</c:v>
                </c:pt>
                <c:pt idx="8">
                  <c:v>Japan</c:v>
                </c:pt>
                <c:pt idx="9">
                  <c:v>Libya</c:v>
                </c:pt>
                <c:pt idx="10">
                  <c:v>Nigeria</c:v>
                </c:pt>
                <c:pt idx="11">
                  <c:v>Sudan</c:v>
                </c:pt>
              </c:strCache>
            </c:strRef>
          </c:cat>
          <c:val>
            <c:numRef>
              <c:f>'Revenue by countries'!$B$4:$B$16</c:f>
              <c:numCache>
                <c:formatCode>General</c:formatCode>
                <c:ptCount val="12"/>
                <c:pt idx="0">
                  <c:v>145078153.74000001</c:v>
                </c:pt>
                <c:pt idx="1">
                  <c:v>163290554.03999999</c:v>
                </c:pt>
                <c:pt idx="2">
                  <c:v>152223361.44999996</c:v>
                </c:pt>
                <c:pt idx="3">
                  <c:v>153905385.70000002</c:v>
                </c:pt>
                <c:pt idx="4">
                  <c:v>146219733.36999997</c:v>
                </c:pt>
                <c:pt idx="5">
                  <c:v>145650354.63999999</c:v>
                </c:pt>
                <c:pt idx="6">
                  <c:v>134918827.24999994</c:v>
                </c:pt>
                <c:pt idx="7">
                  <c:v>210170615.66999999</c:v>
                </c:pt>
                <c:pt idx="8">
                  <c:v>160257650</c:v>
                </c:pt>
                <c:pt idx="9">
                  <c:v>176948061.56</c:v>
                </c:pt>
                <c:pt idx="10">
                  <c:v>164973103.51999992</c:v>
                </c:pt>
                <c:pt idx="11">
                  <c:v>163760258.01000005</c:v>
                </c:pt>
              </c:numCache>
            </c:numRef>
          </c:val>
          <c:extLst>
            <c:ext xmlns:c16="http://schemas.microsoft.com/office/drawing/2014/chart" uri="{C3380CC4-5D6E-409C-BE32-E72D297353CC}">
              <c16:uniqueId val="{00000000-1904-468C-9698-35832762AF75}"/>
            </c:ext>
          </c:extLst>
        </c:ser>
        <c:dLbls>
          <c:dLblPos val="outEnd"/>
          <c:showLegendKey val="0"/>
          <c:showVal val="1"/>
          <c:showCatName val="0"/>
          <c:showSerName val="0"/>
          <c:showPercent val="0"/>
          <c:showBubbleSize val="0"/>
        </c:dLbls>
        <c:gapWidth val="444"/>
        <c:overlap val="-90"/>
        <c:axId val="810145871"/>
        <c:axId val="810146351"/>
      </c:barChart>
      <c:catAx>
        <c:axId val="810145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10146351"/>
        <c:crosses val="autoZero"/>
        <c:auto val="1"/>
        <c:lblAlgn val="ctr"/>
        <c:lblOffset val="100"/>
        <c:noMultiLvlLbl val="0"/>
      </c:catAx>
      <c:valAx>
        <c:axId val="810146351"/>
        <c:scaling>
          <c:orientation val="minMax"/>
        </c:scaling>
        <c:delete val="1"/>
        <c:axPos val="l"/>
        <c:numFmt formatCode="General" sourceLinked="1"/>
        <c:majorTickMark val="none"/>
        <c:minorTickMark val="none"/>
        <c:tickLblPos val="nextTo"/>
        <c:crossAx val="81014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[project-dashboard.xlsx]REVENUE AND PROFIT BY ITEMS!PivotTable10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AND PROFIT BY ITEMS'!$B$3</c:f>
              <c:strCache>
                <c:ptCount val="1"/>
                <c:pt idx="0">
                  <c:v>Sum of Total Revenue</c:v>
                </c:pt>
              </c:strCache>
            </c:strRef>
          </c:tx>
          <c:spPr>
            <a:solidFill>
              <a:schemeClr val="accent1"/>
            </a:solidFill>
            <a:ln>
              <a:noFill/>
            </a:ln>
            <a:effectLst/>
          </c:spPr>
          <c:invertIfNegative val="0"/>
          <c:cat>
            <c:strRef>
              <c:f>'REVENUE AND PROFIT BY ITEMS'!$A$4:$A$14</c:f>
              <c:strCache>
                <c:ptCount val="10"/>
                <c:pt idx="0">
                  <c:v>Baby Food</c:v>
                </c:pt>
                <c:pt idx="1">
                  <c:v>Beverages</c:v>
                </c:pt>
                <c:pt idx="2">
                  <c:v>Cereal</c:v>
                </c:pt>
                <c:pt idx="3">
                  <c:v>Clothes</c:v>
                </c:pt>
                <c:pt idx="4">
                  <c:v>Cosmetics</c:v>
                </c:pt>
                <c:pt idx="5">
                  <c:v>Fruits</c:v>
                </c:pt>
                <c:pt idx="6">
                  <c:v>Household</c:v>
                </c:pt>
                <c:pt idx="7">
                  <c:v>Office Supplies</c:v>
                </c:pt>
                <c:pt idx="8">
                  <c:v>Snacks</c:v>
                </c:pt>
                <c:pt idx="9">
                  <c:v>Vegetables</c:v>
                </c:pt>
              </c:strCache>
            </c:strRef>
          </c:cat>
          <c:val>
            <c:numRef>
              <c:f>'REVENUE AND PROFIT BY ITEMS'!$B$4:$B$14</c:f>
              <c:numCache>
                <c:formatCode>General</c:formatCode>
                <c:ptCount val="10"/>
                <c:pt idx="0">
                  <c:v>233591228.95000005</c:v>
                </c:pt>
                <c:pt idx="1">
                  <c:v>149385584.31999996</c:v>
                </c:pt>
                <c:pt idx="2">
                  <c:v>181587424.22000003</c:v>
                </c:pt>
                <c:pt idx="3">
                  <c:v>204656477.26000005</c:v>
                </c:pt>
                <c:pt idx="4">
                  <c:v>218707001.78999993</c:v>
                </c:pt>
                <c:pt idx="5">
                  <c:v>203198593.83999982</c:v>
                </c:pt>
                <c:pt idx="6">
                  <c:v>174531004.59999996</c:v>
                </c:pt>
                <c:pt idx="7">
                  <c:v>194532026.62999994</c:v>
                </c:pt>
                <c:pt idx="8">
                  <c:v>177995888.11000001</c:v>
                </c:pt>
                <c:pt idx="9">
                  <c:v>179210829.23000002</c:v>
                </c:pt>
              </c:numCache>
            </c:numRef>
          </c:val>
          <c:extLst>
            <c:ext xmlns:c16="http://schemas.microsoft.com/office/drawing/2014/chart" uri="{C3380CC4-5D6E-409C-BE32-E72D297353CC}">
              <c16:uniqueId val="{00000000-BA0F-42B5-867D-A473E9F5F768}"/>
            </c:ext>
          </c:extLst>
        </c:ser>
        <c:dLbls>
          <c:showLegendKey val="0"/>
          <c:showVal val="0"/>
          <c:showCatName val="0"/>
          <c:showSerName val="0"/>
          <c:showPercent val="0"/>
          <c:showBubbleSize val="0"/>
        </c:dLbls>
        <c:gapWidth val="219"/>
        <c:overlap val="-27"/>
        <c:axId val="671274879"/>
        <c:axId val="671275839"/>
      </c:barChart>
      <c:lineChart>
        <c:grouping val="standard"/>
        <c:varyColors val="0"/>
        <c:ser>
          <c:idx val="1"/>
          <c:order val="1"/>
          <c:tx>
            <c:strRef>
              <c:f>'REVENUE AND PROFIT BY ITEMS'!$C$3</c:f>
              <c:strCache>
                <c:ptCount val="1"/>
                <c:pt idx="0">
                  <c:v>Sum of Total Profit</c:v>
                </c:pt>
              </c:strCache>
            </c:strRef>
          </c:tx>
          <c:spPr>
            <a:ln w="28575" cap="rnd">
              <a:solidFill>
                <a:schemeClr val="accent2"/>
              </a:solidFill>
              <a:round/>
            </a:ln>
            <a:effectLst/>
          </c:spPr>
          <c:marker>
            <c:symbol val="none"/>
          </c:marker>
          <c:cat>
            <c:strRef>
              <c:f>'REVENUE AND PROFIT BY ITEMS'!$A$4:$A$14</c:f>
              <c:strCache>
                <c:ptCount val="10"/>
                <c:pt idx="0">
                  <c:v>Baby Food</c:v>
                </c:pt>
                <c:pt idx="1">
                  <c:v>Beverages</c:v>
                </c:pt>
                <c:pt idx="2">
                  <c:v>Cereal</c:v>
                </c:pt>
                <c:pt idx="3">
                  <c:v>Clothes</c:v>
                </c:pt>
                <c:pt idx="4">
                  <c:v>Cosmetics</c:v>
                </c:pt>
                <c:pt idx="5">
                  <c:v>Fruits</c:v>
                </c:pt>
                <c:pt idx="6">
                  <c:v>Household</c:v>
                </c:pt>
                <c:pt idx="7">
                  <c:v>Office Supplies</c:v>
                </c:pt>
                <c:pt idx="8">
                  <c:v>Snacks</c:v>
                </c:pt>
                <c:pt idx="9">
                  <c:v>Vegetables</c:v>
                </c:pt>
              </c:strCache>
            </c:strRef>
          </c:cat>
          <c:val>
            <c:numRef>
              <c:f>'REVENUE AND PROFIT BY ITEMS'!$C$4:$C$14</c:f>
              <c:numCache>
                <c:formatCode>General</c:formatCode>
                <c:ptCount val="10"/>
                <c:pt idx="0">
                  <c:v>83681864.030000016</c:v>
                </c:pt>
                <c:pt idx="1">
                  <c:v>54614907.119999975</c:v>
                </c:pt>
                <c:pt idx="2">
                  <c:v>65667380.799999997</c:v>
                </c:pt>
                <c:pt idx="3">
                  <c:v>66677695.040000029</c:v>
                </c:pt>
                <c:pt idx="4">
                  <c:v>74254827.970000029</c:v>
                </c:pt>
                <c:pt idx="5">
                  <c:v>68502042.489999995</c:v>
                </c:pt>
                <c:pt idx="6">
                  <c:v>63391426.859999999</c:v>
                </c:pt>
                <c:pt idx="7">
                  <c:v>67324361.459999993</c:v>
                </c:pt>
                <c:pt idx="8">
                  <c:v>60821891.600000001</c:v>
                </c:pt>
                <c:pt idx="9">
                  <c:v>62892430.210000016</c:v>
                </c:pt>
              </c:numCache>
            </c:numRef>
          </c:val>
          <c:smooth val="0"/>
          <c:extLst>
            <c:ext xmlns:c16="http://schemas.microsoft.com/office/drawing/2014/chart" uri="{C3380CC4-5D6E-409C-BE32-E72D297353CC}">
              <c16:uniqueId val="{00000001-BA0F-42B5-867D-A473E9F5F768}"/>
            </c:ext>
          </c:extLst>
        </c:ser>
        <c:dLbls>
          <c:showLegendKey val="0"/>
          <c:showVal val="0"/>
          <c:showCatName val="0"/>
          <c:showSerName val="0"/>
          <c:showPercent val="0"/>
          <c:showBubbleSize val="0"/>
        </c:dLbls>
        <c:marker val="1"/>
        <c:smooth val="0"/>
        <c:axId val="671274879"/>
        <c:axId val="671275839"/>
      </c:lineChart>
      <c:catAx>
        <c:axId val="67127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275839"/>
        <c:crosses val="autoZero"/>
        <c:auto val="1"/>
        <c:lblAlgn val="ctr"/>
        <c:lblOffset val="100"/>
        <c:noMultiLvlLbl val="0"/>
      </c:catAx>
      <c:valAx>
        <c:axId val="67127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27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[project-dashboard.xlsx]TOTAL REVENUE AND PROFIT BY YEA!PivotTable11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AND PROFIT BY YEA'!$B$3</c:f>
              <c:strCache>
                <c:ptCount val="1"/>
                <c:pt idx="0">
                  <c:v>Sum of Total Revenue</c:v>
                </c:pt>
              </c:strCache>
            </c:strRef>
          </c:tx>
          <c:spPr>
            <a:solidFill>
              <a:schemeClr val="accent1"/>
            </a:solidFill>
            <a:ln>
              <a:noFill/>
            </a:ln>
            <a:effectLst/>
          </c:spPr>
          <c:invertIfNegative val="0"/>
          <c:cat>
            <c:strRef>
              <c:f>'TOTAL REVENUE AND PROFIT BY YEA'!$A$4:$A$11</c:f>
              <c:strCache>
                <c:ptCount val="7"/>
                <c:pt idx="0">
                  <c:v>2010</c:v>
                </c:pt>
                <c:pt idx="1">
                  <c:v>2011</c:v>
                </c:pt>
                <c:pt idx="2">
                  <c:v>2012</c:v>
                </c:pt>
                <c:pt idx="3">
                  <c:v>2013</c:v>
                </c:pt>
                <c:pt idx="4">
                  <c:v>2014</c:v>
                </c:pt>
                <c:pt idx="5">
                  <c:v>2015</c:v>
                </c:pt>
                <c:pt idx="6">
                  <c:v>2016</c:v>
                </c:pt>
              </c:strCache>
            </c:strRef>
          </c:cat>
          <c:val>
            <c:numRef>
              <c:f>'TOTAL REVENUE AND PROFIT BY YEA'!$B$4:$B$11</c:f>
              <c:numCache>
                <c:formatCode>General</c:formatCode>
                <c:ptCount val="7"/>
                <c:pt idx="0">
                  <c:v>321777309.25000006</c:v>
                </c:pt>
                <c:pt idx="1">
                  <c:v>251381167.37999997</c:v>
                </c:pt>
                <c:pt idx="2">
                  <c:v>265422270.41999984</c:v>
                </c:pt>
                <c:pt idx="3">
                  <c:v>263322914.0699999</c:v>
                </c:pt>
                <c:pt idx="4">
                  <c:v>279122324.03999996</c:v>
                </c:pt>
                <c:pt idx="5">
                  <c:v>292632980.3599999</c:v>
                </c:pt>
                <c:pt idx="6">
                  <c:v>243737093.43000007</c:v>
                </c:pt>
              </c:numCache>
            </c:numRef>
          </c:val>
          <c:extLst>
            <c:ext xmlns:c16="http://schemas.microsoft.com/office/drawing/2014/chart" uri="{C3380CC4-5D6E-409C-BE32-E72D297353CC}">
              <c16:uniqueId val="{00000000-49E5-46C7-87C7-EE15D9C4B059}"/>
            </c:ext>
          </c:extLst>
        </c:ser>
        <c:ser>
          <c:idx val="1"/>
          <c:order val="1"/>
          <c:tx>
            <c:strRef>
              <c:f>'TOTAL REVENUE AND PROFIT BY YEA'!$C$3</c:f>
              <c:strCache>
                <c:ptCount val="1"/>
                <c:pt idx="0">
                  <c:v>Sum of Total Profit</c:v>
                </c:pt>
              </c:strCache>
            </c:strRef>
          </c:tx>
          <c:spPr>
            <a:solidFill>
              <a:schemeClr val="accent2"/>
            </a:solidFill>
            <a:ln>
              <a:noFill/>
            </a:ln>
            <a:effectLst/>
          </c:spPr>
          <c:invertIfNegative val="0"/>
          <c:cat>
            <c:strRef>
              <c:f>'TOTAL REVENUE AND PROFIT BY YEA'!$A$4:$A$11</c:f>
              <c:strCache>
                <c:ptCount val="7"/>
                <c:pt idx="0">
                  <c:v>2010</c:v>
                </c:pt>
                <c:pt idx="1">
                  <c:v>2011</c:v>
                </c:pt>
                <c:pt idx="2">
                  <c:v>2012</c:v>
                </c:pt>
                <c:pt idx="3">
                  <c:v>2013</c:v>
                </c:pt>
                <c:pt idx="4">
                  <c:v>2014</c:v>
                </c:pt>
                <c:pt idx="5">
                  <c:v>2015</c:v>
                </c:pt>
                <c:pt idx="6">
                  <c:v>2016</c:v>
                </c:pt>
              </c:strCache>
            </c:strRef>
          </c:cat>
          <c:val>
            <c:numRef>
              <c:f>'TOTAL REVENUE AND PROFIT BY YEA'!$C$4:$C$11</c:f>
              <c:numCache>
                <c:formatCode>General</c:formatCode>
                <c:ptCount val="7"/>
                <c:pt idx="0">
                  <c:v>112412090.18000002</c:v>
                </c:pt>
                <c:pt idx="1">
                  <c:v>86890354.459999993</c:v>
                </c:pt>
                <c:pt idx="2">
                  <c:v>92691122.939999998</c:v>
                </c:pt>
                <c:pt idx="3">
                  <c:v>93956732.470000014</c:v>
                </c:pt>
                <c:pt idx="4">
                  <c:v>99117960.410000071</c:v>
                </c:pt>
                <c:pt idx="5">
                  <c:v>98340740.420000002</c:v>
                </c:pt>
                <c:pt idx="6">
                  <c:v>84419826.699999988</c:v>
                </c:pt>
              </c:numCache>
            </c:numRef>
          </c:val>
          <c:extLst>
            <c:ext xmlns:c16="http://schemas.microsoft.com/office/drawing/2014/chart" uri="{C3380CC4-5D6E-409C-BE32-E72D297353CC}">
              <c16:uniqueId val="{00000001-49E5-46C7-87C7-EE15D9C4B059}"/>
            </c:ext>
          </c:extLst>
        </c:ser>
        <c:dLbls>
          <c:showLegendKey val="0"/>
          <c:showVal val="0"/>
          <c:showCatName val="0"/>
          <c:showSerName val="0"/>
          <c:showPercent val="0"/>
          <c:showBubbleSize val="0"/>
        </c:dLbls>
        <c:gapWidth val="219"/>
        <c:overlap val="-27"/>
        <c:axId val="942157087"/>
        <c:axId val="77128016"/>
      </c:barChart>
      <c:catAx>
        <c:axId val="94215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28016"/>
        <c:crosses val="autoZero"/>
        <c:auto val="1"/>
        <c:lblAlgn val="ctr"/>
        <c:lblOffset val="100"/>
        <c:noMultiLvlLbl val="0"/>
      </c:catAx>
      <c:valAx>
        <c:axId val="7712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15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[project-dashboard.xlsx]TOTAL PROFIT BY CHANEELS!PivotTable12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'TOTAL PROFIT BY CHANEELS'!$B$3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02-4AFE-AEE2-103CB56EEC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02-4AFE-AEE2-103CB56EEC34}"/>
              </c:ext>
            </c:extLst>
          </c:dPt>
          <c:cat>
            <c:strRef>
              <c:f>'TOTAL PROFIT BY CHANEELS'!$A$4:$A$6</c:f>
              <c:strCache>
                <c:ptCount val="2"/>
                <c:pt idx="0">
                  <c:v>Offline</c:v>
                </c:pt>
                <c:pt idx="1">
                  <c:v>Online</c:v>
                </c:pt>
              </c:strCache>
            </c:strRef>
          </c:cat>
          <c:val>
            <c:numRef>
              <c:f>'TOTAL PROFIT BY CHANEELS'!$B$4:$B$6</c:f>
              <c:numCache>
                <c:formatCode>General</c:formatCode>
                <c:ptCount val="2"/>
                <c:pt idx="0">
                  <c:v>344509992.65999967</c:v>
                </c:pt>
                <c:pt idx="1">
                  <c:v>323318834.92000014</c:v>
                </c:pt>
              </c:numCache>
            </c:numRef>
          </c:val>
          <c:extLst>
            <c:ext xmlns:c16="http://schemas.microsoft.com/office/drawing/2014/chart" uri="{C3380CC4-5D6E-409C-BE32-E72D297353CC}">
              <c16:uniqueId val="{00000000-A13E-4596-8D8F-F6B0EF2F26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[project-dashboard.xlsx]Revenue by countries!PivotTable8</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solidFill>
                  <a:schemeClr val="bg1"/>
                </a:solidFill>
              </a:rPr>
              <a:t>Total Revenue by Countries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numFmt formatCode="[&gt;999999]#,,&quot;M&quot;;#,&quot;0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999999]#,,&quot;M&quot;;#,&quot;0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999999]#,,&quot;M&quot;;#,&quot;0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26602573536904E-2"/>
          <c:y val="0.24196132983377078"/>
          <c:w val="0.86909998469773531"/>
          <c:h val="0.56784136739005198"/>
        </c:manualLayout>
      </c:layout>
      <c:barChart>
        <c:barDir val="col"/>
        <c:grouping val="clustered"/>
        <c:varyColors val="0"/>
        <c:ser>
          <c:idx val="0"/>
          <c:order val="0"/>
          <c:tx>
            <c:strRef>
              <c:f>'Revenue by countries'!$B$3</c:f>
              <c:strCache>
                <c:ptCount val="1"/>
                <c:pt idx="0">
                  <c:v>Total</c:v>
                </c:pt>
              </c:strCache>
            </c:strRef>
          </c:tx>
          <c:spPr>
            <a:solidFill>
              <a:schemeClr val="accent1"/>
            </a:solidFill>
            <a:ln>
              <a:noFill/>
            </a:ln>
            <a:effectLst/>
          </c:spPr>
          <c:invertIfNegative val="0"/>
          <c:dLbls>
            <c:numFmt formatCode="[&gt;999999]#,,&quot;M&quot;;#,&quot;0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'Revenue by countries'!$A$4:$A$16</c:f>
              <c:strCache>
                <c:ptCount val="12"/>
                <c:pt idx="0">
                  <c:v>Armenia</c:v>
                </c:pt>
                <c:pt idx="1">
                  <c:v>Australia</c:v>
                </c:pt>
                <c:pt idx="2">
                  <c:v>Brazil</c:v>
                </c:pt>
                <c:pt idx="3">
                  <c:v>Canada</c:v>
                </c:pt>
                <c:pt idx="4">
                  <c:v>Eritrea</c:v>
                </c:pt>
                <c:pt idx="5">
                  <c:v>Greece</c:v>
                </c:pt>
                <c:pt idx="6">
                  <c:v>India</c:v>
                </c:pt>
                <c:pt idx="7">
                  <c:v>Jamaica</c:v>
                </c:pt>
                <c:pt idx="8">
                  <c:v>Japan</c:v>
                </c:pt>
                <c:pt idx="9">
                  <c:v>Libya</c:v>
                </c:pt>
                <c:pt idx="10">
                  <c:v>Nigeria</c:v>
                </c:pt>
                <c:pt idx="11">
                  <c:v>Sudan</c:v>
                </c:pt>
              </c:strCache>
            </c:strRef>
          </c:cat>
          <c:val>
            <c:numRef>
              <c:f>'Revenue by countries'!$B$4:$B$16</c:f>
              <c:numCache>
                <c:formatCode>General</c:formatCode>
                <c:ptCount val="12"/>
                <c:pt idx="0">
                  <c:v>145078153.74000001</c:v>
                </c:pt>
                <c:pt idx="1">
                  <c:v>163290554.03999999</c:v>
                </c:pt>
                <c:pt idx="2">
                  <c:v>152223361.44999996</c:v>
                </c:pt>
                <c:pt idx="3">
                  <c:v>153905385.70000002</c:v>
                </c:pt>
                <c:pt idx="4">
                  <c:v>146219733.36999997</c:v>
                </c:pt>
                <c:pt idx="5">
                  <c:v>145650354.63999999</c:v>
                </c:pt>
                <c:pt idx="6">
                  <c:v>134918827.24999994</c:v>
                </c:pt>
                <c:pt idx="7">
                  <c:v>210170615.66999999</c:v>
                </c:pt>
                <c:pt idx="8">
                  <c:v>160257650</c:v>
                </c:pt>
                <c:pt idx="9">
                  <c:v>176948061.56</c:v>
                </c:pt>
                <c:pt idx="10">
                  <c:v>164973103.51999992</c:v>
                </c:pt>
                <c:pt idx="11">
                  <c:v>163760258.01000005</c:v>
                </c:pt>
              </c:numCache>
            </c:numRef>
          </c:val>
          <c:extLst>
            <c:ext xmlns:c16="http://schemas.microsoft.com/office/drawing/2014/chart" uri="{C3380CC4-5D6E-409C-BE32-E72D297353CC}">
              <c16:uniqueId val="{00000000-B2B0-4976-BB97-D71E6482077E}"/>
            </c:ext>
          </c:extLst>
        </c:ser>
        <c:dLbls>
          <c:dLblPos val="outEnd"/>
          <c:showLegendKey val="0"/>
          <c:showVal val="1"/>
          <c:showCatName val="0"/>
          <c:showSerName val="0"/>
          <c:showPercent val="0"/>
          <c:showBubbleSize val="0"/>
        </c:dLbls>
        <c:gapWidth val="444"/>
        <c:overlap val="-90"/>
        <c:axId val="810145871"/>
        <c:axId val="810146351"/>
      </c:barChart>
      <c:catAx>
        <c:axId val="810145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810146351"/>
        <c:crosses val="autoZero"/>
        <c:auto val="1"/>
        <c:lblAlgn val="ctr"/>
        <c:lblOffset val="100"/>
        <c:noMultiLvlLbl val="0"/>
      </c:catAx>
      <c:valAx>
        <c:axId val="810146351"/>
        <c:scaling>
          <c:orientation val="minMax"/>
        </c:scaling>
        <c:delete val="1"/>
        <c:axPos val="l"/>
        <c:numFmt formatCode="General" sourceLinked="1"/>
        <c:majorTickMark val="none"/>
        <c:minorTickMark val="none"/>
        <c:tickLblPos val="nextTo"/>
        <c:crossAx val="810145871"/>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[project-dashboard.xlsx]Revenue By Order Priority!PivotTable7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solidFill>
              </a:rPr>
              <a:t>REVENUE BY ORDER PRIORITY</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3546533245844275"/>
              <c:y val="6.9289151356080492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dLbl>
          <c:idx val="0"/>
          <c:layout>
            <c:manualLayout>
              <c:x val="-0.13400437445319335"/>
              <c:y val="-0.22749890638670167"/>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25400">
            <a:solidFill>
              <a:schemeClr val="lt1"/>
            </a:solidFill>
          </a:ln>
          <a:effectLst/>
          <a:sp3d contourW="25400">
            <a:contourClr>
              <a:schemeClr val="lt1"/>
            </a:contourClr>
          </a:sp3d>
        </c:spPr>
        <c:dLbl>
          <c:idx val="0"/>
          <c:layout>
            <c:manualLayout>
              <c:x val="0.16756102362204728"/>
              <c:y val="-0.16698053368328958"/>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25400">
            <a:solidFill>
              <a:schemeClr val="lt1"/>
            </a:solidFill>
          </a:ln>
          <a:effectLst/>
          <a:sp3d contourW="25400">
            <a:contourClr>
              <a:schemeClr val="lt1"/>
            </a:contourClr>
          </a:sp3d>
        </c:spPr>
        <c:dLbl>
          <c:idx val="0"/>
          <c:layout>
            <c:manualLayout>
              <c:x val="0.133625656167979"/>
              <c:y val="7.9787474482356374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dLbl>
          <c:idx val="0"/>
          <c:layout>
            <c:manualLayout>
              <c:x val="-0.13546533245844275"/>
              <c:y val="6.9289151356080492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0.13400437445319335"/>
              <c:y val="-0.22749890638670167"/>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0.16756102362204728"/>
              <c:y val="-0.16698053368328958"/>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0.133625656167979"/>
              <c:y val="7.9787474482356374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0.13546533245844275"/>
              <c:y val="6.9289151356080492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dLbl>
          <c:idx val="0"/>
          <c:layout>
            <c:manualLayout>
              <c:x val="-0.13400437445319335"/>
              <c:y val="-0.22749890638670167"/>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0.16756102362204728"/>
              <c:y val="-0.16698053368328958"/>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0.133625656167979"/>
              <c:y val="7.9787474482356374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782582455851232E-2"/>
          <c:y val="0.28837639850065894"/>
          <c:w val="0.79722271556329316"/>
          <c:h val="0.5039212931531234"/>
        </c:manualLayout>
      </c:layout>
      <c:pie3DChart>
        <c:varyColors val="1"/>
        <c:ser>
          <c:idx val="0"/>
          <c:order val="0"/>
          <c:tx>
            <c:strRef>
              <c:f>'Revenue By Order Priority'!$B$3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12E-420D-9D72-955A15A22BD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12E-420D-9D72-955A15A22BD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12E-420D-9D72-955A15A22BD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12E-420D-9D72-955A15A22BD9}"/>
              </c:ext>
            </c:extLst>
          </c:dPt>
          <c:dLbls>
            <c:dLbl>
              <c:idx val="0"/>
              <c:layout>
                <c:manualLayout>
                  <c:x val="-0.13546533245844275"/>
                  <c:y val="6.928915135608049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2E-420D-9D72-955A15A22BD9}"/>
                </c:ext>
              </c:extLst>
            </c:dLbl>
            <c:dLbl>
              <c:idx val="1"/>
              <c:layout>
                <c:manualLayout>
                  <c:x val="-0.13400437445319335"/>
                  <c:y val="-0.2274989063867016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2E-420D-9D72-955A15A22BD9}"/>
                </c:ext>
              </c:extLst>
            </c:dLbl>
            <c:dLbl>
              <c:idx val="2"/>
              <c:layout>
                <c:manualLayout>
                  <c:x val="0.16756102362204728"/>
                  <c:y val="-0.1669805336832895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2E-420D-9D72-955A15A22BD9}"/>
                </c:ext>
              </c:extLst>
            </c:dLbl>
            <c:dLbl>
              <c:idx val="3"/>
              <c:layout>
                <c:manualLayout>
                  <c:x val="0.133625656167979"/>
                  <c:y val="7.97874744823563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12E-420D-9D72-955A15A22BD9}"/>
                </c:ext>
              </c:extLst>
            </c:dLbl>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Order Priority'!$A$4:$A$8</c:f>
              <c:strCache>
                <c:ptCount val="4"/>
                <c:pt idx="0">
                  <c:v>C</c:v>
                </c:pt>
                <c:pt idx="1">
                  <c:v>H</c:v>
                </c:pt>
                <c:pt idx="2">
                  <c:v>L</c:v>
                </c:pt>
                <c:pt idx="3">
                  <c:v>M</c:v>
                </c:pt>
              </c:strCache>
            </c:strRef>
          </c:cat>
          <c:val>
            <c:numRef>
              <c:f>'Revenue By Order Priority'!$B$4:$B$8</c:f>
              <c:numCache>
                <c:formatCode>General</c:formatCode>
                <c:ptCount val="4"/>
                <c:pt idx="0">
                  <c:v>496945295.93999994</c:v>
                </c:pt>
                <c:pt idx="1">
                  <c:v>520308690.90999997</c:v>
                </c:pt>
                <c:pt idx="2">
                  <c:v>450821413.07999998</c:v>
                </c:pt>
                <c:pt idx="3">
                  <c:v>449320659.01999998</c:v>
                </c:pt>
              </c:numCache>
            </c:numRef>
          </c:val>
          <c:extLst>
            <c:ext xmlns:c16="http://schemas.microsoft.com/office/drawing/2014/chart" uri="{C3380CC4-5D6E-409C-BE32-E72D297353CC}">
              <c16:uniqueId val="{00000008-D12E-420D-9D72-955A15A22BD9}"/>
            </c:ext>
          </c:extLst>
        </c:ser>
        <c:dLbls>
          <c:dLblPos val="bestFit"/>
          <c:showLegendKey val="0"/>
          <c:showVal val="1"/>
          <c:showCatName val="0"/>
          <c:showSerName val="0"/>
          <c:showPercent val="0"/>
          <c:showBubbleSize val="0"/>
          <c:showLeaderLines val="1"/>
        </c:dLbls>
      </c:pie3DChart>
      <c:spPr>
        <a:noFill/>
        <a:ln>
          <a:noFill/>
        </a:ln>
        <a:effectLst/>
      </c:spPr>
    </c:plotArea>
    <c:legend>
      <c:legendPos val="b"/>
      <c:layout>
        <c:manualLayout>
          <c:xMode val="edge"/>
          <c:yMode val="edge"/>
          <c:x val="0.12913810314657573"/>
          <c:y val="0.89880767299759812"/>
          <c:w val="0.68515814164017008"/>
          <c:h val="7.40210495387301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[project-dashboard.xlsx]Revenue by year and region!PivotTable5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solidFill>
              </a:rPr>
              <a:t>REVENUE GENERATED BY YEAR AND REGION</a:t>
            </a:r>
            <a:endParaRPr lang="en-IN"/>
          </a:p>
        </c:rich>
      </c:tx>
      <c:layout>
        <c:manualLayout>
          <c:xMode val="edge"/>
          <c:yMode val="edge"/>
          <c:x val="0.12586861563858914"/>
          <c:y val="3.14796003843942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69203849518809"/>
          <c:y val="0.14249781277340332"/>
          <c:w val="0.52204330708661417"/>
          <c:h val="0.65853091280256637"/>
        </c:manualLayout>
      </c:layout>
      <c:lineChart>
        <c:grouping val="standard"/>
        <c:varyColors val="0"/>
        <c:ser>
          <c:idx val="0"/>
          <c:order val="0"/>
          <c:tx>
            <c:strRef>
              <c:f>'Revenue by year and region'!$B$3:$B$4</c:f>
              <c:strCache>
                <c:ptCount val="1"/>
                <c:pt idx="0">
                  <c:v>Asia</c:v>
                </c:pt>
              </c:strCache>
            </c:strRef>
          </c:tx>
          <c:spPr>
            <a:ln w="28575" cap="rnd">
              <a:solidFill>
                <a:schemeClr val="accent1"/>
              </a:solidFill>
              <a:round/>
            </a:ln>
            <a:effectLst/>
          </c:spPr>
          <c:marker>
            <c:symbol val="none"/>
          </c:marker>
          <c:cat>
            <c:strRef>
              <c:f>'Revenue by year and region'!$A$5:$A$12</c:f>
              <c:strCache>
                <c:ptCount val="7"/>
                <c:pt idx="0">
                  <c:v>2010</c:v>
                </c:pt>
                <c:pt idx="1">
                  <c:v>2011</c:v>
                </c:pt>
                <c:pt idx="2">
                  <c:v>2012</c:v>
                </c:pt>
                <c:pt idx="3">
                  <c:v>2013</c:v>
                </c:pt>
                <c:pt idx="4">
                  <c:v>2014</c:v>
                </c:pt>
                <c:pt idx="5">
                  <c:v>2015</c:v>
                </c:pt>
                <c:pt idx="6">
                  <c:v>2016</c:v>
                </c:pt>
              </c:strCache>
            </c:strRef>
          </c:cat>
          <c:val>
            <c:numRef>
              <c:f>'Revenue by year and region'!$B$5:$B$12</c:f>
              <c:numCache>
                <c:formatCode>General</c:formatCode>
                <c:ptCount val="7"/>
                <c:pt idx="0">
                  <c:v>42578297.969999999</c:v>
                </c:pt>
                <c:pt idx="1">
                  <c:v>28129419.980000004</c:v>
                </c:pt>
                <c:pt idx="2">
                  <c:v>42190683.949999996</c:v>
                </c:pt>
                <c:pt idx="3">
                  <c:v>40091236.279999994</c:v>
                </c:pt>
                <c:pt idx="4">
                  <c:v>28883197.649999999</c:v>
                </c:pt>
                <c:pt idx="5">
                  <c:v>50050774.000000007</c:v>
                </c:pt>
                <c:pt idx="6">
                  <c:v>26920660.010000002</c:v>
                </c:pt>
              </c:numCache>
            </c:numRef>
          </c:val>
          <c:smooth val="0"/>
          <c:extLst>
            <c:ext xmlns:c16="http://schemas.microsoft.com/office/drawing/2014/chart" uri="{C3380CC4-5D6E-409C-BE32-E72D297353CC}">
              <c16:uniqueId val="{00000000-E8E5-43DB-930D-23D65349D6F3}"/>
            </c:ext>
          </c:extLst>
        </c:ser>
        <c:ser>
          <c:idx val="1"/>
          <c:order val="1"/>
          <c:tx>
            <c:strRef>
              <c:f>'Revenue by year and region'!$C$3:$C$4</c:f>
              <c:strCache>
                <c:ptCount val="1"/>
                <c:pt idx="0">
                  <c:v>Australia &amp; Oceania</c:v>
                </c:pt>
              </c:strCache>
            </c:strRef>
          </c:tx>
          <c:spPr>
            <a:ln w="28575" cap="rnd">
              <a:solidFill>
                <a:schemeClr val="accent2"/>
              </a:solidFill>
              <a:round/>
            </a:ln>
            <a:effectLst/>
          </c:spPr>
          <c:marker>
            <c:symbol val="none"/>
          </c:marker>
          <c:cat>
            <c:strRef>
              <c:f>'Revenue by year and region'!$A$5:$A$12</c:f>
              <c:strCache>
                <c:ptCount val="7"/>
                <c:pt idx="0">
                  <c:v>2010</c:v>
                </c:pt>
                <c:pt idx="1">
                  <c:v>2011</c:v>
                </c:pt>
                <c:pt idx="2">
                  <c:v>2012</c:v>
                </c:pt>
                <c:pt idx="3">
                  <c:v>2013</c:v>
                </c:pt>
                <c:pt idx="4">
                  <c:v>2014</c:v>
                </c:pt>
                <c:pt idx="5">
                  <c:v>2015</c:v>
                </c:pt>
                <c:pt idx="6">
                  <c:v>2016</c:v>
                </c:pt>
              </c:strCache>
            </c:strRef>
          </c:cat>
          <c:val>
            <c:numRef>
              <c:f>'Revenue by year and region'!$C$5:$C$12</c:f>
              <c:numCache>
                <c:formatCode>General</c:formatCode>
                <c:ptCount val="7"/>
                <c:pt idx="0">
                  <c:v>21387045.230000004</c:v>
                </c:pt>
                <c:pt idx="1">
                  <c:v>32537249.659999996</c:v>
                </c:pt>
                <c:pt idx="2">
                  <c:v>33412249.419999994</c:v>
                </c:pt>
                <c:pt idx="3">
                  <c:v>40580390.520000011</c:v>
                </c:pt>
                <c:pt idx="4">
                  <c:v>33837975.009999998</c:v>
                </c:pt>
                <c:pt idx="5">
                  <c:v>37948075.620000005</c:v>
                </c:pt>
                <c:pt idx="6">
                  <c:v>44203619.68</c:v>
                </c:pt>
              </c:numCache>
            </c:numRef>
          </c:val>
          <c:smooth val="0"/>
          <c:extLst>
            <c:ext xmlns:c16="http://schemas.microsoft.com/office/drawing/2014/chart" uri="{C3380CC4-5D6E-409C-BE32-E72D297353CC}">
              <c16:uniqueId val="{00000009-E8E5-43DB-930D-23D65349D6F3}"/>
            </c:ext>
          </c:extLst>
        </c:ser>
        <c:ser>
          <c:idx val="2"/>
          <c:order val="2"/>
          <c:tx>
            <c:strRef>
              <c:f>'Revenue by year and region'!$D$3:$D$4</c:f>
              <c:strCache>
                <c:ptCount val="1"/>
                <c:pt idx="0">
                  <c:v>Central America</c:v>
                </c:pt>
              </c:strCache>
            </c:strRef>
          </c:tx>
          <c:spPr>
            <a:ln w="28575" cap="rnd">
              <a:solidFill>
                <a:schemeClr val="accent3"/>
              </a:solidFill>
              <a:round/>
            </a:ln>
            <a:effectLst/>
          </c:spPr>
          <c:marker>
            <c:symbol val="none"/>
          </c:marker>
          <c:cat>
            <c:strRef>
              <c:f>'Revenue by year and region'!$A$5:$A$12</c:f>
              <c:strCache>
                <c:ptCount val="7"/>
                <c:pt idx="0">
                  <c:v>2010</c:v>
                </c:pt>
                <c:pt idx="1">
                  <c:v>2011</c:v>
                </c:pt>
                <c:pt idx="2">
                  <c:v>2012</c:v>
                </c:pt>
                <c:pt idx="3">
                  <c:v>2013</c:v>
                </c:pt>
                <c:pt idx="4">
                  <c:v>2014</c:v>
                </c:pt>
                <c:pt idx="5">
                  <c:v>2015</c:v>
                </c:pt>
                <c:pt idx="6">
                  <c:v>2016</c:v>
                </c:pt>
              </c:strCache>
            </c:strRef>
          </c:cat>
          <c:val>
            <c:numRef>
              <c:f>'Revenue by year and region'!$D$5:$D$12</c:f>
              <c:numCache>
                <c:formatCode>General</c:formatCode>
                <c:ptCount val="7"/>
                <c:pt idx="0">
                  <c:v>62887062.500000007</c:v>
                </c:pt>
                <c:pt idx="1">
                  <c:v>32921656.439999998</c:v>
                </c:pt>
                <c:pt idx="2">
                  <c:v>44324273.340000004</c:v>
                </c:pt>
                <c:pt idx="3">
                  <c:v>33023496.700000003</c:v>
                </c:pt>
                <c:pt idx="4">
                  <c:v>47270351.550000004</c:v>
                </c:pt>
                <c:pt idx="5">
                  <c:v>21803468.639999997</c:v>
                </c:pt>
                <c:pt idx="6">
                  <c:v>27735967.559999995</c:v>
                </c:pt>
              </c:numCache>
            </c:numRef>
          </c:val>
          <c:smooth val="0"/>
          <c:extLst>
            <c:ext xmlns:c16="http://schemas.microsoft.com/office/drawing/2014/chart" uri="{C3380CC4-5D6E-409C-BE32-E72D297353CC}">
              <c16:uniqueId val="{0000000A-E8E5-43DB-930D-23D65349D6F3}"/>
            </c:ext>
          </c:extLst>
        </c:ser>
        <c:ser>
          <c:idx val="3"/>
          <c:order val="3"/>
          <c:tx>
            <c:strRef>
              <c:f>'Revenue by year and region'!$E$3:$E$4</c:f>
              <c:strCache>
                <c:ptCount val="1"/>
                <c:pt idx="0">
                  <c:v>Europe</c:v>
                </c:pt>
              </c:strCache>
            </c:strRef>
          </c:tx>
          <c:spPr>
            <a:ln w="28575" cap="rnd">
              <a:solidFill>
                <a:schemeClr val="accent4"/>
              </a:solidFill>
              <a:round/>
            </a:ln>
            <a:effectLst/>
          </c:spPr>
          <c:marker>
            <c:symbol val="none"/>
          </c:marker>
          <c:cat>
            <c:strRef>
              <c:f>'Revenue by year and region'!$A$5:$A$12</c:f>
              <c:strCache>
                <c:ptCount val="7"/>
                <c:pt idx="0">
                  <c:v>2010</c:v>
                </c:pt>
                <c:pt idx="1">
                  <c:v>2011</c:v>
                </c:pt>
                <c:pt idx="2">
                  <c:v>2012</c:v>
                </c:pt>
                <c:pt idx="3">
                  <c:v>2013</c:v>
                </c:pt>
                <c:pt idx="4">
                  <c:v>2014</c:v>
                </c:pt>
                <c:pt idx="5">
                  <c:v>2015</c:v>
                </c:pt>
                <c:pt idx="6">
                  <c:v>2016</c:v>
                </c:pt>
              </c:strCache>
            </c:strRef>
          </c:cat>
          <c:val>
            <c:numRef>
              <c:f>'Revenue by year and region'!$E$5:$E$12</c:f>
              <c:numCache>
                <c:formatCode>General</c:formatCode>
                <c:ptCount val="7"/>
                <c:pt idx="0">
                  <c:v>58086838.990000002</c:v>
                </c:pt>
                <c:pt idx="1">
                  <c:v>21156472.630000003</c:v>
                </c:pt>
                <c:pt idx="2">
                  <c:v>35364068.539999999</c:v>
                </c:pt>
                <c:pt idx="3">
                  <c:v>54611133.520000011</c:v>
                </c:pt>
                <c:pt idx="4">
                  <c:v>29613043.129999999</c:v>
                </c:pt>
                <c:pt idx="5">
                  <c:v>41612546.350000009</c:v>
                </c:pt>
                <c:pt idx="6">
                  <c:v>26448885.880000003</c:v>
                </c:pt>
              </c:numCache>
            </c:numRef>
          </c:val>
          <c:smooth val="0"/>
          <c:extLst>
            <c:ext xmlns:c16="http://schemas.microsoft.com/office/drawing/2014/chart" uri="{C3380CC4-5D6E-409C-BE32-E72D297353CC}">
              <c16:uniqueId val="{0000000B-E8E5-43DB-930D-23D65349D6F3}"/>
            </c:ext>
          </c:extLst>
        </c:ser>
        <c:ser>
          <c:idx val="4"/>
          <c:order val="4"/>
          <c:tx>
            <c:strRef>
              <c:f>'Revenue by year and region'!$F$3:$F$4</c:f>
              <c:strCache>
                <c:ptCount val="1"/>
                <c:pt idx="0">
                  <c:v>Middle East</c:v>
                </c:pt>
              </c:strCache>
            </c:strRef>
          </c:tx>
          <c:spPr>
            <a:ln w="28575" cap="rnd">
              <a:solidFill>
                <a:schemeClr val="accent5"/>
              </a:solidFill>
              <a:round/>
            </a:ln>
            <a:effectLst/>
          </c:spPr>
          <c:marker>
            <c:symbol val="none"/>
          </c:marker>
          <c:cat>
            <c:strRef>
              <c:f>'Revenue by year and region'!$A$5:$A$12</c:f>
              <c:strCache>
                <c:ptCount val="7"/>
                <c:pt idx="0">
                  <c:v>2010</c:v>
                </c:pt>
                <c:pt idx="1">
                  <c:v>2011</c:v>
                </c:pt>
                <c:pt idx="2">
                  <c:v>2012</c:v>
                </c:pt>
                <c:pt idx="3">
                  <c:v>2013</c:v>
                </c:pt>
                <c:pt idx="4">
                  <c:v>2014</c:v>
                </c:pt>
                <c:pt idx="5">
                  <c:v>2015</c:v>
                </c:pt>
                <c:pt idx="6">
                  <c:v>2016</c:v>
                </c:pt>
              </c:strCache>
            </c:strRef>
          </c:cat>
          <c:val>
            <c:numRef>
              <c:f>'Revenue by year and region'!$F$5:$F$12</c:f>
              <c:numCache>
                <c:formatCode>General</c:formatCode>
                <c:ptCount val="7"/>
                <c:pt idx="0">
                  <c:v>38535639.330000013</c:v>
                </c:pt>
                <c:pt idx="1">
                  <c:v>39063511.920000002</c:v>
                </c:pt>
                <c:pt idx="2">
                  <c:v>24509777.900000006</c:v>
                </c:pt>
                <c:pt idx="3">
                  <c:v>22195807.620000005</c:v>
                </c:pt>
                <c:pt idx="4">
                  <c:v>19794523.940000001</c:v>
                </c:pt>
                <c:pt idx="5">
                  <c:v>49680475.019999996</c:v>
                </c:pt>
                <c:pt idx="6">
                  <c:v>27529445.710000001</c:v>
                </c:pt>
              </c:numCache>
            </c:numRef>
          </c:val>
          <c:smooth val="0"/>
          <c:extLst>
            <c:ext xmlns:c16="http://schemas.microsoft.com/office/drawing/2014/chart" uri="{C3380CC4-5D6E-409C-BE32-E72D297353CC}">
              <c16:uniqueId val="{0000000C-E8E5-43DB-930D-23D65349D6F3}"/>
            </c:ext>
          </c:extLst>
        </c:ser>
        <c:ser>
          <c:idx val="5"/>
          <c:order val="5"/>
          <c:tx>
            <c:strRef>
              <c:f>'Revenue by year and region'!$G$3:$G$4</c:f>
              <c:strCache>
                <c:ptCount val="1"/>
                <c:pt idx="0">
                  <c:v>North America</c:v>
                </c:pt>
              </c:strCache>
            </c:strRef>
          </c:tx>
          <c:spPr>
            <a:ln w="28575" cap="rnd">
              <a:solidFill>
                <a:schemeClr val="accent6"/>
              </a:solidFill>
              <a:round/>
            </a:ln>
            <a:effectLst/>
          </c:spPr>
          <c:marker>
            <c:symbol val="none"/>
          </c:marker>
          <c:cat>
            <c:strRef>
              <c:f>'Revenue by year and region'!$A$5:$A$12</c:f>
              <c:strCache>
                <c:ptCount val="7"/>
                <c:pt idx="0">
                  <c:v>2010</c:v>
                </c:pt>
                <c:pt idx="1">
                  <c:v>2011</c:v>
                </c:pt>
                <c:pt idx="2">
                  <c:v>2012</c:v>
                </c:pt>
                <c:pt idx="3">
                  <c:v>2013</c:v>
                </c:pt>
                <c:pt idx="4">
                  <c:v>2014</c:v>
                </c:pt>
                <c:pt idx="5">
                  <c:v>2015</c:v>
                </c:pt>
                <c:pt idx="6">
                  <c:v>2016</c:v>
                </c:pt>
              </c:strCache>
            </c:strRef>
          </c:cat>
          <c:val>
            <c:numRef>
              <c:f>'Revenue by year and region'!$G$5:$G$12</c:f>
              <c:numCache>
                <c:formatCode>General</c:formatCode>
                <c:ptCount val="7"/>
                <c:pt idx="0">
                  <c:v>47924613.459999993</c:v>
                </c:pt>
                <c:pt idx="1">
                  <c:v>20828603.149999999</c:v>
                </c:pt>
                <c:pt idx="2">
                  <c:v>29442618.739999998</c:v>
                </c:pt>
                <c:pt idx="3">
                  <c:v>17267999.110000003</c:v>
                </c:pt>
                <c:pt idx="4">
                  <c:v>32340646.370000005</c:v>
                </c:pt>
                <c:pt idx="5">
                  <c:v>26082484.450000003</c:v>
                </c:pt>
                <c:pt idx="6">
                  <c:v>32850936.690000005</c:v>
                </c:pt>
              </c:numCache>
            </c:numRef>
          </c:val>
          <c:smooth val="0"/>
          <c:extLst>
            <c:ext xmlns:c16="http://schemas.microsoft.com/office/drawing/2014/chart" uri="{C3380CC4-5D6E-409C-BE32-E72D297353CC}">
              <c16:uniqueId val="{0000000D-E8E5-43DB-930D-23D65349D6F3}"/>
            </c:ext>
          </c:extLst>
        </c:ser>
        <c:ser>
          <c:idx val="6"/>
          <c:order val="6"/>
          <c:tx>
            <c:strRef>
              <c:f>'Revenue by year and region'!$H$3:$H$4</c:f>
              <c:strCache>
                <c:ptCount val="1"/>
                <c:pt idx="0">
                  <c:v>South America</c:v>
                </c:pt>
              </c:strCache>
            </c:strRef>
          </c:tx>
          <c:spPr>
            <a:ln w="28575" cap="rnd">
              <a:solidFill>
                <a:schemeClr val="accent1">
                  <a:lumMod val="60000"/>
                </a:schemeClr>
              </a:solidFill>
              <a:round/>
            </a:ln>
            <a:effectLst/>
          </c:spPr>
          <c:marker>
            <c:symbol val="none"/>
          </c:marker>
          <c:cat>
            <c:strRef>
              <c:f>'Revenue by year and region'!$A$5:$A$12</c:f>
              <c:strCache>
                <c:ptCount val="7"/>
                <c:pt idx="0">
                  <c:v>2010</c:v>
                </c:pt>
                <c:pt idx="1">
                  <c:v>2011</c:v>
                </c:pt>
                <c:pt idx="2">
                  <c:v>2012</c:v>
                </c:pt>
                <c:pt idx="3">
                  <c:v>2013</c:v>
                </c:pt>
                <c:pt idx="4">
                  <c:v>2014</c:v>
                </c:pt>
                <c:pt idx="5">
                  <c:v>2015</c:v>
                </c:pt>
                <c:pt idx="6">
                  <c:v>2016</c:v>
                </c:pt>
              </c:strCache>
            </c:strRef>
          </c:cat>
          <c:val>
            <c:numRef>
              <c:f>'Revenue by year and region'!$H$5:$H$12</c:f>
              <c:numCache>
                <c:formatCode>General</c:formatCode>
                <c:ptCount val="7"/>
                <c:pt idx="0">
                  <c:v>19828489.129999999</c:v>
                </c:pt>
                <c:pt idx="1">
                  <c:v>41246817.149999991</c:v>
                </c:pt>
                <c:pt idx="2">
                  <c:v>34485384.710000001</c:v>
                </c:pt>
                <c:pt idx="3">
                  <c:v>26941045.160000004</c:v>
                </c:pt>
                <c:pt idx="4">
                  <c:v>42960679.269999988</c:v>
                </c:pt>
                <c:pt idx="5">
                  <c:v>33695208.230000004</c:v>
                </c:pt>
                <c:pt idx="6">
                  <c:v>18714086.579999998</c:v>
                </c:pt>
              </c:numCache>
            </c:numRef>
          </c:val>
          <c:smooth val="0"/>
          <c:extLst>
            <c:ext xmlns:c16="http://schemas.microsoft.com/office/drawing/2014/chart" uri="{C3380CC4-5D6E-409C-BE32-E72D297353CC}">
              <c16:uniqueId val="{0000000E-E8E5-43DB-930D-23D65349D6F3}"/>
            </c:ext>
          </c:extLst>
        </c:ser>
        <c:ser>
          <c:idx val="7"/>
          <c:order val="7"/>
          <c:tx>
            <c:strRef>
              <c:f>'Revenue by year and region'!$I$3:$I$4</c:f>
              <c:strCache>
                <c:ptCount val="1"/>
                <c:pt idx="0">
                  <c:v>Sub-Saharan Africa</c:v>
                </c:pt>
              </c:strCache>
            </c:strRef>
          </c:tx>
          <c:spPr>
            <a:ln w="28575" cap="rnd">
              <a:solidFill>
                <a:schemeClr val="accent2">
                  <a:lumMod val="60000"/>
                </a:schemeClr>
              </a:solidFill>
              <a:round/>
            </a:ln>
            <a:effectLst/>
          </c:spPr>
          <c:marker>
            <c:symbol val="none"/>
          </c:marker>
          <c:cat>
            <c:strRef>
              <c:f>'Revenue by year and region'!$A$5:$A$12</c:f>
              <c:strCache>
                <c:ptCount val="7"/>
                <c:pt idx="0">
                  <c:v>2010</c:v>
                </c:pt>
                <c:pt idx="1">
                  <c:v>2011</c:v>
                </c:pt>
                <c:pt idx="2">
                  <c:v>2012</c:v>
                </c:pt>
                <c:pt idx="3">
                  <c:v>2013</c:v>
                </c:pt>
                <c:pt idx="4">
                  <c:v>2014</c:v>
                </c:pt>
                <c:pt idx="5">
                  <c:v>2015</c:v>
                </c:pt>
                <c:pt idx="6">
                  <c:v>2016</c:v>
                </c:pt>
              </c:strCache>
            </c:strRef>
          </c:cat>
          <c:val>
            <c:numRef>
              <c:f>'Revenue by year and region'!$I$5:$I$12</c:f>
              <c:numCache>
                <c:formatCode>General</c:formatCode>
                <c:ptCount val="7"/>
                <c:pt idx="0">
                  <c:v>30549322.640000001</c:v>
                </c:pt>
                <c:pt idx="1">
                  <c:v>35497436.449999996</c:v>
                </c:pt>
                <c:pt idx="2">
                  <c:v>21693213.82</c:v>
                </c:pt>
                <c:pt idx="3">
                  <c:v>28611805.16</c:v>
                </c:pt>
                <c:pt idx="4">
                  <c:v>44421907.120000005</c:v>
                </c:pt>
                <c:pt idx="5">
                  <c:v>31759948.050000001</c:v>
                </c:pt>
                <c:pt idx="6">
                  <c:v>39333491.320000008</c:v>
                </c:pt>
              </c:numCache>
            </c:numRef>
          </c:val>
          <c:smooth val="0"/>
          <c:extLst>
            <c:ext xmlns:c16="http://schemas.microsoft.com/office/drawing/2014/chart" uri="{C3380CC4-5D6E-409C-BE32-E72D297353CC}">
              <c16:uniqueId val="{0000000F-E8E5-43DB-930D-23D65349D6F3}"/>
            </c:ext>
          </c:extLst>
        </c:ser>
        <c:dLbls>
          <c:showLegendKey val="0"/>
          <c:showVal val="0"/>
          <c:showCatName val="0"/>
          <c:showSerName val="0"/>
          <c:showPercent val="0"/>
          <c:showBubbleSize val="0"/>
        </c:dLbls>
        <c:smooth val="0"/>
        <c:axId val="506646111"/>
        <c:axId val="506643231"/>
      </c:lineChart>
      <c:catAx>
        <c:axId val="50664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6643231"/>
        <c:crosses val="autoZero"/>
        <c:auto val="1"/>
        <c:lblAlgn val="ctr"/>
        <c:lblOffset val="100"/>
        <c:noMultiLvlLbl val="0"/>
      </c:catAx>
      <c:valAx>
        <c:axId val="506643231"/>
        <c:scaling>
          <c:orientation val="minMax"/>
        </c:scaling>
        <c:delete val="0"/>
        <c:axPos val="l"/>
        <c:majorGridlines>
          <c:spPr>
            <a:ln w="9525" cap="flat" cmpd="sng" algn="ctr">
              <a:solidFill>
                <a:schemeClr val="tx1">
                  <a:lumMod val="15000"/>
                  <a:lumOff val="85000"/>
                </a:schemeClr>
              </a:solidFill>
              <a:round/>
            </a:ln>
            <a:effectLst/>
          </c:spPr>
        </c:majorGridlines>
        <c:numFmt formatCode="[&gt;999999]#,,&quot;M&quot;;#,&quot;0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664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[project-dashboard.xlsx]REVENUE AND PROFIT BY ITEMS!PivotTable10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solidFill>
              </a:rPr>
              <a:t>REVENUE AND PROFIT BY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AND PROFIT BY ITEMS'!$B$3</c:f>
              <c:strCache>
                <c:ptCount val="1"/>
                <c:pt idx="0">
                  <c:v>Sum of Total Revenue</c:v>
                </c:pt>
              </c:strCache>
            </c:strRef>
          </c:tx>
          <c:spPr>
            <a:solidFill>
              <a:schemeClr val="accent1"/>
            </a:solidFill>
            <a:ln>
              <a:noFill/>
            </a:ln>
            <a:effectLst/>
          </c:spPr>
          <c:invertIfNegative val="0"/>
          <c:dLbls>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PROFIT BY ITEMS'!$A$4:$A$14</c:f>
              <c:strCache>
                <c:ptCount val="10"/>
                <c:pt idx="0">
                  <c:v>Baby Food</c:v>
                </c:pt>
                <c:pt idx="1">
                  <c:v>Beverages</c:v>
                </c:pt>
                <c:pt idx="2">
                  <c:v>Cereal</c:v>
                </c:pt>
                <c:pt idx="3">
                  <c:v>Clothes</c:v>
                </c:pt>
                <c:pt idx="4">
                  <c:v>Cosmetics</c:v>
                </c:pt>
                <c:pt idx="5">
                  <c:v>Fruits</c:v>
                </c:pt>
                <c:pt idx="6">
                  <c:v>Household</c:v>
                </c:pt>
                <c:pt idx="7">
                  <c:v>Office Supplies</c:v>
                </c:pt>
                <c:pt idx="8">
                  <c:v>Snacks</c:v>
                </c:pt>
                <c:pt idx="9">
                  <c:v>Vegetables</c:v>
                </c:pt>
              </c:strCache>
            </c:strRef>
          </c:cat>
          <c:val>
            <c:numRef>
              <c:f>'REVENUE AND PROFIT BY ITEMS'!$B$4:$B$14</c:f>
              <c:numCache>
                <c:formatCode>General</c:formatCode>
                <c:ptCount val="10"/>
                <c:pt idx="0">
                  <c:v>233591228.95000005</c:v>
                </c:pt>
                <c:pt idx="1">
                  <c:v>149385584.31999996</c:v>
                </c:pt>
                <c:pt idx="2">
                  <c:v>181587424.22000003</c:v>
                </c:pt>
                <c:pt idx="3">
                  <c:v>204656477.26000005</c:v>
                </c:pt>
                <c:pt idx="4">
                  <c:v>218707001.78999993</c:v>
                </c:pt>
                <c:pt idx="5">
                  <c:v>203198593.83999982</c:v>
                </c:pt>
                <c:pt idx="6">
                  <c:v>174531004.59999996</c:v>
                </c:pt>
                <c:pt idx="7">
                  <c:v>194532026.62999994</c:v>
                </c:pt>
                <c:pt idx="8">
                  <c:v>177995888.11000001</c:v>
                </c:pt>
                <c:pt idx="9">
                  <c:v>179210829.23000002</c:v>
                </c:pt>
              </c:numCache>
            </c:numRef>
          </c:val>
          <c:extLst>
            <c:ext xmlns:c16="http://schemas.microsoft.com/office/drawing/2014/chart" uri="{C3380CC4-5D6E-409C-BE32-E72D297353CC}">
              <c16:uniqueId val="{00000000-E4DA-40E8-9323-DBC1CA62B555}"/>
            </c:ext>
          </c:extLst>
        </c:ser>
        <c:dLbls>
          <c:showLegendKey val="0"/>
          <c:showVal val="1"/>
          <c:showCatName val="0"/>
          <c:showSerName val="0"/>
          <c:showPercent val="0"/>
          <c:showBubbleSize val="0"/>
        </c:dLbls>
        <c:gapWidth val="219"/>
        <c:overlap val="-27"/>
        <c:axId val="671274879"/>
        <c:axId val="671275839"/>
      </c:barChart>
      <c:lineChart>
        <c:grouping val="standard"/>
        <c:varyColors val="0"/>
        <c:ser>
          <c:idx val="1"/>
          <c:order val="1"/>
          <c:tx>
            <c:strRef>
              <c:f>'REVENUE AND PROFIT BY ITEMS'!$C$3</c:f>
              <c:strCache>
                <c:ptCount val="1"/>
                <c:pt idx="0">
                  <c:v>Sum of Total Profit</c:v>
                </c:pt>
              </c:strCache>
            </c:strRef>
          </c:tx>
          <c:spPr>
            <a:ln w="28575" cap="rnd">
              <a:solidFill>
                <a:schemeClr val="accent2"/>
              </a:solidFill>
              <a:round/>
            </a:ln>
            <a:effectLst/>
          </c:spPr>
          <c:marker>
            <c:symbol val="none"/>
          </c:marker>
          <c:dLbls>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PROFIT BY ITEMS'!$A$4:$A$14</c:f>
              <c:strCache>
                <c:ptCount val="10"/>
                <c:pt idx="0">
                  <c:v>Baby Food</c:v>
                </c:pt>
                <c:pt idx="1">
                  <c:v>Beverages</c:v>
                </c:pt>
                <c:pt idx="2">
                  <c:v>Cereal</c:v>
                </c:pt>
                <c:pt idx="3">
                  <c:v>Clothes</c:v>
                </c:pt>
                <c:pt idx="4">
                  <c:v>Cosmetics</c:v>
                </c:pt>
                <c:pt idx="5">
                  <c:v>Fruits</c:v>
                </c:pt>
                <c:pt idx="6">
                  <c:v>Household</c:v>
                </c:pt>
                <c:pt idx="7">
                  <c:v>Office Supplies</c:v>
                </c:pt>
                <c:pt idx="8">
                  <c:v>Snacks</c:v>
                </c:pt>
                <c:pt idx="9">
                  <c:v>Vegetables</c:v>
                </c:pt>
              </c:strCache>
            </c:strRef>
          </c:cat>
          <c:val>
            <c:numRef>
              <c:f>'REVENUE AND PROFIT BY ITEMS'!$C$4:$C$14</c:f>
              <c:numCache>
                <c:formatCode>General</c:formatCode>
                <c:ptCount val="10"/>
                <c:pt idx="0">
                  <c:v>83681864.030000016</c:v>
                </c:pt>
                <c:pt idx="1">
                  <c:v>54614907.119999975</c:v>
                </c:pt>
                <c:pt idx="2">
                  <c:v>65667380.799999997</c:v>
                </c:pt>
                <c:pt idx="3">
                  <c:v>66677695.040000029</c:v>
                </c:pt>
                <c:pt idx="4">
                  <c:v>74254827.970000029</c:v>
                </c:pt>
                <c:pt idx="5">
                  <c:v>68502042.489999995</c:v>
                </c:pt>
                <c:pt idx="6">
                  <c:v>63391426.859999999</c:v>
                </c:pt>
                <c:pt idx="7">
                  <c:v>67324361.459999993</c:v>
                </c:pt>
                <c:pt idx="8">
                  <c:v>60821891.600000001</c:v>
                </c:pt>
                <c:pt idx="9">
                  <c:v>62892430.210000016</c:v>
                </c:pt>
              </c:numCache>
            </c:numRef>
          </c:val>
          <c:smooth val="0"/>
          <c:extLst>
            <c:ext xmlns:c16="http://schemas.microsoft.com/office/drawing/2014/chart" uri="{C3380CC4-5D6E-409C-BE32-E72D297353CC}">
              <c16:uniqueId val="{00000001-E4DA-40E8-9323-DBC1CA62B555}"/>
            </c:ext>
          </c:extLst>
        </c:ser>
        <c:dLbls>
          <c:showLegendKey val="0"/>
          <c:showVal val="1"/>
          <c:showCatName val="0"/>
          <c:showSerName val="0"/>
          <c:showPercent val="0"/>
          <c:showBubbleSize val="0"/>
        </c:dLbls>
        <c:marker val="1"/>
        <c:smooth val="0"/>
        <c:axId val="671274879"/>
        <c:axId val="671275839"/>
      </c:lineChart>
      <c:catAx>
        <c:axId val="67127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1275839"/>
        <c:crosses val="autoZero"/>
        <c:auto val="1"/>
        <c:lblAlgn val="ctr"/>
        <c:lblOffset val="100"/>
        <c:noMultiLvlLbl val="0"/>
      </c:catAx>
      <c:valAx>
        <c:axId val="671275839"/>
        <c:scaling>
          <c:orientation val="minMax"/>
        </c:scaling>
        <c:delete val="0"/>
        <c:axPos val="l"/>
        <c:majorGridlines>
          <c:spPr>
            <a:ln w="9525" cap="flat" cmpd="sng" algn="ctr">
              <a:solidFill>
                <a:schemeClr val="tx1">
                  <a:lumMod val="15000"/>
                  <a:lumOff val="85000"/>
                </a:schemeClr>
              </a:solidFill>
              <a:round/>
            </a:ln>
            <a:effectLst/>
          </c:spPr>
        </c:majorGridlines>
        <c:numFmt formatCode="[&gt;999999]#,,&quot;M&quot;;#,&quot;0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1274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[project-dashboard.xlsx]TOTAL REVENUE AND PROFIT BY YEA!PivotTable11</c:name>
    <c:fmtId val="6"/>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IN" sz="1600" b="1">
                <a:solidFill>
                  <a:schemeClr val="bg1"/>
                </a:solidFill>
              </a:rPr>
              <a:t>TOTAL</a:t>
            </a:r>
            <a:r>
              <a:rPr lang="en-IN" sz="1600" b="1" baseline="0">
                <a:solidFill>
                  <a:schemeClr val="bg1"/>
                </a:solidFill>
              </a:rPr>
              <a:t> REVENUE AND PROFIT BY YEAR</a:t>
            </a:r>
            <a:endParaRPr lang="en-IN"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39326334208223"/>
          <c:y val="0.2572178477690289"/>
          <c:w val="0.69403674540682403"/>
          <c:h val="0.46693387284922716"/>
        </c:manualLayout>
      </c:layout>
      <c:barChart>
        <c:barDir val="col"/>
        <c:grouping val="clustered"/>
        <c:varyColors val="0"/>
        <c:ser>
          <c:idx val="0"/>
          <c:order val="0"/>
          <c:tx>
            <c:strRef>
              <c:f>'TOTAL REVENUE AND PROFIT BY YEA'!$B$3</c:f>
              <c:strCache>
                <c:ptCount val="1"/>
                <c:pt idx="0">
                  <c:v>Sum of Total Revenue</c:v>
                </c:pt>
              </c:strCache>
            </c:strRef>
          </c:tx>
          <c:spPr>
            <a:solidFill>
              <a:schemeClr val="accent1"/>
            </a:solidFill>
            <a:ln>
              <a:noFill/>
            </a:ln>
            <a:effectLst/>
          </c:spPr>
          <c:invertIfNegative val="0"/>
          <c:cat>
            <c:strRef>
              <c:f>'TOTAL REVENUE AND PROFIT BY YEA'!$A$4:$A$11</c:f>
              <c:strCache>
                <c:ptCount val="7"/>
                <c:pt idx="0">
                  <c:v>2010</c:v>
                </c:pt>
                <c:pt idx="1">
                  <c:v>2011</c:v>
                </c:pt>
                <c:pt idx="2">
                  <c:v>2012</c:v>
                </c:pt>
                <c:pt idx="3">
                  <c:v>2013</c:v>
                </c:pt>
                <c:pt idx="4">
                  <c:v>2014</c:v>
                </c:pt>
                <c:pt idx="5">
                  <c:v>2015</c:v>
                </c:pt>
                <c:pt idx="6">
                  <c:v>2016</c:v>
                </c:pt>
              </c:strCache>
            </c:strRef>
          </c:cat>
          <c:val>
            <c:numRef>
              <c:f>'TOTAL REVENUE AND PROFIT BY YEA'!$B$4:$B$11</c:f>
              <c:numCache>
                <c:formatCode>General</c:formatCode>
                <c:ptCount val="7"/>
                <c:pt idx="0">
                  <c:v>321777309.25000006</c:v>
                </c:pt>
                <c:pt idx="1">
                  <c:v>251381167.37999997</c:v>
                </c:pt>
                <c:pt idx="2">
                  <c:v>265422270.41999984</c:v>
                </c:pt>
                <c:pt idx="3">
                  <c:v>263322914.0699999</c:v>
                </c:pt>
                <c:pt idx="4">
                  <c:v>279122324.03999996</c:v>
                </c:pt>
                <c:pt idx="5">
                  <c:v>292632980.3599999</c:v>
                </c:pt>
                <c:pt idx="6">
                  <c:v>243737093.43000007</c:v>
                </c:pt>
              </c:numCache>
            </c:numRef>
          </c:val>
          <c:extLst>
            <c:ext xmlns:c16="http://schemas.microsoft.com/office/drawing/2014/chart" uri="{C3380CC4-5D6E-409C-BE32-E72D297353CC}">
              <c16:uniqueId val="{00000000-0618-4CCE-B0A2-C6A564212406}"/>
            </c:ext>
          </c:extLst>
        </c:ser>
        <c:ser>
          <c:idx val="1"/>
          <c:order val="1"/>
          <c:tx>
            <c:strRef>
              <c:f>'TOTAL REVENUE AND PROFIT BY YEA'!$C$3</c:f>
              <c:strCache>
                <c:ptCount val="1"/>
                <c:pt idx="0">
                  <c:v>Sum of Total Profit</c:v>
                </c:pt>
              </c:strCache>
            </c:strRef>
          </c:tx>
          <c:spPr>
            <a:solidFill>
              <a:schemeClr val="accent2"/>
            </a:solidFill>
            <a:ln>
              <a:noFill/>
            </a:ln>
            <a:effectLst/>
          </c:spPr>
          <c:invertIfNegative val="0"/>
          <c:cat>
            <c:strRef>
              <c:f>'TOTAL REVENUE AND PROFIT BY YEA'!$A$4:$A$11</c:f>
              <c:strCache>
                <c:ptCount val="7"/>
                <c:pt idx="0">
                  <c:v>2010</c:v>
                </c:pt>
                <c:pt idx="1">
                  <c:v>2011</c:v>
                </c:pt>
                <c:pt idx="2">
                  <c:v>2012</c:v>
                </c:pt>
                <c:pt idx="3">
                  <c:v>2013</c:v>
                </c:pt>
                <c:pt idx="4">
                  <c:v>2014</c:v>
                </c:pt>
                <c:pt idx="5">
                  <c:v>2015</c:v>
                </c:pt>
                <c:pt idx="6">
                  <c:v>2016</c:v>
                </c:pt>
              </c:strCache>
            </c:strRef>
          </c:cat>
          <c:val>
            <c:numRef>
              <c:f>'TOTAL REVENUE AND PROFIT BY YEA'!$C$4:$C$11</c:f>
              <c:numCache>
                <c:formatCode>General</c:formatCode>
                <c:ptCount val="7"/>
                <c:pt idx="0">
                  <c:v>112412090.18000002</c:v>
                </c:pt>
                <c:pt idx="1">
                  <c:v>86890354.459999993</c:v>
                </c:pt>
                <c:pt idx="2">
                  <c:v>92691122.939999998</c:v>
                </c:pt>
                <c:pt idx="3">
                  <c:v>93956732.470000014</c:v>
                </c:pt>
                <c:pt idx="4">
                  <c:v>99117960.410000071</c:v>
                </c:pt>
                <c:pt idx="5">
                  <c:v>98340740.420000002</c:v>
                </c:pt>
                <c:pt idx="6">
                  <c:v>84419826.699999988</c:v>
                </c:pt>
              </c:numCache>
            </c:numRef>
          </c:val>
          <c:extLst>
            <c:ext xmlns:c16="http://schemas.microsoft.com/office/drawing/2014/chart" uri="{C3380CC4-5D6E-409C-BE32-E72D297353CC}">
              <c16:uniqueId val="{00000001-0618-4CCE-B0A2-C6A564212406}"/>
            </c:ext>
          </c:extLst>
        </c:ser>
        <c:dLbls>
          <c:showLegendKey val="0"/>
          <c:showVal val="0"/>
          <c:showCatName val="0"/>
          <c:showSerName val="0"/>
          <c:showPercent val="0"/>
          <c:showBubbleSize val="0"/>
        </c:dLbls>
        <c:gapWidth val="219"/>
        <c:overlap val="-27"/>
        <c:axId val="942157087"/>
        <c:axId val="77128016"/>
      </c:barChart>
      <c:catAx>
        <c:axId val="94215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128016"/>
        <c:crosses val="autoZero"/>
        <c:auto val="1"/>
        <c:lblAlgn val="ctr"/>
        <c:lblOffset val="100"/>
        <c:noMultiLvlLbl val="0"/>
      </c:catAx>
      <c:valAx>
        <c:axId val="77128016"/>
        <c:scaling>
          <c:orientation val="minMax"/>
        </c:scaling>
        <c:delete val="0"/>
        <c:axPos val="l"/>
        <c:majorGridlines>
          <c:spPr>
            <a:ln w="9525" cap="flat" cmpd="sng" algn="ctr">
              <a:solidFill>
                <a:schemeClr val="tx1">
                  <a:lumMod val="15000"/>
                  <a:lumOff val="85000"/>
                </a:schemeClr>
              </a:solidFill>
              <a:round/>
            </a:ln>
            <a:effectLst/>
          </c:spPr>
        </c:majorGridlines>
        <c:numFmt formatCode="[&gt;999999]#,,&quot;M&quot;;#,&quot;0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2157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[project-dashboard.xlsx]TOTAL PROFIT BY CHANEELS!PivotTable12</c:name>
    <c:fmtId val="5"/>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TOTAL</a:t>
            </a:r>
            <a:r>
              <a:rPr lang="en-US" sz="1600" b="1" baseline="0">
                <a:solidFill>
                  <a:schemeClr val="bg1"/>
                </a:solidFill>
              </a:rPr>
              <a:t> PROFIT BY SALES CHANNELS</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611111111111111E-2"/>
              <c:y val="9.2592592592592587E-3"/>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4444444444444442E-2"/>
              <c:y val="-4.6296296296297144E-3"/>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'TOTAL PROFIT BY CHANEELS'!$B$3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05-41EF-81D2-B4BC157000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05-41EF-81D2-B4BC157000F8}"/>
              </c:ext>
            </c:extLst>
          </c:dPt>
          <c:dLbls>
            <c:dLbl>
              <c:idx val="0"/>
              <c:layout>
                <c:manualLayout>
                  <c:x val="8.611111111111111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05-41EF-81D2-B4BC157000F8}"/>
                </c:ext>
              </c:extLst>
            </c:dLbl>
            <c:dLbl>
              <c:idx val="1"/>
              <c:layout>
                <c:manualLayout>
                  <c:x val="-9.4444444444444442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05-41EF-81D2-B4BC157000F8}"/>
                </c:ext>
              </c:extLst>
            </c:dLbl>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PROFIT BY CHANEELS'!$A$4:$A$6</c:f>
              <c:strCache>
                <c:ptCount val="2"/>
                <c:pt idx="0">
                  <c:v>Offline</c:v>
                </c:pt>
                <c:pt idx="1">
                  <c:v>Online</c:v>
                </c:pt>
              </c:strCache>
            </c:strRef>
          </c:cat>
          <c:val>
            <c:numRef>
              <c:f>'TOTAL PROFIT BY CHANEELS'!$B$4:$B$6</c:f>
              <c:numCache>
                <c:formatCode>General</c:formatCode>
                <c:ptCount val="2"/>
                <c:pt idx="0">
                  <c:v>344509992.65999967</c:v>
                </c:pt>
                <c:pt idx="1">
                  <c:v>323318834.92000014</c:v>
                </c:pt>
              </c:numCache>
            </c:numRef>
          </c:val>
          <c:extLst>
            <c:ext xmlns:c16="http://schemas.microsoft.com/office/drawing/2014/chart" uri="{C3380CC4-5D6E-409C-BE32-E72D297353CC}">
              <c16:uniqueId val="{00000004-B105-41EF-81D2-B4BC157000F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3456321084864389"/>
          <c:y val="0.89654892096821226"/>
          <c:w val="0.68087335958005246"/>
          <c:h val="7.56733012540099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4.xml"/><Relationship Id="rId3" Type="http://schemas.openxmlformats.org/officeDocument/2006/relationships/image" Target="../media/image4.png"/><Relationship Id="rId7" Type="http://schemas.openxmlformats.org/officeDocument/2006/relationships/image" Target="../media/image5.png"/><Relationship Id="rId12" Type="http://schemas.openxmlformats.org/officeDocument/2006/relationships/chart" Target="../charts/chart13.xml"/><Relationship Id="rId2" Type="http://schemas.openxmlformats.org/officeDocument/2006/relationships/image" Target="../media/image3.png"/><Relationship Id="rId1" Type="http://schemas.openxmlformats.org/officeDocument/2006/relationships/image" Target="../media/image2.jpeg"/><Relationship Id="rId6" Type="http://schemas.openxmlformats.org/officeDocument/2006/relationships/chart" Target="../charts/chart12.xml"/><Relationship Id="rId11" Type="http://schemas.openxmlformats.org/officeDocument/2006/relationships/image" Target="../media/image9.png"/><Relationship Id="rId5" Type="http://schemas.openxmlformats.org/officeDocument/2006/relationships/chart" Target="../charts/chart11.xml"/><Relationship Id="rId10" Type="http://schemas.openxmlformats.org/officeDocument/2006/relationships/image" Target="../media/image8.png"/><Relationship Id="rId4" Type="http://schemas.openxmlformats.org/officeDocument/2006/relationships/chart" Target="../charts/chart10.xml"/><Relationship Id="rId9" Type="http://schemas.openxmlformats.org/officeDocument/2006/relationships/image" Target="../media/image7.png"/><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6</xdr:colOff>
      <xdr:row>6</xdr:row>
      <xdr:rowOff>34290</xdr:rowOff>
    </xdr:from>
    <xdr:to>
      <xdr:col>5</xdr:col>
      <xdr:colOff>533406</xdr:colOff>
      <xdr:row>21</xdr:row>
      <xdr:rowOff>34290</xdr:rowOff>
    </xdr:to>
    <xdr:graphicFrame macro="">
      <xdr:nvGraphicFramePr>
        <xdr:cNvPr id="2" name="Chart 1">
          <a:extLst>
            <a:ext uri="{FF2B5EF4-FFF2-40B4-BE49-F238E27FC236}">
              <a16:creationId xmlns:a16="http://schemas.microsoft.com/office/drawing/2014/main" id="{CC2C3188-D2FD-D443-2535-24A1183AE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960126</xdr:colOff>
      <xdr:row>14</xdr:row>
      <xdr:rowOff>26670</xdr:rowOff>
    </xdr:from>
    <xdr:to>
      <xdr:col>6</xdr:col>
      <xdr:colOff>38100</xdr:colOff>
      <xdr:row>34</xdr:row>
      <xdr:rowOff>0</xdr:rowOff>
    </xdr:to>
    <xdr:graphicFrame macro="">
      <xdr:nvGraphicFramePr>
        <xdr:cNvPr id="2" name="Chart 1">
          <a:extLst>
            <a:ext uri="{FF2B5EF4-FFF2-40B4-BE49-F238E27FC236}">
              <a16:creationId xmlns:a16="http://schemas.microsoft.com/office/drawing/2014/main" id="{EE9C56F5-5D69-C70C-01B2-E166D4A66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xdr:colOff>
      <xdr:row>6</xdr:row>
      <xdr:rowOff>34290</xdr:rowOff>
    </xdr:from>
    <xdr:to>
      <xdr:col>4</xdr:col>
      <xdr:colOff>342906</xdr:colOff>
      <xdr:row>21</xdr:row>
      <xdr:rowOff>34290</xdr:rowOff>
    </xdr:to>
    <xdr:graphicFrame macro="">
      <xdr:nvGraphicFramePr>
        <xdr:cNvPr id="2" name="Chart 1">
          <a:extLst>
            <a:ext uri="{FF2B5EF4-FFF2-40B4-BE49-F238E27FC236}">
              <a16:creationId xmlns:a16="http://schemas.microsoft.com/office/drawing/2014/main" id="{B77A2168-EE6C-9B3F-3367-A90229397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xdr:colOff>
      <xdr:row>6</xdr:row>
      <xdr:rowOff>34290</xdr:rowOff>
    </xdr:from>
    <xdr:to>
      <xdr:col>5</xdr:col>
      <xdr:colOff>533406</xdr:colOff>
      <xdr:row>21</xdr:row>
      <xdr:rowOff>34290</xdr:rowOff>
    </xdr:to>
    <xdr:graphicFrame macro="">
      <xdr:nvGraphicFramePr>
        <xdr:cNvPr id="2" name="Chart 1">
          <a:extLst>
            <a:ext uri="{FF2B5EF4-FFF2-40B4-BE49-F238E27FC236}">
              <a16:creationId xmlns:a16="http://schemas.microsoft.com/office/drawing/2014/main" id="{56C3C54D-147B-12C9-DC64-CC4718D82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xdr:colOff>
      <xdr:row>6</xdr:row>
      <xdr:rowOff>34290</xdr:rowOff>
    </xdr:from>
    <xdr:to>
      <xdr:col>5</xdr:col>
      <xdr:colOff>495306</xdr:colOff>
      <xdr:row>21</xdr:row>
      <xdr:rowOff>34290</xdr:rowOff>
    </xdr:to>
    <xdr:graphicFrame macro="">
      <xdr:nvGraphicFramePr>
        <xdr:cNvPr id="2" name="Chart 1">
          <a:extLst>
            <a:ext uri="{FF2B5EF4-FFF2-40B4-BE49-F238E27FC236}">
              <a16:creationId xmlns:a16="http://schemas.microsoft.com/office/drawing/2014/main" id="{14F126EF-E589-D3F8-510E-59853CCBC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xdr:colOff>
      <xdr:row>6</xdr:row>
      <xdr:rowOff>34290</xdr:rowOff>
    </xdr:from>
    <xdr:to>
      <xdr:col>5</xdr:col>
      <xdr:colOff>533406</xdr:colOff>
      <xdr:row>21</xdr:row>
      <xdr:rowOff>34290</xdr:rowOff>
    </xdr:to>
    <xdr:graphicFrame macro="">
      <xdr:nvGraphicFramePr>
        <xdr:cNvPr id="2" name="Chart 1">
          <a:extLst>
            <a:ext uri="{FF2B5EF4-FFF2-40B4-BE49-F238E27FC236}">
              <a16:creationId xmlns:a16="http://schemas.microsoft.com/office/drawing/2014/main" id="{9CE2FA1C-55CE-A509-A86E-D403F66DFE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160020</xdr:colOff>
      <xdr:row>5</xdr:row>
      <xdr:rowOff>41910</xdr:rowOff>
    </xdr:from>
    <xdr:to>
      <xdr:col>11</xdr:col>
      <xdr:colOff>464820</xdr:colOff>
      <xdr:row>20</xdr:row>
      <xdr:rowOff>41910</xdr:rowOff>
    </xdr:to>
    <xdr:graphicFrame macro="">
      <xdr:nvGraphicFramePr>
        <xdr:cNvPr id="2" name="Chart 1">
          <a:extLst>
            <a:ext uri="{FF2B5EF4-FFF2-40B4-BE49-F238E27FC236}">
              <a16:creationId xmlns:a16="http://schemas.microsoft.com/office/drawing/2014/main" id="{1396E29A-5D5D-5CBE-F6CB-E9423941E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525780</xdr:colOff>
      <xdr:row>6</xdr:row>
      <xdr:rowOff>41910</xdr:rowOff>
    </xdr:from>
    <xdr:to>
      <xdr:col>9</xdr:col>
      <xdr:colOff>152400</xdr:colOff>
      <xdr:row>21</xdr:row>
      <xdr:rowOff>41910</xdr:rowOff>
    </xdr:to>
    <xdr:graphicFrame macro="">
      <xdr:nvGraphicFramePr>
        <xdr:cNvPr id="2" name="Chart 1">
          <a:extLst>
            <a:ext uri="{FF2B5EF4-FFF2-40B4-BE49-F238E27FC236}">
              <a16:creationId xmlns:a16="http://schemas.microsoft.com/office/drawing/2014/main" id="{E04BF145-5520-83D5-6178-200B5A44B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114300</xdr:colOff>
      <xdr:row>6</xdr:row>
      <xdr:rowOff>41910</xdr:rowOff>
    </xdr:from>
    <xdr:to>
      <xdr:col>10</xdr:col>
      <xdr:colOff>419100</xdr:colOff>
      <xdr:row>21</xdr:row>
      <xdr:rowOff>41910</xdr:rowOff>
    </xdr:to>
    <xdr:graphicFrame macro="">
      <xdr:nvGraphicFramePr>
        <xdr:cNvPr id="2" name="Chart 1">
          <a:extLst>
            <a:ext uri="{FF2B5EF4-FFF2-40B4-BE49-F238E27FC236}">
              <a16:creationId xmlns:a16="http://schemas.microsoft.com/office/drawing/2014/main" id="{4CA67B34-125C-7E94-A533-8CD28D4FE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33</xdr:col>
      <xdr:colOff>469900</xdr:colOff>
      <xdr:row>51</xdr:row>
      <xdr:rowOff>99060</xdr:rowOff>
    </xdr:to>
    <xdr:pic>
      <xdr:nvPicPr>
        <xdr:cNvPr id="3" name="Picture 2">
          <a:extLst>
            <a:ext uri="{FF2B5EF4-FFF2-40B4-BE49-F238E27FC236}">
              <a16:creationId xmlns:a16="http://schemas.microsoft.com/office/drawing/2014/main" id="{0372D9F0-F401-88E4-FC2C-76B10E7B15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0586700" cy="9166860"/>
        </a:xfrm>
        <a:prstGeom prst="rect">
          <a:avLst/>
        </a:prstGeom>
        <a:scene3d>
          <a:camera prst="orthographicFront"/>
          <a:lightRig rig="threePt" dir="t"/>
        </a:scene3d>
        <a:sp3d>
          <a:bevelT/>
        </a:sp3d>
      </xdr:spPr>
    </xdr:pic>
    <xdr:clientData/>
  </xdr:twoCellAnchor>
  <xdr:twoCellAnchor>
    <xdr:from>
      <xdr:col>5</xdr:col>
      <xdr:colOff>206829</xdr:colOff>
      <xdr:row>2</xdr:row>
      <xdr:rowOff>133351</xdr:rowOff>
    </xdr:from>
    <xdr:to>
      <xdr:col>23</xdr:col>
      <xdr:colOff>315686</xdr:colOff>
      <xdr:row>4</xdr:row>
      <xdr:rowOff>161925</xdr:rowOff>
    </xdr:to>
    <xdr:sp macro="" textlink="">
      <xdr:nvSpPr>
        <xdr:cNvPr id="4" name="TextBox 3">
          <a:extLst>
            <a:ext uri="{FF2B5EF4-FFF2-40B4-BE49-F238E27FC236}">
              <a16:creationId xmlns:a16="http://schemas.microsoft.com/office/drawing/2014/main" id="{F4373710-2F33-BF52-EF14-5DF78F30252E}"/>
            </a:ext>
          </a:extLst>
        </xdr:cNvPr>
        <xdr:cNvSpPr txBox="1"/>
      </xdr:nvSpPr>
      <xdr:spPr>
        <a:xfrm>
          <a:off x="3254829" y="503465"/>
          <a:ext cx="11081657" cy="398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000" b="1" i="1">
              <a:solidFill>
                <a:schemeClr val="bg1"/>
              </a:solidFill>
              <a:latin typeface="Bahnschrift SemiBold" panose="020B0502040204020203" pitchFamily="34" charset="0"/>
            </a:rPr>
            <a:t>EXCEL</a:t>
          </a:r>
          <a:r>
            <a:rPr lang="en-IN" sz="3000" b="1" i="1" baseline="0">
              <a:solidFill>
                <a:schemeClr val="bg1"/>
              </a:solidFill>
              <a:latin typeface="Bahnschrift SemiBold" panose="020B0502040204020203" pitchFamily="34" charset="0"/>
            </a:rPr>
            <a:t> REVENUE AND PROFITS DASHBOARD ON SALES</a:t>
          </a:r>
          <a:endParaRPr lang="en-IN" sz="3000" b="1" i="1">
            <a:solidFill>
              <a:schemeClr val="bg1"/>
            </a:solidFill>
            <a:latin typeface="Bahnschrift SemiBold" panose="020B0502040204020203" pitchFamily="34" charset="0"/>
          </a:endParaRPr>
        </a:p>
      </xdr:txBody>
    </xdr:sp>
    <xdr:clientData/>
  </xdr:twoCellAnchor>
  <xdr:twoCellAnchor editAs="oneCell">
    <xdr:from>
      <xdr:col>3</xdr:col>
      <xdr:colOff>363313</xdr:colOff>
      <xdr:row>0</xdr:row>
      <xdr:rowOff>0</xdr:rowOff>
    </xdr:from>
    <xdr:to>
      <xdr:col>5</xdr:col>
      <xdr:colOff>327627</xdr:colOff>
      <xdr:row>7</xdr:row>
      <xdr:rowOff>0</xdr:rowOff>
    </xdr:to>
    <xdr:pic>
      <xdr:nvPicPr>
        <xdr:cNvPr id="11" name="Picture 10">
          <a:extLst>
            <a:ext uri="{FF2B5EF4-FFF2-40B4-BE49-F238E27FC236}">
              <a16:creationId xmlns:a16="http://schemas.microsoft.com/office/drawing/2014/main" id="{2495761F-2595-9FAC-D7F2-D887B2512E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92113" y="0"/>
          <a:ext cx="1183514" cy="1295400"/>
        </a:xfrm>
        <a:prstGeom prst="rect">
          <a:avLst/>
        </a:prstGeom>
        <a:effectLst>
          <a:glow rad="76200">
            <a:srgbClr val="00B0F0">
              <a:alpha val="61000"/>
            </a:srgbClr>
          </a:glow>
          <a:outerShdw dist="50800" dir="5400000" algn="ctr" rotWithShape="0">
            <a:srgbClr val="000000">
              <a:alpha val="0"/>
            </a:srgbClr>
          </a:outerShdw>
        </a:effectLst>
      </xdr:spPr>
    </xdr:pic>
    <xdr:clientData/>
  </xdr:twoCellAnchor>
  <xdr:twoCellAnchor editAs="oneCell">
    <xdr:from>
      <xdr:col>22</xdr:col>
      <xdr:colOff>515710</xdr:colOff>
      <xdr:row>1</xdr:row>
      <xdr:rowOff>114301</xdr:rowOff>
    </xdr:from>
    <xdr:to>
      <xdr:col>24</xdr:col>
      <xdr:colOff>182335</xdr:colOff>
      <xdr:row>5</xdr:row>
      <xdr:rowOff>95925</xdr:rowOff>
    </xdr:to>
    <xdr:pic>
      <xdr:nvPicPr>
        <xdr:cNvPr id="13" name="Picture 12">
          <a:extLst>
            <a:ext uri="{FF2B5EF4-FFF2-40B4-BE49-F238E27FC236}">
              <a16:creationId xmlns:a16="http://schemas.microsoft.com/office/drawing/2014/main" id="{4ED9425B-1C5D-3B9E-E257-6AA97716DEF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926910" y="299358"/>
          <a:ext cx="885825" cy="721853"/>
        </a:xfrm>
        <a:prstGeom prst="rect">
          <a:avLst/>
        </a:prstGeom>
        <a:effectLst>
          <a:glow rad="50800">
            <a:srgbClr val="00B0F0"/>
          </a:glow>
        </a:effectLst>
      </xdr:spPr>
    </xdr:pic>
    <xdr:clientData/>
  </xdr:twoCellAnchor>
  <xdr:twoCellAnchor>
    <xdr:from>
      <xdr:col>20</xdr:col>
      <xdr:colOff>32657</xdr:colOff>
      <xdr:row>7</xdr:row>
      <xdr:rowOff>130629</xdr:rowOff>
    </xdr:from>
    <xdr:to>
      <xdr:col>25</xdr:col>
      <xdr:colOff>76200</xdr:colOff>
      <xdr:row>38</xdr:row>
      <xdr:rowOff>108858</xdr:rowOff>
    </xdr:to>
    <xdr:graphicFrame macro="">
      <xdr:nvGraphicFramePr>
        <xdr:cNvPr id="16" name="Chart 15">
          <a:extLst>
            <a:ext uri="{FF2B5EF4-FFF2-40B4-BE49-F238E27FC236}">
              <a16:creationId xmlns:a16="http://schemas.microsoft.com/office/drawing/2014/main" id="{3B4947BE-DD45-437B-AB19-6B9C43913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43543</xdr:colOff>
      <xdr:row>7</xdr:row>
      <xdr:rowOff>172812</xdr:rowOff>
    </xdr:from>
    <xdr:to>
      <xdr:col>19</xdr:col>
      <xdr:colOff>500743</xdr:colOff>
      <xdr:row>22</xdr:row>
      <xdr:rowOff>119743</xdr:rowOff>
    </xdr:to>
    <xdr:graphicFrame macro="">
      <xdr:nvGraphicFramePr>
        <xdr:cNvPr id="17" name="Chart 16">
          <a:extLst>
            <a:ext uri="{FF2B5EF4-FFF2-40B4-BE49-F238E27FC236}">
              <a16:creationId xmlns:a16="http://schemas.microsoft.com/office/drawing/2014/main" id="{2F73BF6F-0677-4114-927D-2DECCCC18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283028</xdr:colOff>
      <xdr:row>23</xdr:row>
      <xdr:rowOff>32657</xdr:rowOff>
    </xdr:from>
    <xdr:to>
      <xdr:col>19</xdr:col>
      <xdr:colOff>544285</xdr:colOff>
      <xdr:row>39</xdr:row>
      <xdr:rowOff>76199</xdr:rowOff>
    </xdr:to>
    <xdr:graphicFrame macro="">
      <xdr:nvGraphicFramePr>
        <xdr:cNvPr id="19" name="Chart 18">
          <a:extLst>
            <a:ext uri="{FF2B5EF4-FFF2-40B4-BE49-F238E27FC236}">
              <a16:creationId xmlns:a16="http://schemas.microsoft.com/office/drawing/2014/main" id="{71886F3A-A6D1-4A80-8C7F-30921CF64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43542</xdr:colOff>
      <xdr:row>8</xdr:row>
      <xdr:rowOff>97911</xdr:rowOff>
    </xdr:from>
    <xdr:to>
      <xdr:col>1</xdr:col>
      <xdr:colOff>424542</xdr:colOff>
      <xdr:row>10</xdr:row>
      <xdr:rowOff>39850</xdr:rowOff>
    </xdr:to>
    <xdr:pic>
      <xdr:nvPicPr>
        <xdr:cNvPr id="22" name="Picture 21">
          <a:extLst>
            <a:ext uri="{FF2B5EF4-FFF2-40B4-BE49-F238E27FC236}">
              <a16:creationId xmlns:a16="http://schemas.microsoft.com/office/drawing/2014/main" id="{A67FC0FE-A4AA-AEB1-4E22-D34052E217B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53142" y="1578368"/>
          <a:ext cx="381000" cy="3120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32659</xdr:colOff>
      <xdr:row>8</xdr:row>
      <xdr:rowOff>32659</xdr:rowOff>
    </xdr:from>
    <xdr:to>
      <xdr:col>8</xdr:col>
      <xdr:colOff>500744</xdr:colOff>
      <xdr:row>10</xdr:row>
      <xdr:rowOff>130630</xdr:rowOff>
    </xdr:to>
    <xdr:pic>
      <xdr:nvPicPr>
        <xdr:cNvPr id="23" name="Picture 22">
          <a:extLst>
            <a:ext uri="{FF2B5EF4-FFF2-40B4-BE49-F238E27FC236}">
              <a16:creationId xmlns:a16="http://schemas.microsoft.com/office/drawing/2014/main" id="{1E957991-6FE6-901A-378F-426DABD00461}"/>
            </a:ext>
          </a:extLst>
        </xdr:cNvPr>
        <xdr:cNvPicPr>
          <a:picLocks noChangeAspect="1"/>
        </xdr:cNvPicPr>
      </xdr:nvPicPr>
      <xdr:blipFill>
        <a:blip xmlns:r="http://schemas.openxmlformats.org/officeDocument/2006/relationships" r:embed="rId8"/>
        <a:stretch>
          <a:fillRect/>
        </a:stretch>
      </xdr:blipFill>
      <xdr:spPr>
        <a:xfrm>
          <a:off x="4909459" y="1513116"/>
          <a:ext cx="468085" cy="468085"/>
        </a:xfrm>
        <a:prstGeom prst="rect">
          <a:avLst/>
        </a:prstGeom>
      </xdr:spPr>
    </xdr:pic>
    <xdr:clientData/>
  </xdr:twoCellAnchor>
  <xdr:twoCellAnchor editAs="oneCell">
    <xdr:from>
      <xdr:col>14</xdr:col>
      <xdr:colOff>141516</xdr:colOff>
      <xdr:row>8</xdr:row>
      <xdr:rowOff>114301</xdr:rowOff>
    </xdr:from>
    <xdr:to>
      <xdr:col>14</xdr:col>
      <xdr:colOff>457202</xdr:colOff>
      <xdr:row>10</xdr:row>
      <xdr:rowOff>59873</xdr:rowOff>
    </xdr:to>
    <xdr:pic>
      <xdr:nvPicPr>
        <xdr:cNvPr id="25" name="Picture 24">
          <a:extLst>
            <a:ext uri="{FF2B5EF4-FFF2-40B4-BE49-F238E27FC236}">
              <a16:creationId xmlns:a16="http://schemas.microsoft.com/office/drawing/2014/main" id="{332F5559-9B69-5A3C-2FEA-289B4D4BBAF8}"/>
            </a:ext>
          </a:extLst>
        </xdr:cNvPr>
        <xdr:cNvPicPr>
          <a:picLocks noChangeAspect="1"/>
        </xdr:cNvPicPr>
      </xdr:nvPicPr>
      <xdr:blipFill>
        <a:blip xmlns:r="http://schemas.openxmlformats.org/officeDocument/2006/relationships" r:embed="rId9"/>
        <a:stretch>
          <a:fillRect/>
        </a:stretch>
      </xdr:blipFill>
      <xdr:spPr>
        <a:xfrm>
          <a:off x="8675916" y="1594758"/>
          <a:ext cx="315686" cy="315686"/>
        </a:xfrm>
        <a:prstGeom prst="rect">
          <a:avLst/>
        </a:prstGeom>
      </xdr:spPr>
    </xdr:pic>
    <xdr:clientData/>
  </xdr:twoCellAnchor>
  <xdr:twoCellAnchor editAs="oneCell">
    <xdr:from>
      <xdr:col>1</xdr:col>
      <xdr:colOff>315686</xdr:colOff>
      <xdr:row>23</xdr:row>
      <xdr:rowOff>108859</xdr:rowOff>
    </xdr:from>
    <xdr:to>
      <xdr:col>2</xdr:col>
      <xdr:colOff>43541</xdr:colOff>
      <xdr:row>25</xdr:row>
      <xdr:rowOff>76199</xdr:rowOff>
    </xdr:to>
    <xdr:pic>
      <xdr:nvPicPr>
        <xdr:cNvPr id="26" name="Picture 25">
          <a:extLst>
            <a:ext uri="{FF2B5EF4-FFF2-40B4-BE49-F238E27FC236}">
              <a16:creationId xmlns:a16="http://schemas.microsoft.com/office/drawing/2014/main" id="{08694A8F-2C9B-7697-BBFA-B52056B627B9}"/>
            </a:ext>
          </a:extLst>
        </xdr:cNvPr>
        <xdr:cNvPicPr>
          <a:picLocks noChangeAspect="1"/>
        </xdr:cNvPicPr>
      </xdr:nvPicPr>
      <xdr:blipFill>
        <a:blip xmlns:r="http://schemas.openxmlformats.org/officeDocument/2006/relationships" r:embed="rId10"/>
        <a:stretch>
          <a:fillRect/>
        </a:stretch>
      </xdr:blipFill>
      <xdr:spPr>
        <a:xfrm>
          <a:off x="925286" y="4365173"/>
          <a:ext cx="337455" cy="337455"/>
        </a:xfrm>
        <a:prstGeom prst="rect">
          <a:avLst/>
        </a:prstGeom>
      </xdr:spPr>
    </xdr:pic>
    <xdr:clientData/>
  </xdr:twoCellAnchor>
  <xdr:twoCellAnchor editAs="oneCell">
    <xdr:from>
      <xdr:col>20</xdr:col>
      <xdr:colOff>163289</xdr:colOff>
      <xdr:row>8</xdr:row>
      <xdr:rowOff>21771</xdr:rowOff>
    </xdr:from>
    <xdr:to>
      <xdr:col>20</xdr:col>
      <xdr:colOff>555176</xdr:colOff>
      <xdr:row>10</xdr:row>
      <xdr:rowOff>43544</xdr:rowOff>
    </xdr:to>
    <xdr:pic>
      <xdr:nvPicPr>
        <xdr:cNvPr id="27" name="Picture 26">
          <a:extLst>
            <a:ext uri="{FF2B5EF4-FFF2-40B4-BE49-F238E27FC236}">
              <a16:creationId xmlns:a16="http://schemas.microsoft.com/office/drawing/2014/main" id="{E9CF5285-2E67-95F0-83EB-8DE502512AFA}"/>
            </a:ext>
          </a:extLst>
        </xdr:cNvPr>
        <xdr:cNvPicPr>
          <a:picLocks noChangeAspect="1"/>
        </xdr:cNvPicPr>
      </xdr:nvPicPr>
      <xdr:blipFill>
        <a:blip xmlns:r="http://schemas.openxmlformats.org/officeDocument/2006/relationships" r:embed="rId11"/>
        <a:stretch>
          <a:fillRect/>
        </a:stretch>
      </xdr:blipFill>
      <xdr:spPr>
        <a:xfrm>
          <a:off x="12355289" y="1502228"/>
          <a:ext cx="391887" cy="391887"/>
        </a:xfrm>
        <a:prstGeom prst="rect">
          <a:avLst/>
        </a:prstGeom>
      </xdr:spPr>
    </xdr:pic>
    <xdr:clientData/>
  </xdr:twoCellAnchor>
  <xdr:twoCellAnchor>
    <xdr:from>
      <xdr:col>0</xdr:col>
      <xdr:colOff>522514</xdr:colOff>
      <xdr:row>23</xdr:row>
      <xdr:rowOff>65315</xdr:rowOff>
    </xdr:from>
    <xdr:to>
      <xdr:col>8</xdr:col>
      <xdr:colOff>217714</xdr:colOff>
      <xdr:row>38</xdr:row>
      <xdr:rowOff>32658</xdr:rowOff>
    </xdr:to>
    <xdr:graphicFrame macro="">
      <xdr:nvGraphicFramePr>
        <xdr:cNvPr id="33" name="Chart 32">
          <a:extLst>
            <a:ext uri="{FF2B5EF4-FFF2-40B4-BE49-F238E27FC236}">
              <a16:creationId xmlns:a16="http://schemas.microsoft.com/office/drawing/2014/main" id="{89927034-8D69-4E62-9BB0-809B07482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522512</xdr:colOff>
      <xdr:row>8</xdr:row>
      <xdr:rowOff>1</xdr:rowOff>
    </xdr:from>
    <xdr:to>
      <xdr:col>7</xdr:col>
      <xdr:colOff>391884</xdr:colOff>
      <xdr:row>22</xdr:row>
      <xdr:rowOff>152401</xdr:rowOff>
    </xdr:to>
    <xdr:graphicFrame macro="">
      <xdr:nvGraphicFramePr>
        <xdr:cNvPr id="34" name="Chart 33">
          <a:extLst>
            <a:ext uri="{FF2B5EF4-FFF2-40B4-BE49-F238E27FC236}">
              <a16:creationId xmlns:a16="http://schemas.microsoft.com/office/drawing/2014/main" id="{4F6B0760-C23B-4F20-AB33-00436D5A6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500741</xdr:colOff>
      <xdr:row>8</xdr:row>
      <xdr:rowOff>0</xdr:rowOff>
    </xdr:from>
    <xdr:to>
      <xdr:col>13</xdr:col>
      <xdr:colOff>566055</xdr:colOff>
      <xdr:row>22</xdr:row>
      <xdr:rowOff>152400</xdr:rowOff>
    </xdr:to>
    <xdr:graphicFrame macro="">
      <xdr:nvGraphicFramePr>
        <xdr:cNvPr id="36" name="Chart 35">
          <a:extLst>
            <a:ext uri="{FF2B5EF4-FFF2-40B4-BE49-F238E27FC236}">
              <a16:creationId xmlns:a16="http://schemas.microsoft.com/office/drawing/2014/main" id="{D9819FE2-497C-4AB2-942C-23CC72440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25</xdr:col>
      <xdr:colOff>197030</xdr:colOff>
      <xdr:row>30</xdr:row>
      <xdr:rowOff>97971</xdr:rowOff>
    </xdr:from>
    <xdr:to>
      <xdr:col>29</xdr:col>
      <xdr:colOff>261256</xdr:colOff>
      <xdr:row>38</xdr:row>
      <xdr:rowOff>21771</xdr:rowOff>
    </xdr:to>
    <mc:AlternateContent xmlns:mc="http://schemas.openxmlformats.org/markup-compatibility/2006" xmlns:a14="http://schemas.microsoft.com/office/drawing/2010/main">
      <mc:Choice Requires="a14">
        <xdr:graphicFrame macro="">
          <xdr:nvGraphicFramePr>
            <xdr:cNvPr id="38" name="Region">
              <a:extLst>
                <a:ext uri="{FF2B5EF4-FFF2-40B4-BE49-F238E27FC236}">
                  <a16:creationId xmlns:a16="http://schemas.microsoft.com/office/drawing/2014/main" id="{96343C2F-FA6E-4579-7657-7F3F7AF97B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437030" y="5649685"/>
              <a:ext cx="2502626" cy="14042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206828</xdr:colOff>
      <xdr:row>22</xdr:row>
      <xdr:rowOff>44631</xdr:rowOff>
    </xdr:from>
    <xdr:to>
      <xdr:col>29</xdr:col>
      <xdr:colOff>195943</xdr:colOff>
      <xdr:row>29</xdr:row>
      <xdr:rowOff>152400</xdr:rowOff>
    </xdr:to>
    <mc:AlternateContent xmlns:mc="http://schemas.openxmlformats.org/markup-compatibility/2006" xmlns:a14="http://schemas.microsoft.com/office/drawing/2010/main">
      <mc:Choice Requires="a14">
        <xdr:graphicFrame macro="">
          <xdr:nvGraphicFramePr>
            <xdr:cNvPr id="39" name="Country">
              <a:extLst>
                <a:ext uri="{FF2B5EF4-FFF2-40B4-BE49-F238E27FC236}">
                  <a16:creationId xmlns:a16="http://schemas.microsoft.com/office/drawing/2014/main" id="{76A83753-C07F-E426-A351-3B2E5F4E0C3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446828" y="4115888"/>
              <a:ext cx="2427515" cy="14031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185057</xdr:colOff>
      <xdr:row>14</xdr:row>
      <xdr:rowOff>111036</xdr:rowOff>
    </xdr:from>
    <xdr:to>
      <xdr:col>29</xdr:col>
      <xdr:colOff>272142</xdr:colOff>
      <xdr:row>21</xdr:row>
      <xdr:rowOff>87088</xdr:rowOff>
    </xdr:to>
    <mc:AlternateContent xmlns:mc="http://schemas.openxmlformats.org/markup-compatibility/2006" xmlns:a14="http://schemas.microsoft.com/office/drawing/2010/main">
      <mc:Choice Requires="a14">
        <xdr:graphicFrame macro="">
          <xdr:nvGraphicFramePr>
            <xdr:cNvPr id="40" name="Rep Name">
              <a:extLst>
                <a:ext uri="{FF2B5EF4-FFF2-40B4-BE49-F238E27FC236}">
                  <a16:creationId xmlns:a16="http://schemas.microsoft.com/office/drawing/2014/main" id="{31A51E52-234E-6522-D6AB-6FB280CD7EB1}"/>
                </a:ext>
              </a:extLst>
            </xdr:cNvPr>
            <xdr:cNvGraphicFramePr/>
          </xdr:nvGraphicFramePr>
          <xdr:xfrm>
            <a:off x="0" y="0"/>
            <a:ext cx="0" cy="0"/>
          </xdr:xfrm>
          <a:graphic>
            <a:graphicData uri="http://schemas.microsoft.com/office/drawing/2010/slicer">
              <sle:slicer xmlns:sle="http://schemas.microsoft.com/office/drawing/2010/slicer" name="Rep Name"/>
            </a:graphicData>
          </a:graphic>
        </xdr:graphicFrame>
      </mc:Choice>
      <mc:Fallback xmlns="">
        <xdr:sp macro="" textlink="">
          <xdr:nvSpPr>
            <xdr:cNvPr id="0" name=""/>
            <xdr:cNvSpPr>
              <a:spLocks noTextEdit="1"/>
            </xdr:cNvSpPr>
          </xdr:nvSpPr>
          <xdr:spPr>
            <a:xfrm>
              <a:off x="15425057" y="2701836"/>
              <a:ext cx="2525485" cy="1271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200297</xdr:colOff>
      <xdr:row>7</xdr:row>
      <xdr:rowOff>144780</xdr:rowOff>
    </xdr:from>
    <xdr:to>
      <xdr:col>29</xdr:col>
      <xdr:colOff>217715</xdr:colOff>
      <xdr:row>13</xdr:row>
      <xdr:rowOff>152401</xdr:rowOff>
    </xdr:to>
    <mc:AlternateContent xmlns:mc="http://schemas.openxmlformats.org/markup-compatibility/2006" xmlns:a14="http://schemas.microsoft.com/office/drawing/2010/main">
      <mc:Choice Requires="a14">
        <xdr:graphicFrame macro="">
          <xdr:nvGraphicFramePr>
            <xdr:cNvPr id="41" name="Order Year">
              <a:extLst>
                <a:ext uri="{FF2B5EF4-FFF2-40B4-BE49-F238E27FC236}">
                  <a16:creationId xmlns:a16="http://schemas.microsoft.com/office/drawing/2014/main" id="{A2BAD121-08D3-C931-A33A-516856383093}"/>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5440297" y="1440180"/>
              <a:ext cx="2455818" cy="1117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Udatha" refreshedDate="45951.964843981485" createdVersion="8" refreshedVersion="8" minRefreshableVersion="3" recordCount="1000" xr:uid="{159586C2-191F-411D-8E7A-5ED2262D2EE4}">
  <cacheSource type="worksheet">
    <worksheetSource name="Table1"/>
  </cacheSource>
  <cacheFields count="17">
    <cacheField name="Region" numFmtId="0">
      <sharedItems count="8">
        <s v="Sub-Saharan Africa"/>
        <s v="North America"/>
        <s v="Middle East"/>
        <s v="South America"/>
        <s v="Central America"/>
        <s v="Australia &amp; Oceania"/>
        <s v="Europe"/>
        <s v="Asia"/>
      </sharedItems>
    </cacheField>
    <cacheField name="Country" numFmtId="0">
      <sharedItems count="12">
        <s v="Japan"/>
        <s v="Greece"/>
        <s v="Jamaica"/>
        <s v="Nigeria"/>
        <s v="Armenia"/>
        <s v="Canada"/>
        <s v="Eritrea"/>
        <s v="Brazil"/>
        <s v="India"/>
        <s v="Libya"/>
        <s v="Sudan"/>
        <s v="Australia"/>
      </sharedItems>
    </cacheField>
    <cacheField name="Item Type" numFmtId="0">
      <sharedItems count="10">
        <s v="Clothes"/>
        <s v="Baby Food"/>
        <s v="Cosmetics"/>
        <s v="Fruits"/>
        <s v="Snacks"/>
        <s v="Household"/>
        <s v="Beverages"/>
        <s v="Cereal"/>
        <s v="Vegetables"/>
        <s v="Office Supplies"/>
      </sharedItems>
    </cacheField>
    <cacheField name="Rep Name" numFmtId="0">
      <sharedItems count="20">
        <s v="Sean Glover"/>
        <s v="Katherine Scott"/>
        <s v="Karen Clark"/>
        <s v="Jack MacLeod"/>
        <s v="Robert Davies"/>
        <s v="Nicholas McLean"/>
        <s v="Justin Scott"/>
        <s v="Victor Reid"/>
        <s v="Molly Jackson"/>
        <s v="Sam King"/>
        <s v="Trevor Hemmings"/>
        <s v="Jan Dyer"/>
        <s v="Diana Black"/>
        <s v="Jan Johnston"/>
        <s v="Liam Wilkins"/>
        <s v="Amy Hemmings"/>
        <s v="Irene Hill"/>
        <s v="Evan Vaughan"/>
        <s v="Gavin Gill"/>
        <s v="Lauren Marshall"/>
      </sharedItems>
    </cacheField>
    <cacheField name="Sales Channel" numFmtId="0">
      <sharedItems count="2">
        <s v="Online"/>
        <s v="Offline"/>
      </sharedItems>
    </cacheField>
    <cacheField name="Order Priority" numFmtId="0">
      <sharedItems count="4">
        <s v="H"/>
        <s v="C"/>
        <s v="L"/>
        <s v="M"/>
      </sharedItems>
    </cacheField>
    <cacheField name="Order Date" numFmtId="0">
      <sharedItems count="825">
        <s v="14-06-2014"/>
        <s v="07-02-2016"/>
        <s v="06-10-2010"/>
        <s v="01-02-2012"/>
        <s v="19-02-2011"/>
        <s v="25-06-2016"/>
        <s v="10-04-2015"/>
        <s v="27-07-2010"/>
        <s v="22-04-2013"/>
        <s v="22-01-2016"/>
        <s v="29-01-2016"/>
        <s v="12-05-2013"/>
        <s v="03-10-2014"/>
        <s v="06-11-2011"/>
        <s v="16-09-2013"/>
        <s v="06-12-2010"/>
        <s v="03-09-2015"/>
        <s v="11-09-2013"/>
        <s v="13-02-2011"/>
        <s v="19-03-2014"/>
        <s v="30-07-2016"/>
        <s v="23-09-2010"/>
        <s v="20-10-2013"/>
        <s v="02-09-2010"/>
        <s v="20-06-2012"/>
        <s v="13-04-2013"/>
        <s v="24-07-2013"/>
        <s v="18-04-2016"/>
        <s v="18-08-2010"/>
        <s v="08-12-2016"/>
        <s v="28-12-2015"/>
        <s v="28-12-2014"/>
        <s v="26-08-2015"/>
        <s v="03-12-2011"/>
        <s v="09-10-2012"/>
        <s v="03-08-2015"/>
        <s v="01-04-2011"/>
        <s v="04-03-2015"/>
        <s v="13-05-2010"/>
        <s v="08-08-2013"/>
        <s v="08-04-2013"/>
        <s v="04-12-2015"/>
        <s v="14-07-2010"/>
        <s v="12-02-2015"/>
        <s v="18-11-2014"/>
        <s v="24-04-2012"/>
        <s v="06-09-2012"/>
        <s v="30-08-2011"/>
        <s v="30-05-2014"/>
        <s v="18-07-2014"/>
        <s v="30-04-2016"/>
        <s v="05-08-2010"/>
        <s v="24-07-2016"/>
        <s v="06-12-2013"/>
        <s v="09-09-2016"/>
        <s v="18-12-2011"/>
        <s v="11-12-2015"/>
        <s v="18-01-2010"/>
        <s v="10-02-2015"/>
        <s v="25-09-2013"/>
        <s v="04-01-2015"/>
        <s v="20-10-2015"/>
        <s v="18-04-2015"/>
        <s v="26-09-2015"/>
        <s v="01-01-2012"/>
        <s v="07-01-2015"/>
        <s v="07-09-2014"/>
        <s v="14-12-2016"/>
        <s v="08-07-2010"/>
        <s v="28-07-2015"/>
        <s v="31-12-2013"/>
        <s v="18-11-2015"/>
        <s v="03-02-2015"/>
        <s v="05-12-2010"/>
        <s v="03-06-2012"/>
        <s v="06-10-2012"/>
        <s v="10-01-2014"/>
        <s v="29-05-2010"/>
        <s v="22-12-2016"/>
        <s v="04-01-2011"/>
        <s v="05-05-2015"/>
        <s v="28-05-2016"/>
        <s v="02-09-2012"/>
        <s v="29-11-2011"/>
        <s v="02-04-2014"/>
        <s v="28-05-2015"/>
        <s v="26-05-2015"/>
        <s v="10-10-2011"/>
        <s v="15-11-2012"/>
        <s v="16-08-2011"/>
        <s v="24-04-2013"/>
        <s v="14-10-2013"/>
        <s v="16-01-2013"/>
        <s v="20-03-2010"/>
        <s v="09-10-2011"/>
        <s v="21-08-2015"/>
        <s v="09-12-2013"/>
        <s v="09-12-2016"/>
        <s v="27-07-2012"/>
        <s v="08-04-2011"/>
        <s v="03-05-2011"/>
        <s v="20-06-2016"/>
        <s v="01-07-2010"/>
        <s v="11-04-2011"/>
        <s v="26-07-2016"/>
        <s v="31-07-2010"/>
        <s v="22-03-2010"/>
        <s v="06-04-2014"/>
        <s v="05-02-2011"/>
        <s v="30-11-2014"/>
        <s v="08-10-2011"/>
        <s v="10-04-2013"/>
        <s v="07-07-2013"/>
        <s v="15-09-2010"/>
        <s v="27-10-2016"/>
        <s v="23-12-2012"/>
        <s v="24-02-2011"/>
        <s v="27-09-2015"/>
        <s v="05-08-2011"/>
        <s v="26-03-2015"/>
        <s v="29-03-2013"/>
        <s v="19-06-2011"/>
        <s v="26-12-2011"/>
        <s v="27-09-2013"/>
        <s v="02-09-2011"/>
        <s v="09-08-2013"/>
        <s v="11-04-2012"/>
        <s v="26-08-2012"/>
        <s v="12-11-2014"/>
        <s v="25-04-2014"/>
        <s v="12-01-2010"/>
        <s v="22-11-2011"/>
        <s v="13-01-2011"/>
        <s v="26-10-2011"/>
        <s v="22-01-2015"/>
        <s v="03-01-2010"/>
        <s v="15-10-2016"/>
        <s v="28-12-2010"/>
        <s v="09-12-2014"/>
        <s v="19-09-2010"/>
        <s v="01-08-2011"/>
        <s v="18-06-2010"/>
        <s v="25-02-2014"/>
        <s v="11-05-2016"/>
        <s v="18-11-2016"/>
        <s v="09-02-2015"/>
        <s v="12-07-2010"/>
        <s v="19-07-2010"/>
        <s v="10-10-2014"/>
        <s v="19-06-2012"/>
        <s v="23-09-2013"/>
        <s v="10-12-2014"/>
        <s v="20-12-2014"/>
        <s v="21-07-2016"/>
        <s v="07-07-2012"/>
        <s v="23-05-2012"/>
        <s v="11-05-2013"/>
        <s v="06-01-2014"/>
        <s v="26-12-2012"/>
        <s v="03-08-2010"/>
        <s v="06-06-2013"/>
        <s v="11-03-2013"/>
        <s v="26-11-2012"/>
        <s v="17-10-2015"/>
        <s v="20-11-2015"/>
        <s v="31-12-2010"/>
        <s v="18-04-2010"/>
        <s v="02-07-2010"/>
        <s v="24-08-2015"/>
        <s v="04-09-2013"/>
        <s v="26-03-2012"/>
        <s v="14-11-2010"/>
        <s v="26-04-2010"/>
        <s v="16-06-2010"/>
        <s v="22-01-2012"/>
        <s v="23-09-2011"/>
        <s v="30-07-2011"/>
        <s v="23-01-2015"/>
        <s v="06-08-2016"/>
        <s v="26-07-2013"/>
        <s v="19-06-2013"/>
        <s v="01-11-2014"/>
        <s v="15-12-2012"/>
        <s v="11-07-2014"/>
        <s v="24-10-2015"/>
        <s v="16-01-2012"/>
        <s v="23-05-2016"/>
        <s v="04-07-2012"/>
        <s v="20-08-2015"/>
        <s v="02-03-2016"/>
        <s v="18-09-2015"/>
        <s v="06-10-2011"/>
        <s v="12-11-2016"/>
        <s v="19-01-2014"/>
        <s v="26-06-2015"/>
        <s v="08-09-2013"/>
        <s v="06-02-2013"/>
        <s v="20-08-2016"/>
        <s v="22-07-2012"/>
        <s v="21-04-2010"/>
        <s v="14-06-2013"/>
        <s v="10-11-2016"/>
        <s v="23-01-2012"/>
        <s v="29-11-2013"/>
        <s v="19-04-2014"/>
        <s v="29-08-2014"/>
        <s v="15-08-2016"/>
        <s v="16-05-2012"/>
        <s v="02-06-2012"/>
        <s v="23-04-2013"/>
        <s v="03-11-2016"/>
        <s v="26-06-2013"/>
        <s v="14-02-2015"/>
        <s v="19-05-2011"/>
        <s v="31-05-2010"/>
        <s v="21-10-2012"/>
        <s v="05-02-2010"/>
        <s v="24-04-2010"/>
        <s v="06-08-2014"/>
        <s v="08-12-2010"/>
        <s v="02-12-2016"/>
        <s v="08-03-2011"/>
        <s v="02-07-2014"/>
        <s v="26-03-2016"/>
        <s v="30-04-2010"/>
        <s v="01-04-2012"/>
        <s v="29-12-2010"/>
        <s v="12-12-2016"/>
        <s v="21-05-2016"/>
        <s v="26-05-2014"/>
        <s v="10-02-2014"/>
        <s v="23-11-2010"/>
        <s v="11-03-2016"/>
        <s v="11-04-2016"/>
        <s v="24-05-2012"/>
        <s v="10-09-2016"/>
        <s v="23-07-2016"/>
        <s v="24-06-2015"/>
        <s v="10-09-2012"/>
        <s v="14-01-2016"/>
        <s v="22-09-2015"/>
        <s v="04-03-2011"/>
        <s v="16-02-2013"/>
        <s v="18-08-2014"/>
        <s v="22-05-2013"/>
        <s v="20-06-2014"/>
        <s v="05-05-2011"/>
        <s v="17-01-2016"/>
        <s v="10-01-2010"/>
        <s v="13-06-2012"/>
        <s v="25-04-2016"/>
        <s v="16-01-2014"/>
        <s v="26-11-2010"/>
        <s v="19-05-2014"/>
        <s v="18-10-2013"/>
        <s v="05-08-2016"/>
        <s v="05-04-2016"/>
        <s v="01-03-2013"/>
        <s v="25-08-2014"/>
        <s v="09-05-2011"/>
        <s v="17-01-2011"/>
        <s v="24-12-2015"/>
        <s v="15-02-2011"/>
        <s v="28-01-2012"/>
        <s v="03-11-2012"/>
        <s v="24-11-2014"/>
        <s v="17-05-2014"/>
        <s v="26-12-2013"/>
        <s v="03-06-2015"/>
        <s v="17-11-2015"/>
        <s v="27-08-2012"/>
        <s v="08-08-2010"/>
        <s v="13-07-2013"/>
        <s v="11-06-2013"/>
        <s v="25-05-2012"/>
        <s v="17-08-2010"/>
        <s v="31-07-2014"/>
        <s v="11-10-2014"/>
        <s v="18-03-2012"/>
        <s v="05-05-2013"/>
        <s v="02-09-2013"/>
        <s v="19-06-2010"/>
        <s v="04-02-2016"/>
        <s v="26-02-2011"/>
        <s v="29-10-2011"/>
        <s v="07-02-2011"/>
        <s v="15-12-2013"/>
        <s v="28-05-2010"/>
        <s v="03-04-2012"/>
        <s v="15-06-2013"/>
        <s v="28-08-2016"/>
        <s v="25-03-2016"/>
        <s v="30-01-2011"/>
        <s v="17-12-2016"/>
        <s v="05-08-2013"/>
        <s v="30-05-2013"/>
        <s v="27-02-2014"/>
        <s v="04-02-2010"/>
        <s v="07-09-2010"/>
        <s v="17-12-2013"/>
        <s v="07-03-2010"/>
        <s v="22-12-2010"/>
        <s v="22-09-2013"/>
        <s v="20-01-2014"/>
        <s v="23-12-2011"/>
        <s v="19-08-2011"/>
        <s v="08-11-2014"/>
        <s v="10-01-2016"/>
        <s v="24-12-2010"/>
        <s v="01-08-2013"/>
        <s v="19-12-2011"/>
        <s v="13-10-2012"/>
        <s v="07-06-2016"/>
        <s v="01-03-2010"/>
        <s v="21-02-2011"/>
        <s v="23-03-2013"/>
        <s v="18-12-2014"/>
        <s v="30-01-2010"/>
        <s v="24-07-2011"/>
        <s v="20-01-2012"/>
        <s v="10-03-2014"/>
        <s v="16-09-2010"/>
        <s v="22-01-2010"/>
        <s v="06-05-2014"/>
        <s v="05-02-2013"/>
        <s v="24-11-2016"/>
        <s v="20-01-2010"/>
        <s v="27-11-2011"/>
        <s v="26-08-2014"/>
        <s v="03-04-2014"/>
        <s v="12-08-2012"/>
        <s v="31-08-2014"/>
        <s v="04-10-2015"/>
        <s v="17-05-2011"/>
        <s v="03-10-2010"/>
        <s v="18-04-2013"/>
        <s v="06-09-2011"/>
        <s v="31-01-2015"/>
        <s v="28-06-2014"/>
        <s v="13-09-2016"/>
        <s v="28-05-2014"/>
        <s v="17-08-2015"/>
        <s v="27-10-2011"/>
        <s v="12-02-2014"/>
        <s v="06-05-2012"/>
        <s v="05-06-2014"/>
        <s v="15-10-2010"/>
        <s v="21-04-2014"/>
        <s v="17-10-2012"/>
        <s v="31-01-2012"/>
        <s v="07-12-2015"/>
        <s v="24-08-2014"/>
        <s v="18-10-2012"/>
        <s v="16-09-2015"/>
        <s v="01-01-2016"/>
        <s v="07-10-2010"/>
        <s v="28-09-2013"/>
        <s v="27-12-2013"/>
        <s v="17-02-2015"/>
        <s v="15-07-2014"/>
        <s v="21-03-2010"/>
        <s v="07-08-2013"/>
        <s v="02-03-2015"/>
        <s v="14-07-2011"/>
        <s v="24-07-2014"/>
        <s v="02-10-2014"/>
        <s v="23-03-2015"/>
        <s v="30-04-2015"/>
        <s v="28-08-2013"/>
        <s v="18-11-2010"/>
        <s v="25-01-2012"/>
        <s v="04-04-2012"/>
        <s v="13-05-2014"/>
        <s v="05-09-2015"/>
        <s v="26-05-2010"/>
        <s v="20-09-2016"/>
        <s v="09-09-2014"/>
        <s v="25-03-2010"/>
        <s v="14-06-2010"/>
        <s v="02-11-2010"/>
        <s v="10-10-2013"/>
        <s v="06-11-2014"/>
        <s v="21-10-2014"/>
        <s v="04-03-2010"/>
        <s v="23-01-2016"/>
        <s v="02-05-2016"/>
        <s v="17-02-2016"/>
        <s v="16-08-2013"/>
        <s v="17-09-2014"/>
        <s v="24-09-2010"/>
        <s v="18-10-2010"/>
        <s v="04-09-2010"/>
        <s v="13-12-2016"/>
        <s v="20-11-2010"/>
        <s v="03-09-2013"/>
        <s v="15-08-2010"/>
        <s v="14-07-2015"/>
        <s v="09-07-2013"/>
        <s v="27-01-2011"/>
        <s v="20-07-2012"/>
        <s v="31-05-2014"/>
        <s v="09-06-2015"/>
        <s v="02-04-2012"/>
        <s v="12-11-2015"/>
        <s v="11-08-2011"/>
        <s v="07-04-2012"/>
        <s v="19-12-2016"/>
        <s v="02-05-2011"/>
        <s v="23-10-2014"/>
        <s v="03-10-2013"/>
        <s v="14-02-2016"/>
        <s v="07-05-2011"/>
        <s v="01-10-2015"/>
        <s v="18-08-2013"/>
        <s v="26-12-2014"/>
        <s v="20-05-2010"/>
        <s v="29-04-2014"/>
        <s v="24-11-2015"/>
        <s v="12-10-2014"/>
        <s v="04-05-2013"/>
        <s v="15-11-2013"/>
        <s v="29-03-2015"/>
        <s v="15-04-2012"/>
        <s v="04-01-2010"/>
        <s v="24-02-2013"/>
        <s v="05-11-2016"/>
        <s v="18-05-2011"/>
        <s v="08-12-2013"/>
        <s v="08-09-2011"/>
        <s v="01-12-2015"/>
        <s v="23-06-2015"/>
        <s v="11-12-2012"/>
        <s v="30-03-2011"/>
        <s v="01-12-2012"/>
        <s v="06-01-2011"/>
        <s v="09-01-2014"/>
        <s v="26-07-2011"/>
        <s v="24-10-2016"/>
        <s v="14-07-2013"/>
        <s v="05-02-2012"/>
        <s v="26-12-2010"/>
        <s v="13-12-2013"/>
        <s v="29-06-2013"/>
        <s v="31-10-2013"/>
        <s v="20-09-2015"/>
        <s v="26-08-2016"/>
        <s v="13-09-2012"/>
        <s v="15-04-2011"/>
        <s v="06-06-2015"/>
        <s v="06-10-2014"/>
        <s v="10-09-2011"/>
        <s v="25-05-2016"/>
        <s v="20-12-2010"/>
        <s v="01-09-2012"/>
        <s v="07-12-2014"/>
        <s v="13-11-2015"/>
        <s v="28-06-2016"/>
        <s v="12-09-2011"/>
        <s v="03-04-2010"/>
        <s v="31-08-2015"/>
        <s v="22-01-2014"/>
        <s v="07-11-2012"/>
        <s v="09-01-2010"/>
        <s v="24-09-2016"/>
        <s v="13-01-2010"/>
        <s v="13-10-2016"/>
        <s v="09-09-2013"/>
        <s v="31-05-2012"/>
        <s v="03-07-2014"/>
        <s v="17-05-2013"/>
        <s v="24-07-2015"/>
        <s v="09-03-2012"/>
        <s v="25-08-2015"/>
        <s v="03-06-2014"/>
        <s v="21-03-2014"/>
        <s v="17-01-2010"/>
        <s v="30-06-2014"/>
        <s v="20-01-2011"/>
        <s v="26-04-2012"/>
        <s v="20-11-2016"/>
        <s v="06-03-2012"/>
        <s v="26-08-2013"/>
        <s v="15-03-2011"/>
        <s v="20-10-2014"/>
        <s v="27-01-2014"/>
        <s v="16-08-2010"/>
        <s v="31-01-2010"/>
        <s v="15-11-2010"/>
        <s v="29-01-2015"/>
        <s v="01-06-2016"/>
        <s v="21-11-2010"/>
        <s v="23-02-2013"/>
        <s v="09-08-2010"/>
        <s v="12-01-2011"/>
        <s v="14-11-2014"/>
        <s v="06-06-2014"/>
        <s v="22-04-2015"/>
        <s v="10-08-2015"/>
        <s v="11-12-2014"/>
        <s v="23-02-2011"/>
        <s v="17-04-2011"/>
        <s v="03-07-2013"/>
        <s v="28-09-2010"/>
        <s v="04-09-2015"/>
        <s v="04-01-2014"/>
        <s v="20-07-2014"/>
        <s v="20-04-2012"/>
        <s v="12-09-2016"/>
        <s v="30-08-2015"/>
        <s v="02-03-2012"/>
        <s v="28-04-2015"/>
        <s v="06-10-2013"/>
        <s v="20-08-2014"/>
        <s v="14-02-2010"/>
        <s v="14-10-2015"/>
        <s v="16-10-2011"/>
        <s v="23-07-2010"/>
        <s v="26-02-2012"/>
        <s v="09-02-2012"/>
        <s v="11-12-2013"/>
        <s v="27-02-2015"/>
        <s v="23-03-2016"/>
        <s v="12-04-2016"/>
        <s v="04-05-2012"/>
        <s v="14-01-2015"/>
        <s v="03-04-2015"/>
        <s v="04-11-2015"/>
        <s v="08-11-2013"/>
        <s v="07-05-2010"/>
        <s v="18-05-2013"/>
        <s v="09-01-2015"/>
        <s v="20-05-2016"/>
        <s v="23-12-2010"/>
        <s v="09-03-2015"/>
        <s v="10-08-2011"/>
        <s v="27-04-2015"/>
        <s v="07-08-2015"/>
        <s v="01-11-2011"/>
        <s v="10-01-2012"/>
        <s v="15-10-2014"/>
        <s v="17-03-2012"/>
        <s v="13-05-2016"/>
        <s v="23-12-2014"/>
        <s v="03-09-2016"/>
        <s v="24-05-2015"/>
        <s v="28-07-2012"/>
        <s v="01-08-2012"/>
        <s v="18-06-2014"/>
        <s v="02-08-2012"/>
        <s v="14-04-2015"/>
        <s v="08-05-2016"/>
        <s v="01-05-2016"/>
        <s v="10-05-2016"/>
        <s v="14-03-2010"/>
        <s v="16-12-2015"/>
        <s v="15-12-2010"/>
        <s v="05-07-2012"/>
        <s v="29-09-2014"/>
        <s v="12-12-2011"/>
        <s v="02-12-2012"/>
        <s v="08-01-2012"/>
        <s v="05-05-2012"/>
        <s v="16-02-2012"/>
        <s v="14-05-2012"/>
        <s v="21-05-2010"/>
        <s v="03-05-2012"/>
        <s v="26-04-2015"/>
        <s v="30-05-2011"/>
        <s v="15-04-2016"/>
        <s v="28-03-2010"/>
        <s v="07-10-2013"/>
        <s v="08-10-2013"/>
        <s v="11-04-2013"/>
        <s v="29-09-2010"/>
        <s v="04-12-2014"/>
        <s v="01-05-2010"/>
        <s v="26-05-2012"/>
        <s v="23-09-2015"/>
        <s v="11-06-2016"/>
        <s v="13-09-2011"/>
        <s v="16-06-2015"/>
        <s v="15-04-2015"/>
        <s v="03-03-2013"/>
        <s v="02-12-2011"/>
        <s v="19-05-2012"/>
        <s v="04-10-2016"/>
        <s v="30-11-2016"/>
        <s v="27-09-2012"/>
        <s v="04-02-2014"/>
        <s v="11-03-2014"/>
        <s v="23-02-2012"/>
        <s v="17-05-2015"/>
        <s v="29-08-2010"/>
        <s v="31-03-2011"/>
        <s v="05-07-2011"/>
        <s v="16-03-2013"/>
        <s v="09-11-2014"/>
        <s v="30-03-2015"/>
        <s v="10-04-2010"/>
        <s v="09-09-2015"/>
        <s v="06-11-2012"/>
        <s v="07-08-2011"/>
        <s v="16-03-2014"/>
        <s v="26-01-2013"/>
        <s v="01-12-2010"/>
        <s v="07-03-2016"/>
        <s v="03-05-2016"/>
        <s v="14-04-2010"/>
        <s v="29-05-2014"/>
        <s v="10-07-2013"/>
        <s v="30-10-2010"/>
        <s v="17-06-2016"/>
        <s v="27-11-2013"/>
        <s v="13-01-2013"/>
        <s v="03-02-2010"/>
        <s v="06-07-2013"/>
        <s v="23-11-2011"/>
        <s v="30-09-2013"/>
        <s v="01-01-2010"/>
        <s v="19-11-2013"/>
        <s v="07-02-2015"/>
        <s v="27-02-2010"/>
        <s v="15-05-2015"/>
        <s v="29-03-2010"/>
        <s v="12-07-2015"/>
        <s v="08-06-2011"/>
        <s v="07-03-2013"/>
        <s v="01-06-2012"/>
        <s v="04-06-2015"/>
        <s v="19-03-2015"/>
        <s v="05-07-2016"/>
        <s v="07-11-2015"/>
        <s v="25-01-2010"/>
        <s v="13-05-2011"/>
        <s v="28-11-2010"/>
        <s v="07-05-2013"/>
        <s v="14-04-2016"/>
        <s v="07-01-2014"/>
        <s v="04-06-2011"/>
        <s v="06-04-2011"/>
        <s v="30-09-2012"/>
        <s v="28-06-2010"/>
        <s v="14-07-2016"/>
        <s v="17-09-2015"/>
        <s v="31-12-2014"/>
        <s v="09-10-2010"/>
        <s v="22-10-2016"/>
        <s v="25-12-2011"/>
        <s v="22-08-2014"/>
        <s v="02-01-2010"/>
        <s v="11-02-2010"/>
        <s v="12-06-2014"/>
        <s v="16-06-2013"/>
        <s v="30-09-2016"/>
        <s v="26-02-2016"/>
        <s v="13-11-2014"/>
        <s v="01-06-2010"/>
        <s v="28-02-2014"/>
        <s v="02-05-2010"/>
        <s v="08-01-2014"/>
        <s v="09-05-2010"/>
        <s v="19-04-2010"/>
        <s v="15-11-2011"/>
        <s v="24-02-2015"/>
        <s v="29-10-2015"/>
        <s v="20-11-2014"/>
        <s v="05-03-2010"/>
        <s v="22-07-2013"/>
        <s v="20-08-2011"/>
        <s v="10-11-2012"/>
        <s v="07-09-2011"/>
        <s v="16-12-2011"/>
        <s v="25-05-2014"/>
        <s v="23-08-2015"/>
        <s v="26-03-2014"/>
        <s v="09-04-2016"/>
        <s v="14-01-2013"/>
        <s v="05-12-2011"/>
        <s v="20-07-2016"/>
        <s v="05-02-2014"/>
        <s v="14-08-2012"/>
        <s v="07-04-2016"/>
        <s v="07-02-2010"/>
        <s v="17-12-2015"/>
        <s v="01-05-2012"/>
        <s v="11-09-2014"/>
        <s v="23-02-2016"/>
        <s v="21-07-2010"/>
        <s v="27-06-2015"/>
        <s v="05-09-2011"/>
        <s v="07-05-2015"/>
        <s v="01-11-2015"/>
        <s v="03-05-2013"/>
        <s v="07-10-2015"/>
        <s v="30-05-2012"/>
        <s v="10-10-2015"/>
        <s v="01-03-2011"/>
        <s v="09-06-2013"/>
        <s v="11-02-2015"/>
        <s v="01-05-2013"/>
        <s v="21-12-2013"/>
        <s v="08-03-2015"/>
        <s v="26-03-2013"/>
        <s v="13-01-2016"/>
        <s v="09-06-2011"/>
        <s v="28-10-2014"/>
        <s v="16-07-2015"/>
        <s v="23-04-2014"/>
        <s v="01-04-2013"/>
        <s v="29-09-2011"/>
        <s v="05-05-2016"/>
        <s v="18-08-2015"/>
        <s v="25-08-2010"/>
        <s v="11-10-2010"/>
        <s v="25-08-2012"/>
        <s v="25-09-2016"/>
        <s v="21-06-2015"/>
        <s v="21-03-2013"/>
        <s v="18-10-2016"/>
        <s v="11-06-2015"/>
        <s v="15-04-2014"/>
        <s v="14-04-2013"/>
        <s v="26-07-2010"/>
        <s v="28-01-2015"/>
        <s v="23-01-2011"/>
        <s v="12-10-2015"/>
        <s v="19-05-2015"/>
        <s v="27-06-2010"/>
        <s v="27-05-2014"/>
        <s v="05-09-2013"/>
        <s v="13-05-2012"/>
        <s v="25-12-2013"/>
        <s v="22-11-2013"/>
        <s v="15-07-2016"/>
        <s v="19-07-2013"/>
        <s v="16-07-2013"/>
        <s v="26-06-2012"/>
        <s v="23-02-2014"/>
        <s v="01-10-2011"/>
        <s v="28-03-2016"/>
        <s v="29-11-2014"/>
        <s v="27-09-2011"/>
        <s v="24-08-2012"/>
        <s v="14-11-2012"/>
        <s v="03-04-2016"/>
        <s v="05-05-2014"/>
        <s v="25-09-2011"/>
        <s v="01-08-2016"/>
        <s v="04-04-2011"/>
        <s v="31-07-2016"/>
        <s v="31-10-2016"/>
        <s v="11-08-2012"/>
        <s v="26-11-2014"/>
        <s v="14-08-2014"/>
        <s v="31-05-2011"/>
        <s v="09-06-2014"/>
        <s v="11-01-2010"/>
        <s v="28-09-2011"/>
        <s v="01-07-2015"/>
        <s v="11-07-2010"/>
        <s v="19-04-2011"/>
        <s v="16-09-2014"/>
        <s v="09-02-2013"/>
        <s v="28-07-2010"/>
        <s v="29-09-2015"/>
        <s v="07-11-2013"/>
        <s v="23-06-2013"/>
        <s v="31-12-2011"/>
        <s v="17-05-2016"/>
        <s v="21-07-2015"/>
        <s v="08-07-2013"/>
        <s v="24-12-2011"/>
        <s v="01-11-2012"/>
        <s v="09-01-2016"/>
        <s v="04-12-2012"/>
        <s v="01-10-2010"/>
        <s v="21-05-2011"/>
        <s v="29-01-2011"/>
        <s v="17-08-2016"/>
        <s v="12-01-2015"/>
        <s v="24-07-2010"/>
        <s v="06-06-2010"/>
        <s v="30-08-2010"/>
        <s v="22-06-2016"/>
        <s v="25-08-2013"/>
        <s v="08-03-2012"/>
        <s v="30-11-2013"/>
        <s v="08-07-2016"/>
        <s v="30-10-2014"/>
        <s v="09-06-2010"/>
        <s v="23-07-2014"/>
        <s v="14-11-2016"/>
        <s v="15-01-2011"/>
        <s v="09-03-2011"/>
        <s v="28-04-2016"/>
        <s v="19-04-2015"/>
        <s v="02-10-2012"/>
        <s v="08-09-2016"/>
        <s v="22-07-2015"/>
        <s v="22-04-2016"/>
        <s v="26-11-2015"/>
        <s v="07-01-2011"/>
        <s v="10-09-2013"/>
        <s v="24-07-2012"/>
        <s v="22-11-2015"/>
        <s v="06-04-2015"/>
        <s v="07-04-2015"/>
        <s v="12-04-2015"/>
        <s v="22-07-2011"/>
        <s v="14-09-2015"/>
        <s v="27-08-2013"/>
        <s v="17-01-2014"/>
        <s v="05-09-2014"/>
        <s v="24-11-2010"/>
        <s v="18-07-2012"/>
        <s v="19-09-2014"/>
        <s v="27-04-2013"/>
        <s v="17-02-2014"/>
        <s v="04-12-2010"/>
        <s v="26-06-2014"/>
        <s v="15-07-2012"/>
        <s v="20-11-2013"/>
        <s v="01-08-2014"/>
        <s v="12-07-2016"/>
        <s v="23-01-2013"/>
      </sharedItems>
    </cacheField>
    <cacheField name="Order ID" numFmtId="0">
      <sharedItems containsSemiMixedTypes="0" containsString="0" containsNumber="1" containsInteger="1" minValue="100047914" maxValue="899578905"/>
    </cacheField>
    <cacheField name="Ship Date" numFmtId="0">
      <sharedItems/>
    </cacheField>
    <cacheField name="Units Sold" numFmtId="0">
      <sharedItems containsSemiMixedTypes="0" containsString="0" containsNumber="1" containsInteger="1" minValue="500" maxValue="9988"/>
    </cacheField>
    <cacheField name="Unit Price" numFmtId="0">
      <sharedItems containsSemiMixedTypes="0" containsString="0" containsNumber="1" minValue="11.21" maxValue="698.98"/>
    </cacheField>
    <cacheField name="Unit Cost" numFmtId="0">
      <sharedItems containsSemiMixedTypes="0" containsString="0" containsNumber="1" minValue="6.97" maxValue="541.23"/>
    </cacheField>
    <cacheField name="Total Revenue" numFmtId="0">
      <sharedItems containsSemiMixedTypes="0" containsString="0" containsNumber="1" minValue="7365" maxValue="6556465.7000000002"/>
    </cacheField>
    <cacheField name="Total Cost" numFmtId="0">
      <sharedItems containsSemiMixedTypes="0" containsString="0" containsNumber="1" minValue="4040" maxValue="4686592.46"/>
    </cacheField>
    <cacheField name="Total Profit" numFmtId="0">
      <sharedItems containsSemiMixedTypes="0" containsString="0" containsNumber="1" minValue="3325" maxValue="2903197.4400000004"/>
    </cacheField>
    <cacheField name="Order Year" numFmtId="0">
      <sharedItems containsSemiMixedTypes="0" containsString="0" containsNumber="1" containsInteger="1" minValue="2010" maxValue="2016" count="7">
        <n v="2014"/>
        <n v="2016"/>
        <n v="2010"/>
        <n v="2012"/>
        <n v="2011"/>
        <n v="2015"/>
        <n v="2013"/>
      </sharedItems>
    </cacheField>
    <cacheField name="Order Month"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12417824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n v="537301375"/>
    <s v="08-07-2014"/>
    <n v="7892"/>
    <n v="505.67"/>
    <n v="269.77"/>
    <n v="3990747.64"/>
    <n v="2129024.84"/>
    <n v="1861722.8000000003"/>
    <x v="0"/>
    <n v="6"/>
  </r>
  <r>
    <x v="1"/>
    <x v="1"/>
    <x v="1"/>
    <x v="1"/>
    <x v="1"/>
    <x v="1"/>
    <x v="1"/>
    <n v="699739424"/>
    <s v="17-02-2016"/>
    <n v="7986"/>
    <n v="579.25"/>
    <n v="423.63"/>
    <n v="4625890.5"/>
    <n v="3383109.18"/>
    <n v="1242781.3199999998"/>
    <x v="1"/>
    <n v="2"/>
  </r>
  <r>
    <x v="2"/>
    <x v="2"/>
    <x v="2"/>
    <x v="2"/>
    <x v="1"/>
    <x v="2"/>
    <x v="2"/>
    <n v="707597176"/>
    <s v="29-10-2010"/>
    <n v="2800"/>
    <n v="221.88"/>
    <n v="131.30000000000001"/>
    <n v="621264"/>
    <n v="367640.00000000006"/>
    <n v="253623.99999999994"/>
    <x v="2"/>
    <n v="10"/>
  </r>
  <r>
    <x v="1"/>
    <x v="1"/>
    <x v="2"/>
    <x v="3"/>
    <x v="0"/>
    <x v="2"/>
    <x v="3"/>
    <n v="167896854"/>
    <s v="23-02-2012"/>
    <n v="4933"/>
    <n v="285.67"/>
    <n v="169.63"/>
    <n v="1409210.11"/>
    <n v="836784.78999999992"/>
    <n v="572425.32000000018"/>
    <x v="3"/>
    <n v="2"/>
  </r>
  <r>
    <x v="0"/>
    <x v="3"/>
    <x v="3"/>
    <x v="3"/>
    <x v="1"/>
    <x v="0"/>
    <x v="4"/>
    <n v="838709716"/>
    <s v="27-02-2011"/>
    <n v="4716"/>
    <n v="337.91"/>
    <n v="180.91"/>
    <n v="1593583.56"/>
    <n v="853171.55999999994"/>
    <n v="740412.00000000012"/>
    <x v="4"/>
    <n v="2"/>
  </r>
  <r>
    <x v="0"/>
    <x v="4"/>
    <x v="0"/>
    <x v="4"/>
    <x v="1"/>
    <x v="0"/>
    <x v="5"/>
    <n v="229046269"/>
    <s v="14-07-2016"/>
    <n v="7896"/>
    <n v="585.91"/>
    <n v="350.82"/>
    <n v="4626345.3599999994"/>
    <n v="2770074.7199999997"/>
    <n v="1856270.6399999997"/>
    <x v="1"/>
    <n v="6"/>
  </r>
  <r>
    <x v="0"/>
    <x v="5"/>
    <x v="4"/>
    <x v="5"/>
    <x v="1"/>
    <x v="3"/>
    <x v="6"/>
    <n v="265193922"/>
    <s v="25-04-2015"/>
    <n v="4059"/>
    <n v="77.61"/>
    <n v="57.89"/>
    <n v="315018.99"/>
    <n v="234975.51"/>
    <n v="80043.479999999981"/>
    <x v="5"/>
    <n v="4"/>
  </r>
  <r>
    <x v="3"/>
    <x v="6"/>
    <x v="5"/>
    <x v="5"/>
    <x v="1"/>
    <x v="1"/>
    <x v="7"/>
    <n v="857482340"/>
    <s v="24-08-2010"/>
    <n v="3743"/>
    <n v="584.38"/>
    <n v="443.7"/>
    <n v="2187334.34"/>
    <n v="1660769.0999999999"/>
    <n v="526565.24"/>
    <x v="2"/>
    <n v="7"/>
  </r>
  <r>
    <x v="4"/>
    <x v="7"/>
    <x v="3"/>
    <x v="6"/>
    <x v="0"/>
    <x v="1"/>
    <x v="8"/>
    <n v="588719424"/>
    <s v="09-05-2013"/>
    <n v="3406"/>
    <n v="370.74"/>
    <n v="231.26"/>
    <n v="1262740.44"/>
    <n v="787671.55999999994"/>
    <n v="475068.88"/>
    <x v="6"/>
    <n v="4"/>
  </r>
  <r>
    <x v="2"/>
    <x v="8"/>
    <x v="3"/>
    <x v="7"/>
    <x v="1"/>
    <x v="3"/>
    <x v="9"/>
    <n v="721816790"/>
    <s v="05-02-2016"/>
    <n v="4046"/>
    <n v="15.81"/>
    <n v="9.41"/>
    <n v="63967.26"/>
    <n v="38072.86"/>
    <n v="25894.400000000001"/>
    <x v="1"/>
    <n v="1"/>
  </r>
  <r>
    <x v="5"/>
    <x v="9"/>
    <x v="2"/>
    <x v="8"/>
    <x v="0"/>
    <x v="2"/>
    <x v="10"/>
    <n v="364218609"/>
    <s v="16-02-2016"/>
    <n v="7804"/>
    <n v="72.599999999999994"/>
    <n v="51.38"/>
    <n v="566570.39999999991"/>
    <n v="400969.52"/>
    <n v="165600.87999999989"/>
    <x v="1"/>
    <n v="1"/>
  </r>
  <r>
    <x v="4"/>
    <x v="9"/>
    <x v="3"/>
    <x v="3"/>
    <x v="0"/>
    <x v="2"/>
    <x v="11"/>
    <n v="147063038"/>
    <s v="01-06-2013"/>
    <n v="9874"/>
    <n v="103.44"/>
    <n v="60.57"/>
    <n v="1021366.5599999999"/>
    <n v="598068.18000000005"/>
    <n v="423298.37999999989"/>
    <x v="6"/>
    <n v="5"/>
  </r>
  <r>
    <x v="0"/>
    <x v="1"/>
    <x v="2"/>
    <x v="9"/>
    <x v="0"/>
    <x v="3"/>
    <x v="12"/>
    <n v="245501593"/>
    <s v="23-10-2014"/>
    <n v="3059"/>
    <n v="428.82"/>
    <n v="298.06"/>
    <n v="1311760.3799999999"/>
    <n v="911765.54"/>
    <n v="399994.83999999985"/>
    <x v="0"/>
    <n v="10"/>
  </r>
  <r>
    <x v="4"/>
    <x v="10"/>
    <x v="0"/>
    <x v="8"/>
    <x v="0"/>
    <x v="1"/>
    <x v="13"/>
    <n v="729230016"/>
    <s v="17-11-2011"/>
    <n v="9875"/>
    <n v="388.31"/>
    <n v="225.12"/>
    <n v="3834561.25"/>
    <n v="2223060"/>
    <n v="1611501.25"/>
    <x v="4"/>
    <n v="11"/>
  </r>
  <r>
    <x v="0"/>
    <x v="7"/>
    <x v="1"/>
    <x v="10"/>
    <x v="1"/>
    <x v="2"/>
    <x v="14"/>
    <n v="897518090"/>
    <s v="06-10-2013"/>
    <n v="1749"/>
    <n v="601.39"/>
    <n v="316.14999999999998"/>
    <n v="1051831.1099999999"/>
    <n v="552946.35"/>
    <n v="498884.75999999989"/>
    <x v="6"/>
    <n v="9"/>
  </r>
  <r>
    <x v="1"/>
    <x v="11"/>
    <x v="1"/>
    <x v="11"/>
    <x v="1"/>
    <x v="0"/>
    <x v="15"/>
    <n v="110739050"/>
    <s v="17-12-2010"/>
    <n v="9487"/>
    <n v="691.1"/>
    <n v="447.59"/>
    <n v="6556465.7000000002"/>
    <n v="4246286.33"/>
    <n v="2310179.37"/>
    <x v="2"/>
    <n v="12"/>
  </r>
  <r>
    <x v="5"/>
    <x v="4"/>
    <x v="3"/>
    <x v="11"/>
    <x v="0"/>
    <x v="0"/>
    <x v="16"/>
    <n v="204013178"/>
    <s v="25-09-2015"/>
    <n v="7329"/>
    <n v="554.77"/>
    <n v="312.39999999999998"/>
    <n v="4065909.33"/>
    <n v="2289579.5999999996"/>
    <n v="1776329.7300000004"/>
    <x v="5"/>
    <n v="9"/>
  </r>
  <r>
    <x v="4"/>
    <x v="6"/>
    <x v="1"/>
    <x v="6"/>
    <x v="0"/>
    <x v="0"/>
    <x v="17"/>
    <n v="183470028"/>
    <s v="30-09-2013"/>
    <n v="747"/>
    <n v="255.92"/>
    <n v="200.26"/>
    <n v="191172.24"/>
    <n v="149594.22"/>
    <n v="41578.01999999999"/>
    <x v="6"/>
    <n v="9"/>
  </r>
  <r>
    <x v="1"/>
    <x v="6"/>
    <x v="6"/>
    <x v="12"/>
    <x v="0"/>
    <x v="2"/>
    <x v="18"/>
    <n v="324143591"/>
    <s v="18-02-2011"/>
    <n v="4432"/>
    <n v="156.85"/>
    <n v="114.24"/>
    <n v="695159.2"/>
    <n v="506311.67999999999"/>
    <n v="188847.51999999996"/>
    <x v="4"/>
    <n v="2"/>
  </r>
  <r>
    <x v="1"/>
    <x v="10"/>
    <x v="7"/>
    <x v="11"/>
    <x v="0"/>
    <x v="3"/>
    <x v="19"/>
    <n v="157717554"/>
    <s v="14-04-2014"/>
    <n v="5459"/>
    <n v="676.14"/>
    <n v="457.38"/>
    <n v="3691048.26"/>
    <n v="2496837.42"/>
    <n v="1194210.8399999999"/>
    <x v="0"/>
    <n v="3"/>
  </r>
  <r>
    <x v="1"/>
    <x v="2"/>
    <x v="8"/>
    <x v="12"/>
    <x v="1"/>
    <x v="3"/>
    <x v="20"/>
    <n v="147195043"/>
    <s v="08-08-2016"/>
    <n v="9147"/>
    <n v="197.38"/>
    <n v="101.35"/>
    <n v="1805434.8599999999"/>
    <n v="927048.45"/>
    <n v="878386.40999999992"/>
    <x v="1"/>
    <n v="7"/>
  </r>
  <r>
    <x v="1"/>
    <x v="2"/>
    <x v="3"/>
    <x v="13"/>
    <x v="0"/>
    <x v="3"/>
    <x v="21"/>
    <n v="341439692"/>
    <s v="23-10-2010"/>
    <n v="3102"/>
    <n v="159.38999999999999"/>
    <n v="84.08"/>
    <n v="494427.77999999997"/>
    <n v="260816.16"/>
    <n v="233611.61999999997"/>
    <x v="2"/>
    <n v="9"/>
  </r>
  <r>
    <x v="0"/>
    <x v="8"/>
    <x v="1"/>
    <x v="14"/>
    <x v="1"/>
    <x v="1"/>
    <x v="22"/>
    <n v="476177197"/>
    <s v="19-11-2013"/>
    <n v="4706"/>
    <n v="185.86"/>
    <n v="96.09"/>
    <n v="874657.16"/>
    <n v="452199.54000000004"/>
    <n v="422457.62"/>
    <x v="6"/>
    <n v="10"/>
  </r>
  <r>
    <x v="6"/>
    <x v="2"/>
    <x v="7"/>
    <x v="15"/>
    <x v="1"/>
    <x v="1"/>
    <x v="23"/>
    <n v="767560259"/>
    <s v="27-09-2010"/>
    <n v="5861"/>
    <n v="299.37"/>
    <n v="207.07"/>
    <n v="1754607.57"/>
    <n v="1213637.27"/>
    <n v="540970.30000000005"/>
    <x v="2"/>
    <n v="9"/>
  </r>
  <r>
    <x v="3"/>
    <x v="4"/>
    <x v="1"/>
    <x v="12"/>
    <x v="1"/>
    <x v="1"/>
    <x v="24"/>
    <n v="382315608"/>
    <s v="11-07-2012"/>
    <n v="613"/>
    <n v="330.97"/>
    <n v="180.45"/>
    <n v="202884.61000000002"/>
    <n v="110615.84999999999"/>
    <n v="92268.760000000024"/>
    <x v="3"/>
    <n v="6"/>
  </r>
  <r>
    <x v="7"/>
    <x v="0"/>
    <x v="6"/>
    <x v="5"/>
    <x v="1"/>
    <x v="0"/>
    <x v="25"/>
    <n v="450274291"/>
    <s v="26-04-2013"/>
    <n v="2887"/>
    <n v="211.57"/>
    <n v="148.86000000000001"/>
    <n v="610802.59"/>
    <n v="429758.82000000007"/>
    <n v="181043.7699999999"/>
    <x v="6"/>
    <n v="4"/>
  </r>
  <r>
    <x v="0"/>
    <x v="10"/>
    <x v="9"/>
    <x v="2"/>
    <x v="0"/>
    <x v="2"/>
    <x v="26"/>
    <n v="515762151"/>
    <s v="12-08-2013"/>
    <n v="9881"/>
    <n v="457.68"/>
    <n v="290.92"/>
    <n v="4522336.08"/>
    <n v="2874580.52"/>
    <n v="1647755.56"/>
    <x v="6"/>
    <n v="7"/>
  </r>
  <r>
    <x v="0"/>
    <x v="3"/>
    <x v="8"/>
    <x v="6"/>
    <x v="0"/>
    <x v="3"/>
    <x v="27"/>
    <n v="399387508"/>
    <s v="26-04-2016"/>
    <n v="7995"/>
    <n v="96.98"/>
    <n v="54.12"/>
    <n v="775355.1"/>
    <n v="432689.39999999997"/>
    <n v="342665.7"/>
    <x v="1"/>
    <n v="4"/>
  </r>
  <r>
    <x v="6"/>
    <x v="5"/>
    <x v="5"/>
    <x v="2"/>
    <x v="1"/>
    <x v="0"/>
    <x v="28"/>
    <n v="504016605"/>
    <s v="11-09-2010"/>
    <n v="8955"/>
    <n v="541.29999999999995"/>
    <n v="369.99"/>
    <n v="4847341.5"/>
    <n v="3313260.45"/>
    <n v="1534081.0499999998"/>
    <x v="2"/>
    <n v="8"/>
  </r>
  <r>
    <x v="7"/>
    <x v="0"/>
    <x v="7"/>
    <x v="16"/>
    <x v="0"/>
    <x v="1"/>
    <x v="29"/>
    <n v="880872765"/>
    <s v="20-12-2016"/>
    <n v="1873"/>
    <n v="167.78"/>
    <n v="125.24"/>
    <n v="314251.94"/>
    <n v="234574.52"/>
    <n v="79677.420000000013"/>
    <x v="1"/>
    <n v="12"/>
  </r>
  <r>
    <x v="7"/>
    <x v="4"/>
    <x v="9"/>
    <x v="17"/>
    <x v="0"/>
    <x v="2"/>
    <x v="30"/>
    <n v="661929492"/>
    <s v="18-01-2016"/>
    <n v="747"/>
    <n v="657.3"/>
    <n v="347.98"/>
    <n v="491003.1"/>
    <n v="259941.06000000003"/>
    <n v="231062.03999999995"/>
    <x v="5"/>
    <n v="12"/>
  </r>
  <r>
    <x v="3"/>
    <x v="5"/>
    <x v="4"/>
    <x v="10"/>
    <x v="0"/>
    <x v="0"/>
    <x v="31"/>
    <n v="709860066"/>
    <s v="08-01-2015"/>
    <n v="4832"/>
    <n v="342.69"/>
    <n v="210.98"/>
    <n v="1655878.08"/>
    <n v="1019455.36"/>
    <n v="636422.72000000009"/>
    <x v="0"/>
    <n v="12"/>
  </r>
  <r>
    <x v="2"/>
    <x v="1"/>
    <x v="6"/>
    <x v="18"/>
    <x v="0"/>
    <x v="0"/>
    <x v="32"/>
    <n v="272046949"/>
    <s v="04-09-2015"/>
    <n v="2745"/>
    <n v="403.35"/>
    <n v="281.07"/>
    <n v="1107195.75"/>
    <n v="771537.15"/>
    <n v="335658.6"/>
    <x v="5"/>
    <n v="8"/>
  </r>
  <r>
    <x v="6"/>
    <x v="8"/>
    <x v="5"/>
    <x v="13"/>
    <x v="0"/>
    <x v="0"/>
    <x v="33"/>
    <n v="500656209"/>
    <s v="24-12-2011"/>
    <n v="3133"/>
    <n v="345.94"/>
    <n v="180.57"/>
    <n v="1083830.02"/>
    <n v="565725.80999999994"/>
    <n v="518104.21000000008"/>
    <x v="4"/>
    <n v="12"/>
  </r>
  <r>
    <x v="0"/>
    <x v="8"/>
    <x v="9"/>
    <x v="3"/>
    <x v="1"/>
    <x v="1"/>
    <x v="34"/>
    <n v="110170644"/>
    <s v="06-11-2012"/>
    <n v="3327"/>
    <n v="103.08"/>
    <n v="69.400000000000006"/>
    <n v="342947.16"/>
    <n v="230893.80000000002"/>
    <n v="112053.35999999996"/>
    <x v="3"/>
    <n v="10"/>
  </r>
  <r>
    <x v="1"/>
    <x v="11"/>
    <x v="2"/>
    <x v="19"/>
    <x v="0"/>
    <x v="2"/>
    <x v="35"/>
    <n v="502271241"/>
    <s v="13-08-2015"/>
    <n v="7192"/>
    <n v="12.8"/>
    <n v="8.08"/>
    <n v="92057.600000000006"/>
    <n v="58111.360000000001"/>
    <n v="33946.240000000005"/>
    <x v="5"/>
    <n v="8"/>
  </r>
  <r>
    <x v="2"/>
    <x v="8"/>
    <x v="0"/>
    <x v="11"/>
    <x v="0"/>
    <x v="0"/>
    <x v="36"/>
    <n v="717894141"/>
    <s v="12-04-2011"/>
    <n v="4235"/>
    <n v="596.75"/>
    <n v="340.99"/>
    <n v="2527236.25"/>
    <n v="1444092.6500000001"/>
    <n v="1083143.5999999999"/>
    <x v="4"/>
    <n v="4"/>
  </r>
  <r>
    <x v="0"/>
    <x v="7"/>
    <x v="8"/>
    <x v="6"/>
    <x v="1"/>
    <x v="0"/>
    <x v="37"/>
    <n v="190370526"/>
    <s v="16-03-2015"/>
    <n v="8839"/>
    <n v="128.91"/>
    <n v="81.5"/>
    <n v="1139435.49"/>
    <n v="720378.5"/>
    <n v="419056.99"/>
    <x v="5"/>
    <n v="3"/>
  </r>
  <r>
    <x v="0"/>
    <x v="3"/>
    <x v="3"/>
    <x v="17"/>
    <x v="1"/>
    <x v="0"/>
    <x v="38"/>
    <n v="434778381"/>
    <s v="22-05-2010"/>
    <n v="5580"/>
    <n v="171.48"/>
    <n v="100.77"/>
    <n v="956858.39999999991"/>
    <n v="562296.6"/>
    <n v="394561.79999999993"/>
    <x v="2"/>
    <n v="5"/>
  </r>
  <r>
    <x v="3"/>
    <x v="9"/>
    <x v="2"/>
    <x v="10"/>
    <x v="1"/>
    <x v="3"/>
    <x v="39"/>
    <n v="248787871"/>
    <s v="14-08-2013"/>
    <n v="1437"/>
    <n v="257.86"/>
    <n v="143.94999999999999"/>
    <n v="370544.82"/>
    <n v="206856.15"/>
    <n v="163688.67000000001"/>
    <x v="6"/>
    <n v="8"/>
  </r>
  <r>
    <x v="4"/>
    <x v="1"/>
    <x v="4"/>
    <x v="6"/>
    <x v="1"/>
    <x v="1"/>
    <x v="40"/>
    <n v="817964995"/>
    <s v="05-05-2013"/>
    <n v="9007"/>
    <n v="45.82"/>
    <n v="33.049999999999997"/>
    <n v="412700.74"/>
    <n v="297681.34999999998"/>
    <n v="115019.39000000001"/>
    <x v="6"/>
    <n v="4"/>
  </r>
  <r>
    <x v="6"/>
    <x v="6"/>
    <x v="0"/>
    <x v="15"/>
    <x v="1"/>
    <x v="1"/>
    <x v="41"/>
    <n v="262909739"/>
    <s v="15-12-2015"/>
    <n v="4028"/>
    <n v="42.98"/>
    <n v="31.27"/>
    <n v="173123.43999999997"/>
    <n v="125955.56"/>
    <n v="47167.879999999976"/>
    <x v="5"/>
    <n v="12"/>
  </r>
  <r>
    <x v="4"/>
    <x v="6"/>
    <x v="5"/>
    <x v="2"/>
    <x v="1"/>
    <x v="3"/>
    <x v="42"/>
    <n v="622232480"/>
    <s v="13-08-2010"/>
    <n v="1152"/>
    <n v="428.76"/>
    <n v="305.33"/>
    <n v="493931.52000000002"/>
    <n v="351740.15999999997"/>
    <n v="142191.36000000004"/>
    <x v="2"/>
    <n v="7"/>
  </r>
  <r>
    <x v="6"/>
    <x v="10"/>
    <x v="8"/>
    <x v="16"/>
    <x v="0"/>
    <x v="3"/>
    <x v="43"/>
    <n v="309935379"/>
    <s v="26-02-2015"/>
    <n v="4315"/>
    <n v="433.52"/>
    <n v="269.45"/>
    <n v="1870638.7999999998"/>
    <n v="1162676.75"/>
    <n v="707962.04999999981"/>
    <x v="5"/>
    <n v="2"/>
  </r>
  <r>
    <x v="7"/>
    <x v="7"/>
    <x v="5"/>
    <x v="0"/>
    <x v="0"/>
    <x v="3"/>
    <x v="44"/>
    <n v="104549473"/>
    <s v="17-12-2014"/>
    <n v="6663"/>
    <n v="500.11"/>
    <n v="372.35"/>
    <n v="3332232.93"/>
    <n v="2480968.0500000003"/>
    <n v="851264.87999999989"/>
    <x v="0"/>
    <n v="11"/>
  </r>
  <r>
    <x v="3"/>
    <x v="5"/>
    <x v="2"/>
    <x v="7"/>
    <x v="0"/>
    <x v="1"/>
    <x v="45"/>
    <n v="506570973"/>
    <s v="20-05-2012"/>
    <n v="6869"/>
    <n v="15.93"/>
    <n v="12.59"/>
    <n v="109423.17"/>
    <n v="86480.709999999992"/>
    <n v="22942.460000000006"/>
    <x v="3"/>
    <n v="4"/>
  </r>
  <r>
    <x v="1"/>
    <x v="11"/>
    <x v="4"/>
    <x v="19"/>
    <x v="1"/>
    <x v="0"/>
    <x v="46"/>
    <n v="602595975"/>
    <s v="12-09-2012"/>
    <n v="5358"/>
    <n v="128.32"/>
    <n v="79.72"/>
    <n v="687538.55999999994"/>
    <n v="427139.76"/>
    <n v="260398.79999999993"/>
    <x v="3"/>
    <n v="9"/>
  </r>
  <r>
    <x v="4"/>
    <x v="2"/>
    <x v="4"/>
    <x v="6"/>
    <x v="1"/>
    <x v="1"/>
    <x v="47"/>
    <n v="732209130"/>
    <s v="17-09-2011"/>
    <n v="6137"/>
    <n v="604.95000000000005"/>
    <n v="330.27"/>
    <n v="3712578.1500000004"/>
    <n v="2026866.99"/>
    <n v="1685711.1600000004"/>
    <x v="4"/>
    <n v="8"/>
  </r>
  <r>
    <x v="5"/>
    <x v="0"/>
    <x v="8"/>
    <x v="19"/>
    <x v="1"/>
    <x v="0"/>
    <x v="48"/>
    <n v="444831879"/>
    <s v="13-06-2014"/>
    <n v="6093"/>
    <n v="399.68"/>
    <n v="240.4"/>
    <n v="2435250.2400000002"/>
    <n v="1464757.2"/>
    <n v="970493.04000000027"/>
    <x v="0"/>
    <n v="5"/>
  </r>
  <r>
    <x v="4"/>
    <x v="6"/>
    <x v="6"/>
    <x v="10"/>
    <x v="1"/>
    <x v="2"/>
    <x v="49"/>
    <n v="313911416"/>
    <s v="23-07-2014"/>
    <n v="2904"/>
    <n v="541.77"/>
    <n v="411.81"/>
    <n v="1573300.0799999998"/>
    <n v="1195896.24"/>
    <n v="377403.83999999985"/>
    <x v="0"/>
    <n v="7"/>
  </r>
  <r>
    <x v="3"/>
    <x v="2"/>
    <x v="4"/>
    <x v="11"/>
    <x v="1"/>
    <x v="0"/>
    <x v="50"/>
    <n v="779970795"/>
    <s v="09-05-2016"/>
    <n v="7681"/>
    <n v="158.22"/>
    <n v="95.77"/>
    <n v="1215287.82"/>
    <n v="735609.37"/>
    <n v="479678.45000000007"/>
    <x v="1"/>
    <n v="4"/>
  </r>
  <r>
    <x v="7"/>
    <x v="3"/>
    <x v="2"/>
    <x v="6"/>
    <x v="0"/>
    <x v="0"/>
    <x v="51"/>
    <n v="296601798"/>
    <s v="22-08-2010"/>
    <n v="7690"/>
    <n v="150.43"/>
    <n v="97.16"/>
    <n v="1156806.7"/>
    <n v="747160.4"/>
    <n v="409646.29999999993"/>
    <x v="2"/>
    <n v="8"/>
  </r>
  <r>
    <x v="0"/>
    <x v="7"/>
    <x v="0"/>
    <x v="7"/>
    <x v="1"/>
    <x v="1"/>
    <x v="52"/>
    <n v="537574558"/>
    <s v="14-08-2016"/>
    <n v="1749"/>
    <n v="448.96"/>
    <n v="327.19"/>
    <n v="785231.03999999992"/>
    <n v="572255.30999999994"/>
    <n v="212975.72999999998"/>
    <x v="1"/>
    <n v="7"/>
  </r>
  <r>
    <x v="5"/>
    <x v="1"/>
    <x v="4"/>
    <x v="8"/>
    <x v="1"/>
    <x v="0"/>
    <x v="53"/>
    <n v="439248023"/>
    <s v="27-12-2013"/>
    <n v="5114"/>
    <n v="513.75"/>
    <n v="338.07"/>
    <n v="2627317.5"/>
    <n v="1728889.98"/>
    <n v="898427.52"/>
    <x v="6"/>
    <n v="12"/>
  </r>
  <r>
    <x v="3"/>
    <x v="1"/>
    <x v="8"/>
    <x v="8"/>
    <x v="1"/>
    <x v="0"/>
    <x v="54"/>
    <n v="101543265"/>
    <s v="21-09-2016"/>
    <n v="5388"/>
    <n v="468.12"/>
    <n v="251.35"/>
    <n v="2522230.56"/>
    <n v="1354273.8"/>
    <n v="1167956.76"/>
    <x v="1"/>
    <n v="9"/>
  </r>
  <r>
    <x v="0"/>
    <x v="1"/>
    <x v="9"/>
    <x v="8"/>
    <x v="1"/>
    <x v="3"/>
    <x v="55"/>
    <n v="833167201"/>
    <s v="29-12-2011"/>
    <n v="2997"/>
    <n v="377.86"/>
    <n v="222.87"/>
    <n v="1132446.42"/>
    <n v="667941.39"/>
    <n v="464505.02999999991"/>
    <x v="4"/>
    <n v="12"/>
  </r>
  <r>
    <x v="3"/>
    <x v="3"/>
    <x v="0"/>
    <x v="10"/>
    <x v="0"/>
    <x v="2"/>
    <x v="56"/>
    <n v="262304948"/>
    <s v="19-12-2015"/>
    <n v="3903"/>
    <n v="121.51"/>
    <n v="76.099999999999994"/>
    <n v="474253.53"/>
    <n v="297018.3"/>
    <n v="177235.23000000004"/>
    <x v="5"/>
    <n v="12"/>
  </r>
  <r>
    <x v="2"/>
    <x v="2"/>
    <x v="7"/>
    <x v="12"/>
    <x v="1"/>
    <x v="1"/>
    <x v="57"/>
    <n v="394806345"/>
    <s v="28-01-2010"/>
    <n v="8076"/>
    <n v="408.45"/>
    <n v="261.14"/>
    <n v="3298642.1999999997"/>
    <n v="2108966.6399999997"/>
    <n v="1189675.56"/>
    <x v="2"/>
    <n v="1"/>
  </r>
  <r>
    <x v="7"/>
    <x v="7"/>
    <x v="2"/>
    <x v="9"/>
    <x v="1"/>
    <x v="1"/>
    <x v="58"/>
    <n v="331105618"/>
    <s v="27-02-2015"/>
    <n v="3293"/>
    <n v="379.42"/>
    <n v="209.42"/>
    <n v="1249430.06"/>
    <n v="689620.05999999994"/>
    <n v="559810.00000000012"/>
    <x v="5"/>
    <n v="2"/>
  </r>
  <r>
    <x v="6"/>
    <x v="5"/>
    <x v="9"/>
    <x v="17"/>
    <x v="0"/>
    <x v="1"/>
    <x v="59"/>
    <n v="525298013"/>
    <s v="06-10-2013"/>
    <n v="9137"/>
    <n v="586.52"/>
    <n v="399.88"/>
    <n v="5359033.24"/>
    <n v="3653703.56"/>
    <n v="1705329.6800000002"/>
    <x v="6"/>
    <n v="9"/>
  </r>
  <r>
    <x v="5"/>
    <x v="7"/>
    <x v="9"/>
    <x v="3"/>
    <x v="0"/>
    <x v="1"/>
    <x v="60"/>
    <n v="848801840"/>
    <s v="09-01-2015"/>
    <n v="4309"/>
    <n v="413.55"/>
    <n v="252.04"/>
    <n v="1781986.95"/>
    <n v="1086040.3599999999"/>
    <n v="695946.59000000008"/>
    <x v="5"/>
    <n v="1"/>
  </r>
  <r>
    <x v="2"/>
    <x v="1"/>
    <x v="9"/>
    <x v="15"/>
    <x v="1"/>
    <x v="1"/>
    <x v="61"/>
    <n v="532113473"/>
    <s v="28-10-2015"/>
    <n v="638"/>
    <n v="537.16"/>
    <n v="289.48"/>
    <n v="342708.07999999996"/>
    <n v="184688.24000000002"/>
    <n v="158019.83999999994"/>
    <x v="5"/>
    <n v="10"/>
  </r>
  <r>
    <x v="4"/>
    <x v="1"/>
    <x v="9"/>
    <x v="19"/>
    <x v="1"/>
    <x v="2"/>
    <x v="62"/>
    <n v="345100356"/>
    <s v="25-04-2015"/>
    <n v="2114"/>
    <n v="171.09"/>
    <n v="106.79"/>
    <n v="361684.26"/>
    <n v="225754.06000000003"/>
    <n v="135930.19999999998"/>
    <x v="5"/>
    <n v="4"/>
  </r>
  <r>
    <x v="6"/>
    <x v="3"/>
    <x v="1"/>
    <x v="18"/>
    <x v="1"/>
    <x v="3"/>
    <x v="63"/>
    <n v="760292213"/>
    <s v="03-10-2015"/>
    <n v="3817"/>
    <n v="462.94"/>
    <n v="366.83"/>
    <n v="1767041.98"/>
    <n v="1400190.1099999999"/>
    <n v="366851.87000000011"/>
    <x v="5"/>
    <n v="9"/>
  </r>
  <r>
    <x v="3"/>
    <x v="9"/>
    <x v="7"/>
    <x v="14"/>
    <x v="1"/>
    <x v="0"/>
    <x v="64"/>
    <n v="709536329"/>
    <s v="28-01-2012"/>
    <n v="2966"/>
    <n v="605.34"/>
    <n v="353.87"/>
    <n v="1795438.4400000002"/>
    <n v="1049578.42"/>
    <n v="745860.02000000025"/>
    <x v="3"/>
    <n v="1"/>
  </r>
  <r>
    <x v="5"/>
    <x v="0"/>
    <x v="6"/>
    <x v="6"/>
    <x v="1"/>
    <x v="3"/>
    <x v="65"/>
    <n v="315072599"/>
    <s v="22-01-2015"/>
    <n v="9729"/>
    <n v="75.790000000000006"/>
    <n v="51.98"/>
    <n v="737360.91"/>
    <n v="505713.42"/>
    <n v="231647.49000000005"/>
    <x v="5"/>
    <n v="1"/>
  </r>
  <r>
    <x v="3"/>
    <x v="2"/>
    <x v="1"/>
    <x v="8"/>
    <x v="1"/>
    <x v="2"/>
    <x v="66"/>
    <n v="520076679"/>
    <s v="28-09-2014"/>
    <n v="5902"/>
    <n v="262.44"/>
    <n v="172.51"/>
    <n v="1548920.88"/>
    <n v="1018154.0199999999"/>
    <n v="530766.86"/>
    <x v="0"/>
    <n v="9"/>
  </r>
  <r>
    <x v="5"/>
    <x v="9"/>
    <x v="8"/>
    <x v="3"/>
    <x v="1"/>
    <x v="0"/>
    <x v="67"/>
    <n v="283450823"/>
    <s v="02-01-2017"/>
    <n v="4722"/>
    <n v="507.93"/>
    <n v="404.47"/>
    <n v="2398445.46"/>
    <n v="1909907.34"/>
    <n v="488538.11999999988"/>
    <x v="1"/>
    <n v="12"/>
  </r>
  <r>
    <x v="7"/>
    <x v="4"/>
    <x v="8"/>
    <x v="18"/>
    <x v="0"/>
    <x v="1"/>
    <x v="68"/>
    <n v="327057352"/>
    <s v="01-08-2010"/>
    <n v="7808"/>
    <n v="400.81"/>
    <n v="241.49"/>
    <n v="3129524.48"/>
    <n v="1885553.9200000002"/>
    <n v="1243970.5599999998"/>
    <x v="2"/>
    <n v="7"/>
  </r>
  <r>
    <x v="2"/>
    <x v="11"/>
    <x v="1"/>
    <x v="12"/>
    <x v="0"/>
    <x v="3"/>
    <x v="69"/>
    <n v="383397342"/>
    <s v="03-08-2015"/>
    <n v="2313"/>
    <n v="606.33000000000004"/>
    <n v="373.37"/>
    <n v="1402441.29"/>
    <n v="863604.81"/>
    <n v="538836.47999999998"/>
    <x v="5"/>
    <n v="7"/>
  </r>
  <r>
    <x v="7"/>
    <x v="8"/>
    <x v="1"/>
    <x v="16"/>
    <x v="1"/>
    <x v="2"/>
    <x v="70"/>
    <n v="575486704"/>
    <s v="13-01-2014"/>
    <n v="9954"/>
    <n v="235.49"/>
    <n v="144.97999999999999"/>
    <n v="2344067.46"/>
    <n v="1443130.92"/>
    <n v="900936.54"/>
    <x v="6"/>
    <n v="12"/>
  </r>
  <r>
    <x v="5"/>
    <x v="6"/>
    <x v="6"/>
    <x v="5"/>
    <x v="1"/>
    <x v="2"/>
    <x v="71"/>
    <n v="507304197"/>
    <s v="13-12-2015"/>
    <n v="4702"/>
    <n v="128.9"/>
    <n v="88.43"/>
    <n v="606087.80000000005"/>
    <n v="415797.86000000004"/>
    <n v="190289.94"/>
    <x v="5"/>
    <n v="11"/>
  </r>
  <r>
    <x v="7"/>
    <x v="3"/>
    <x v="4"/>
    <x v="10"/>
    <x v="0"/>
    <x v="3"/>
    <x v="57"/>
    <n v="780155495"/>
    <s v="11-02-2010"/>
    <n v="5851"/>
    <n v="175.78"/>
    <n v="91.4"/>
    <n v="1028488.78"/>
    <n v="534781.4"/>
    <n v="493707.38"/>
    <x v="2"/>
    <n v="1"/>
  </r>
  <r>
    <x v="1"/>
    <x v="4"/>
    <x v="8"/>
    <x v="12"/>
    <x v="1"/>
    <x v="1"/>
    <x v="72"/>
    <n v="714114303"/>
    <s v="18-02-2015"/>
    <n v="7997"/>
    <n v="142.97999999999999"/>
    <n v="95.59"/>
    <n v="1143411.0599999998"/>
    <n v="764433.23"/>
    <n v="378977.82999999984"/>
    <x v="5"/>
    <n v="2"/>
  </r>
  <r>
    <x v="7"/>
    <x v="3"/>
    <x v="3"/>
    <x v="16"/>
    <x v="1"/>
    <x v="0"/>
    <x v="73"/>
    <n v="682302294"/>
    <s v="26-12-2010"/>
    <n v="4628"/>
    <n v="592.76"/>
    <n v="420.58"/>
    <n v="2743293.28"/>
    <n v="1946444.24"/>
    <n v="796849.0399999998"/>
    <x v="2"/>
    <n v="12"/>
  </r>
  <r>
    <x v="4"/>
    <x v="5"/>
    <x v="0"/>
    <x v="14"/>
    <x v="1"/>
    <x v="3"/>
    <x v="74"/>
    <n v="456323422"/>
    <s v="13-06-2012"/>
    <n v="9240"/>
    <n v="369.4"/>
    <n v="282.75"/>
    <n v="3413256"/>
    <n v="2612610"/>
    <n v="800646"/>
    <x v="3"/>
    <n v="6"/>
  </r>
  <r>
    <x v="2"/>
    <x v="3"/>
    <x v="0"/>
    <x v="17"/>
    <x v="1"/>
    <x v="3"/>
    <x v="75"/>
    <n v="634771826"/>
    <s v="22-10-2012"/>
    <n v="5031"/>
    <n v="463.47"/>
    <n v="298.66000000000003"/>
    <n v="2331717.5700000003"/>
    <n v="1502558.4600000002"/>
    <n v="829159.1100000001"/>
    <x v="3"/>
    <n v="10"/>
  </r>
  <r>
    <x v="6"/>
    <x v="11"/>
    <x v="4"/>
    <x v="19"/>
    <x v="0"/>
    <x v="3"/>
    <x v="76"/>
    <n v="218355149"/>
    <s v="08-02-2014"/>
    <n v="5375"/>
    <n v="249.81"/>
    <n v="196.02"/>
    <n v="1342728.75"/>
    <n v="1053607.5"/>
    <n v="289121.25"/>
    <x v="0"/>
    <n v="1"/>
  </r>
  <r>
    <x v="3"/>
    <x v="9"/>
    <x v="8"/>
    <x v="19"/>
    <x v="1"/>
    <x v="2"/>
    <x v="77"/>
    <n v="122576487"/>
    <s v="11-06-2010"/>
    <n v="7380"/>
    <n v="560.74"/>
    <n v="395.81"/>
    <n v="4138261.2"/>
    <n v="2921077.8"/>
    <n v="1217183.4000000004"/>
    <x v="2"/>
    <n v="5"/>
  </r>
  <r>
    <x v="1"/>
    <x v="6"/>
    <x v="1"/>
    <x v="13"/>
    <x v="1"/>
    <x v="0"/>
    <x v="78"/>
    <n v="679281165"/>
    <s v="18-01-2017"/>
    <n v="2857"/>
    <n v="559.29999999999995"/>
    <n v="382.73"/>
    <n v="1597920.0999999999"/>
    <n v="1093459.6100000001"/>
    <n v="504460.48999999976"/>
    <x v="1"/>
    <n v="12"/>
  </r>
  <r>
    <x v="4"/>
    <x v="3"/>
    <x v="1"/>
    <x v="15"/>
    <x v="1"/>
    <x v="1"/>
    <x v="79"/>
    <n v="242989330"/>
    <s v="24-01-2011"/>
    <n v="3945"/>
    <n v="117.28"/>
    <n v="90.4"/>
    <n v="462669.6"/>
    <n v="356628"/>
    <n v="106041.59999999998"/>
    <x v="4"/>
    <n v="1"/>
  </r>
  <r>
    <x v="1"/>
    <x v="3"/>
    <x v="9"/>
    <x v="1"/>
    <x v="0"/>
    <x v="0"/>
    <x v="80"/>
    <n v="756182968"/>
    <s v="26-05-2015"/>
    <n v="8896"/>
    <n v="397.48"/>
    <n v="313.08"/>
    <n v="3535982.08"/>
    <n v="2785159.6799999997"/>
    <n v="750822.40000000037"/>
    <x v="5"/>
    <n v="5"/>
  </r>
  <r>
    <x v="1"/>
    <x v="3"/>
    <x v="0"/>
    <x v="7"/>
    <x v="1"/>
    <x v="0"/>
    <x v="81"/>
    <n v="519116075"/>
    <s v="23-06-2016"/>
    <n v="3428"/>
    <n v="208.4"/>
    <n v="131.31"/>
    <n v="714395.20000000007"/>
    <n v="450130.68"/>
    <n v="264264.52000000008"/>
    <x v="1"/>
    <n v="5"/>
  </r>
  <r>
    <x v="7"/>
    <x v="4"/>
    <x v="3"/>
    <x v="8"/>
    <x v="0"/>
    <x v="3"/>
    <x v="82"/>
    <n v="472044848"/>
    <s v="17-09-2012"/>
    <n v="4733"/>
    <n v="264"/>
    <n v="143.15"/>
    <n v="1249512"/>
    <n v="677528.95000000007"/>
    <n v="571983.04999999993"/>
    <x v="3"/>
    <n v="9"/>
  </r>
  <r>
    <x v="6"/>
    <x v="4"/>
    <x v="9"/>
    <x v="7"/>
    <x v="0"/>
    <x v="0"/>
    <x v="83"/>
    <n v="494953096"/>
    <s v="29-12-2011"/>
    <n v="1073"/>
    <n v="372.45"/>
    <n v="267.73"/>
    <n v="399638.85"/>
    <n v="287274.29000000004"/>
    <n v="112364.55999999994"/>
    <x v="4"/>
    <n v="11"/>
  </r>
  <r>
    <x v="3"/>
    <x v="6"/>
    <x v="6"/>
    <x v="16"/>
    <x v="1"/>
    <x v="0"/>
    <x v="84"/>
    <n v="418192062"/>
    <s v="25-04-2014"/>
    <n v="5982"/>
    <n v="597.77"/>
    <n v="415.67"/>
    <n v="3575860.1399999997"/>
    <n v="2486537.94"/>
    <n v="1089322.1999999997"/>
    <x v="0"/>
    <n v="4"/>
  </r>
  <r>
    <x v="5"/>
    <x v="4"/>
    <x v="9"/>
    <x v="13"/>
    <x v="0"/>
    <x v="0"/>
    <x v="85"/>
    <n v="405358785"/>
    <s v="10-06-2015"/>
    <n v="7866"/>
    <n v="674.74"/>
    <n v="468.4"/>
    <n v="5307504.84"/>
    <n v="3684434.4"/>
    <n v="1623070.44"/>
    <x v="5"/>
    <n v="5"/>
  </r>
  <r>
    <x v="6"/>
    <x v="11"/>
    <x v="1"/>
    <x v="19"/>
    <x v="1"/>
    <x v="2"/>
    <x v="86"/>
    <n v="467193951"/>
    <s v="25-06-2015"/>
    <n v="3238"/>
    <n v="409.67"/>
    <n v="312.58999999999997"/>
    <n v="1326511.46"/>
    <n v="1012166.4199999999"/>
    <n v="314345.04000000004"/>
    <x v="5"/>
    <n v="5"/>
  </r>
  <r>
    <x v="3"/>
    <x v="1"/>
    <x v="9"/>
    <x v="13"/>
    <x v="1"/>
    <x v="1"/>
    <x v="87"/>
    <n v="344562030"/>
    <s v="31-10-2011"/>
    <n v="1704"/>
    <n v="530.1"/>
    <n v="379.52"/>
    <n v="903290.4"/>
    <n v="646702.07999999996"/>
    <n v="256588.32000000007"/>
    <x v="4"/>
    <n v="10"/>
  </r>
  <r>
    <x v="3"/>
    <x v="10"/>
    <x v="8"/>
    <x v="4"/>
    <x v="0"/>
    <x v="0"/>
    <x v="88"/>
    <n v="488862228"/>
    <s v="25-11-2012"/>
    <n v="5484"/>
    <n v="666.72"/>
    <n v="487.77"/>
    <n v="3656292.48"/>
    <n v="2674930.6799999997"/>
    <n v="981361.80000000028"/>
    <x v="3"/>
    <n v="11"/>
  </r>
  <r>
    <x v="1"/>
    <x v="4"/>
    <x v="2"/>
    <x v="8"/>
    <x v="0"/>
    <x v="0"/>
    <x v="89"/>
    <n v="823922500"/>
    <s v="29-08-2011"/>
    <n v="5176"/>
    <n v="184.26"/>
    <n v="115.53"/>
    <n v="953729.76"/>
    <n v="597983.28"/>
    <n v="355746.48"/>
    <x v="4"/>
    <n v="8"/>
  </r>
  <r>
    <x v="0"/>
    <x v="5"/>
    <x v="7"/>
    <x v="5"/>
    <x v="1"/>
    <x v="2"/>
    <x v="90"/>
    <n v="164673503"/>
    <s v="21-05-2013"/>
    <n v="7556"/>
    <n v="75.53"/>
    <n v="39.44"/>
    <n v="570704.68000000005"/>
    <n v="298008.63999999996"/>
    <n v="272696.0400000001"/>
    <x v="6"/>
    <n v="4"/>
  </r>
  <r>
    <x v="5"/>
    <x v="3"/>
    <x v="4"/>
    <x v="15"/>
    <x v="1"/>
    <x v="1"/>
    <x v="91"/>
    <n v="165786019"/>
    <s v="01-11-2013"/>
    <n v="5174"/>
    <n v="339.47"/>
    <n v="197"/>
    <n v="1756417.78"/>
    <n v="1019278"/>
    <n v="737139.78"/>
    <x v="6"/>
    <n v="10"/>
  </r>
  <r>
    <x v="4"/>
    <x v="5"/>
    <x v="6"/>
    <x v="19"/>
    <x v="1"/>
    <x v="3"/>
    <x v="92"/>
    <n v="505525458"/>
    <s v="25-01-2013"/>
    <n v="4536"/>
    <n v="298.76"/>
    <n v="179.27"/>
    <n v="1355175.3599999999"/>
    <n v="813168.72000000009"/>
    <n v="542006.63999999978"/>
    <x v="6"/>
    <n v="1"/>
  </r>
  <r>
    <x v="6"/>
    <x v="3"/>
    <x v="3"/>
    <x v="16"/>
    <x v="1"/>
    <x v="1"/>
    <x v="93"/>
    <n v="237968443"/>
    <s v="05-04-2010"/>
    <n v="6240"/>
    <n v="400.05"/>
    <n v="227.88"/>
    <n v="2496312"/>
    <n v="1421971.2"/>
    <n v="1074340.8"/>
    <x v="2"/>
    <n v="3"/>
  </r>
  <r>
    <x v="6"/>
    <x v="4"/>
    <x v="7"/>
    <x v="17"/>
    <x v="1"/>
    <x v="2"/>
    <x v="94"/>
    <n v="761284276"/>
    <s v="01-11-2011"/>
    <n v="1464"/>
    <n v="144.19"/>
    <n v="111.89"/>
    <n v="211094.16"/>
    <n v="163806.96"/>
    <n v="47287.200000000012"/>
    <x v="4"/>
    <n v="10"/>
  </r>
  <r>
    <x v="7"/>
    <x v="8"/>
    <x v="0"/>
    <x v="13"/>
    <x v="0"/>
    <x v="3"/>
    <x v="95"/>
    <n v="852286023"/>
    <s v="20-09-2015"/>
    <n v="3648"/>
    <n v="111.17"/>
    <n v="56"/>
    <n v="405548.16000000003"/>
    <n v="204288"/>
    <n v="201260.16000000003"/>
    <x v="5"/>
    <n v="8"/>
  </r>
  <r>
    <x v="0"/>
    <x v="11"/>
    <x v="0"/>
    <x v="1"/>
    <x v="1"/>
    <x v="1"/>
    <x v="96"/>
    <n v="446016180"/>
    <s v="29-12-2013"/>
    <n v="7925"/>
    <n v="467.18"/>
    <n v="339.16"/>
    <n v="3702401.5"/>
    <n v="2687843"/>
    <n v="1014558.5"/>
    <x v="6"/>
    <n v="12"/>
  </r>
  <r>
    <x v="1"/>
    <x v="8"/>
    <x v="0"/>
    <x v="5"/>
    <x v="1"/>
    <x v="3"/>
    <x v="97"/>
    <n v="179861234"/>
    <s v="08-01-2017"/>
    <n v="6991"/>
    <n v="56.49"/>
    <n v="43.14"/>
    <n v="394921.59"/>
    <n v="301591.74"/>
    <n v="93329.850000000035"/>
    <x v="1"/>
    <n v="12"/>
  </r>
  <r>
    <x v="5"/>
    <x v="6"/>
    <x v="3"/>
    <x v="8"/>
    <x v="0"/>
    <x v="2"/>
    <x v="98"/>
    <n v="277387638"/>
    <s v="24-08-2012"/>
    <n v="4462"/>
    <n v="137.03"/>
    <n v="107.93"/>
    <n v="611427.86"/>
    <n v="481583.66000000003"/>
    <n v="129844.19999999995"/>
    <x v="3"/>
    <n v="7"/>
  </r>
  <r>
    <x v="3"/>
    <x v="2"/>
    <x v="2"/>
    <x v="9"/>
    <x v="1"/>
    <x v="1"/>
    <x v="99"/>
    <n v="625056575"/>
    <s v="23-04-2011"/>
    <n v="2593"/>
    <n v="479.75"/>
    <n v="287.58999999999997"/>
    <n v="1243991.75"/>
    <n v="745720.86999999988"/>
    <n v="498270.88000000012"/>
    <x v="4"/>
    <n v="4"/>
  </r>
  <r>
    <x v="7"/>
    <x v="10"/>
    <x v="9"/>
    <x v="9"/>
    <x v="0"/>
    <x v="3"/>
    <x v="100"/>
    <n v="841426062"/>
    <s v="23-05-2011"/>
    <n v="8973"/>
    <n v="564.74"/>
    <n v="401.16"/>
    <n v="5067412.0200000005"/>
    <n v="3599608.68"/>
    <n v="1467803.3400000003"/>
    <x v="4"/>
    <n v="5"/>
  </r>
  <r>
    <x v="5"/>
    <x v="9"/>
    <x v="3"/>
    <x v="9"/>
    <x v="1"/>
    <x v="2"/>
    <x v="101"/>
    <n v="280012666"/>
    <s v="01-07-2016"/>
    <n v="8528"/>
    <n v="516.34"/>
    <n v="308.83"/>
    <n v="4403347.5200000005"/>
    <n v="2633702.2399999998"/>
    <n v="1769645.2800000007"/>
    <x v="1"/>
    <n v="6"/>
  </r>
  <r>
    <x v="2"/>
    <x v="10"/>
    <x v="5"/>
    <x v="12"/>
    <x v="0"/>
    <x v="1"/>
    <x v="102"/>
    <n v="246921535"/>
    <s v="18-07-2010"/>
    <n v="6581"/>
    <n v="183.55"/>
    <n v="130.69999999999999"/>
    <n v="1207942.55"/>
    <n v="860136.7"/>
    <n v="347805.85000000009"/>
    <x v="2"/>
    <n v="7"/>
  </r>
  <r>
    <x v="0"/>
    <x v="2"/>
    <x v="3"/>
    <x v="13"/>
    <x v="1"/>
    <x v="1"/>
    <x v="103"/>
    <n v="307925088"/>
    <s v="11-05-2011"/>
    <n v="3405"/>
    <n v="544.21"/>
    <n v="370.64"/>
    <n v="1853035.05"/>
    <n v="1262029.2"/>
    <n v="591005.85000000009"/>
    <x v="4"/>
    <n v="4"/>
  </r>
  <r>
    <x v="4"/>
    <x v="8"/>
    <x v="5"/>
    <x v="18"/>
    <x v="1"/>
    <x v="0"/>
    <x v="104"/>
    <n v="260230361"/>
    <s v="18-08-2016"/>
    <n v="4335"/>
    <n v="354.55"/>
    <n v="195.49"/>
    <n v="1536974.25"/>
    <n v="847449.15"/>
    <n v="689525.1"/>
    <x v="1"/>
    <n v="7"/>
  </r>
  <r>
    <x v="4"/>
    <x v="0"/>
    <x v="2"/>
    <x v="16"/>
    <x v="1"/>
    <x v="0"/>
    <x v="105"/>
    <n v="738545929"/>
    <s v="25-08-2010"/>
    <n v="7193"/>
    <n v="611.97"/>
    <n v="415.59"/>
    <n v="4401900.21"/>
    <n v="2989338.8699999996"/>
    <n v="1412561.3400000003"/>
    <x v="2"/>
    <n v="7"/>
  </r>
  <r>
    <x v="1"/>
    <x v="1"/>
    <x v="0"/>
    <x v="12"/>
    <x v="1"/>
    <x v="2"/>
    <x v="106"/>
    <n v="323821874"/>
    <s v="13-04-2010"/>
    <n v="8156"/>
    <n v="406.15"/>
    <n v="292.44"/>
    <n v="3312559.4"/>
    <n v="2385140.64"/>
    <n v="927418.75999999978"/>
    <x v="2"/>
    <n v="3"/>
  </r>
  <r>
    <x v="7"/>
    <x v="9"/>
    <x v="3"/>
    <x v="7"/>
    <x v="0"/>
    <x v="3"/>
    <x v="51"/>
    <n v="632474270"/>
    <s v="21-08-2010"/>
    <n v="3901"/>
    <n v="474.12"/>
    <n v="269.77999999999997"/>
    <n v="1849542.12"/>
    <n v="1052411.7799999998"/>
    <n v="797130.34000000032"/>
    <x v="2"/>
    <n v="8"/>
  </r>
  <r>
    <x v="2"/>
    <x v="9"/>
    <x v="7"/>
    <x v="15"/>
    <x v="0"/>
    <x v="3"/>
    <x v="107"/>
    <n v="724058321"/>
    <s v="28-04-2014"/>
    <n v="2442"/>
    <n v="159.91999999999999"/>
    <n v="80.06"/>
    <n v="390524.63999999996"/>
    <n v="195506.52000000002"/>
    <n v="195018.11999999994"/>
    <x v="0"/>
    <n v="4"/>
  </r>
  <r>
    <x v="6"/>
    <x v="5"/>
    <x v="9"/>
    <x v="0"/>
    <x v="0"/>
    <x v="3"/>
    <x v="108"/>
    <n v="701809786"/>
    <s v="07-03-2011"/>
    <n v="2453"/>
    <n v="590.96"/>
    <n v="377.28"/>
    <n v="1449624.8800000001"/>
    <n v="925467.84"/>
    <n v="524157.04000000015"/>
    <x v="4"/>
    <n v="2"/>
  </r>
  <r>
    <x v="3"/>
    <x v="1"/>
    <x v="2"/>
    <x v="19"/>
    <x v="1"/>
    <x v="0"/>
    <x v="109"/>
    <n v="225173651"/>
    <s v="23-12-2014"/>
    <n v="6645"/>
    <n v="302.36"/>
    <n v="158.76"/>
    <n v="2009182.2000000002"/>
    <n v="1054960.2"/>
    <n v="954222.00000000023"/>
    <x v="0"/>
    <n v="11"/>
  </r>
  <r>
    <x v="2"/>
    <x v="0"/>
    <x v="5"/>
    <x v="0"/>
    <x v="1"/>
    <x v="3"/>
    <x v="110"/>
    <n v="332335335"/>
    <s v="25-10-2011"/>
    <n v="8026"/>
    <n v="139.11000000000001"/>
    <n v="92.55"/>
    <n v="1116496.8600000001"/>
    <n v="742806.29999999993"/>
    <n v="373690.56000000017"/>
    <x v="4"/>
    <n v="10"/>
  </r>
  <r>
    <x v="7"/>
    <x v="2"/>
    <x v="6"/>
    <x v="11"/>
    <x v="0"/>
    <x v="3"/>
    <x v="9"/>
    <n v="453328915"/>
    <s v="21-02-2016"/>
    <n v="1215"/>
    <n v="81.17"/>
    <n v="56.95"/>
    <n v="98621.55"/>
    <n v="69194.25"/>
    <n v="29427.300000000003"/>
    <x v="1"/>
    <n v="1"/>
  </r>
  <r>
    <x v="5"/>
    <x v="8"/>
    <x v="2"/>
    <x v="14"/>
    <x v="0"/>
    <x v="2"/>
    <x v="111"/>
    <n v="876403762"/>
    <s v="04-05-2013"/>
    <n v="5286"/>
    <n v="586.66999999999996"/>
    <n v="346.93"/>
    <n v="3101137.6199999996"/>
    <n v="1833871.98"/>
    <n v="1267265.6399999997"/>
    <x v="6"/>
    <n v="4"/>
  </r>
  <r>
    <x v="2"/>
    <x v="7"/>
    <x v="0"/>
    <x v="18"/>
    <x v="1"/>
    <x v="1"/>
    <x v="112"/>
    <n v="400758299"/>
    <s v="16-07-2013"/>
    <n v="5863"/>
    <n v="369.84"/>
    <n v="188.77"/>
    <n v="2168371.92"/>
    <n v="1106758.51"/>
    <n v="1061613.4099999999"/>
    <x v="6"/>
    <n v="7"/>
  </r>
  <r>
    <x v="2"/>
    <x v="7"/>
    <x v="7"/>
    <x v="9"/>
    <x v="1"/>
    <x v="2"/>
    <x v="113"/>
    <n v="531022634"/>
    <s v="29-09-2010"/>
    <n v="6453"/>
    <n v="145.62"/>
    <n v="107.48"/>
    <n v="939685.86"/>
    <n v="693568.44000000006"/>
    <n v="246117.41999999993"/>
    <x v="2"/>
    <n v="9"/>
  </r>
  <r>
    <x v="2"/>
    <x v="4"/>
    <x v="2"/>
    <x v="19"/>
    <x v="1"/>
    <x v="1"/>
    <x v="114"/>
    <n v="471651790"/>
    <s v="07-11-2016"/>
    <n v="2727"/>
    <n v="48.98"/>
    <n v="30.79"/>
    <n v="133568.46"/>
    <n v="83964.33"/>
    <n v="49604.12999999999"/>
    <x v="1"/>
    <n v="10"/>
  </r>
  <r>
    <x v="4"/>
    <x v="6"/>
    <x v="7"/>
    <x v="19"/>
    <x v="0"/>
    <x v="1"/>
    <x v="115"/>
    <n v="600575959"/>
    <s v="11-01-2013"/>
    <n v="9595"/>
    <n v="612.67999999999995"/>
    <n v="444.58"/>
    <n v="5878664.5999999996"/>
    <n v="4265745.0999999996"/>
    <n v="1612919.5"/>
    <x v="3"/>
    <n v="12"/>
  </r>
  <r>
    <x v="3"/>
    <x v="4"/>
    <x v="5"/>
    <x v="14"/>
    <x v="0"/>
    <x v="0"/>
    <x v="116"/>
    <n v="455971780"/>
    <s v="19-03-2011"/>
    <n v="9302"/>
    <n v="642.01"/>
    <n v="496.58"/>
    <n v="5971977.0199999996"/>
    <n v="4619187.16"/>
    <n v="1352789.8599999994"/>
    <x v="4"/>
    <n v="2"/>
  </r>
  <r>
    <x v="5"/>
    <x v="9"/>
    <x v="3"/>
    <x v="19"/>
    <x v="1"/>
    <x v="3"/>
    <x v="117"/>
    <n v="607950577"/>
    <s v="20-10-2015"/>
    <n v="5346"/>
    <n v="486.95"/>
    <n v="243.84"/>
    <n v="2603234.6999999997"/>
    <n v="1303568.6400000001"/>
    <n v="1299666.0599999996"/>
    <x v="5"/>
    <n v="9"/>
  </r>
  <r>
    <x v="3"/>
    <x v="8"/>
    <x v="0"/>
    <x v="18"/>
    <x v="0"/>
    <x v="0"/>
    <x v="6"/>
    <n v="736047143"/>
    <s v="20-04-2015"/>
    <n v="1664"/>
    <n v="195.83"/>
    <n v="102.1"/>
    <n v="325861.12"/>
    <n v="169894.39999999999"/>
    <n v="155966.72"/>
    <x v="5"/>
    <n v="4"/>
  </r>
  <r>
    <x v="4"/>
    <x v="3"/>
    <x v="4"/>
    <x v="10"/>
    <x v="1"/>
    <x v="1"/>
    <x v="118"/>
    <n v="335460376"/>
    <s v="31-08-2011"/>
    <n v="3041"/>
    <n v="290.37"/>
    <n v="217.09"/>
    <n v="883015.17"/>
    <n v="660170.69000000006"/>
    <n v="222844.47999999998"/>
    <x v="4"/>
    <n v="8"/>
  </r>
  <r>
    <x v="7"/>
    <x v="2"/>
    <x v="4"/>
    <x v="13"/>
    <x v="0"/>
    <x v="1"/>
    <x v="119"/>
    <n v="340310797"/>
    <s v="20-04-2015"/>
    <n v="4074"/>
    <n v="515.9"/>
    <n v="285.72000000000003"/>
    <n v="2101776.6"/>
    <n v="1164023.28"/>
    <n v="937753.32000000007"/>
    <x v="5"/>
    <n v="3"/>
  </r>
  <r>
    <x v="1"/>
    <x v="3"/>
    <x v="3"/>
    <x v="6"/>
    <x v="0"/>
    <x v="2"/>
    <x v="120"/>
    <n v="345168569"/>
    <s v="07-04-2013"/>
    <n v="3739"/>
    <n v="256.89999999999998"/>
    <n v="173.86"/>
    <n v="960549.09999999986"/>
    <n v="650062.54"/>
    <n v="310486.55999999982"/>
    <x v="6"/>
    <n v="3"/>
  </r>
  <r>
    <x v="4"/>
    <x v="8"/>
    <x v="9"/>
    <x v="17"/>
    <x v="0"/>
    <x v="3"/>
    <x v="121"/>
    <n v="263829570"/>
    <s v="18-07-2011"/>
    <n v="6896"/>
    <n v="536.57000000000005"/>
    <n v="411.57"/>
    <n v="3700186.72"/>
    <n v="2838186.7199999997"/>
    <n v="862000.00000000047"/>
    <x v="4"/>
    <n v="6"/>
  </r>
  <r>
    <x v="4"/>
    <x v="0"/>
    <x v="3"/>
    <x v="3"/>
    <x v="0"/>
    <x v="2"/>
    <x v="122"/>
    <n v="884413273"/>
    <s v="02-01-2012"/>
    <n v="2595"/>
    <n v="653.32000000000005"/>
    <n v="381.15"/>
    <n v="1695365.4000000001"/>
    <n v="989084.24999999988"/>
    <n v="706281.15000000026"/>
    <x v="4"/>
    <n v="12"/>
  </r>
  <r>
    <x v="2"/>
    <x v="0"/>
    <x v="3"/>
    <x v="4"/>
    <x v="0"/>
    <x v="3"/>
    <x v="123"/>
    <n v="771523471"/>
    <s v="03-10-2013"/>
    <n v="7887"/>
    <n v="539.83000000000004"/>
    <n v="344.62"/>
    <n v="4257639.21"/>
    <n v="2718017.94"/>
    <n v="1539621.27"/>
    <x v="6"/>
    <n v="9"/>
  </r>
  <r>
    <x v="3"/>
    <x v="9"/>
    <x v="8"/>
    <x v="5"/>
    <x v="1"/>
    <x v="1"/>
    <x v="124"/>
    <n v="199432683"/>
    <s v="16-09-2011"/>
    <n v="4701"/>
    <n v="653.6"/>
    <n v="413.71"/>
    <n v="3072573.6"/>
    <n v="1944850.71"/>
    <n v="1127722.8900000001"/>
    <x v="4"/>
    <n v="9"/>
  </r>
  <r>
    <x v="3"/>
    <x v="6"/>
    <x v="4"/>
    <x v="15"/>
    <x v="1"/>
    <x v="1"/>
    <x v="125"/>
    <n v="289665662"/>
    <s v="19-08-2013"/>
    <n v="8076"/>
    <n v="137.88"/>
    <n v="76.14"/>
    <n v="1113518.8799999999"/>
    <n v="614906.64"/>
    <n v="498612.23999999987"/>
    <x v="6"/>
    <n v="8"/>
  </r>
  <r>
    <x v="4"/>
    <x v="0"/>
    <x v="5"/>
    <x v="4"/>
    <x v="0"/>
    <x v="3"/>
    <x v="126"/>
    <n v="146696384"/>
    <s v="20-04-2012"/>
    <n v="7490"/>
    <n v="610.45000000000005"/>
    <n v="381.73"/>
    <n v="4572270.5"/>
    <n v="2859157.7"/>
    <n v="1713112.7999999998"/>
    <x v="3"/>
    <n v="4"/>
  </r>
  <r>
    <x v="2"/>
    <x v="10"/>
    <x v="8"/>
    <x v="17"/>
    <x v="0"/>
    <x v="3"/>
    <x v="127"/>
    <n v="853833498"/>
    <s v="03-09-2012"/>
    <n v="5975"/>
    <n v="88.97"/>
    <n v="70.069999999999993"/>
    <n v="531595.75"/>
    <n v="418668.24999999994"/>
    <n v="112927.50000000006"/>
    <x v="3"/>
    <n v="8"/>
  </r>
  <r>
    <x v="7"/>
    <x v="3"/>
    <x v="6"/>
    <x v="5"/>
    <x v="1"/>
    <x v="2"/>
    <x v="128"/>
    <n v="485428706"/>
    <s v="19-11-2014"/>
    <n v="9796"/>
    <n v="201.51"/>
    <n v="105.16"/>
    <n v="1973991.96"/>
    <n v="1030147.36"/>
    <n v="943844.6"/>
    <x v="0"/>
    <n v="11"/>
  </r>
  <r>
    <x v="3"/>
    <x v="4"/>
    <x v="7"/>
    <x v="10"/>
    <x v="1"/>
    <x v="1"/>
    <x v="129"/>
    <n v="555996242"/>
    <s v="06-05-2014"/>
    <n v="3849"/>
    <n v="320.27999999999997"/>
    <n v="218.09"/>
    <n v="1232757.72"/>
    <n v="839428.41"/>
    <n v="393329.30999999994"/>
    <x v="0"/>
    <n v="4"/>
  </r>
  <r>
    <x v="6"/>
    <x v="2"/>
    <x v="7"/>
    <x v="6"/>
    <x v="1"/>
    <x v="2"/>
    <x v="130"/>
    <n v="789578695"/>
    <s v="23-01-2010"/>
    <n v="6480"/>
    <n v="348.54"/>
    <n v="191.72"/>
    <n v="2258539.2000000002"/>
    <n v="1242345.6000000001"/>
    <n v="1016193.6000000001"/>
    <x v="2"/>
    <n v="1"/>
  </r>
  <r>
    <x v="7"/>
    <x v="1"/>
    <x v="9"/>
    <x v="6"/>
    <x v="0"/>
    <x v="3"/>
    <x v="131"/>
    <n v="752820462"/>
    <s v="12-12-2011"/>
    <n v="3091"/>
    <n v="583.99"/>
    <n v="371"/>
    <n v="1805113.09"/>
    <n v="1146761"/>
    <n v="658352.09000000008"/>
    <x v="4"/>
    <n v="11"/>
  </r>
  <r>
    <x v="2"/>
    <x v="6"/>
    <x v="6"/>
    <x v="7"/>
    <x v="1"/>
    <x v="1"/>
    <x v="132"/>
    <n v="147162095"/>
    <s v="12-02-2011"/>
    <n v="8444"/>
    <n v="351.38"/>
    <n v="204.96"/>
    <n v="2967052.7199999997"/>
    <n v="1730682.24"/>
    <n v="1236370.4799999997"/>
    <x v="4"/>
    <n v="1"/>
  </r>
  <r>
    <x v="1"/>
    <x v="3"/>
    <x v="7"/>
    <x v="13"/>
    <x v="0"/>
    <x v="3"/>
    <x v="133"/>
    <n v="841773036"/>
    <s v="12-11-2011"/>
    <n v="3753"/>
    <n v="368.95"/>
    <n v="184.82"/>
    <n v="1384669.3499999999"/>
    <n v="693629.46"/>
    <n v="691039.8899999999"/>
    <x v="4"/>
    <n v="10"/>
  </r>
  <r>
    <x v="0"/>
    <x v="2"/>
    <x v="1"/>
    <x v="4"/>
    <x v="1"/>
    <x v="1"/>
    <x v="134"/>
    <n v="791734255"/>
    <s v="20-02-2015"/>
    <n v="8966"/>
    <n v="697.11"/>
    <n v="453.81"/>
    <n v="6250288.2599999998"/>
    <n v="4068860.46"/>
    <n v="2181427.7999999998"/>
    <x v="5"/>
    <n v="1"/>
  </r>
  <r>
    <x v="4"/>
    <x v="0"/>
    <x v="9"/>
    <x v="9"/>
    <x v="0"/>
    <x v="1"/>
    <x v="135"/>
    <n v="187636039"/>
    <s v="08-01-2010"/>
    <n v="6012"/>
    <n v="526.17999999999995"/>
    <n v="273.89999999999998"/>
    <n v="3163394.1599999997"/>
    <n v="1646686.7999999998"/>
    <n v="1516707.3599999999"/>
    <x v="2"/>
    <n v="1"/>
  </r>
  <r>
    <x v="7"/>
    <x v="2"/>
    <x v="1"/>
    <x v="19"/>
    <x v="1"/>
    <x v="2"/>
    <x v="136"/>
    <n v="272659909"/>
    <s v="14-11-2016"/>
    <n v="1429"/>
    <n v="41.33"/>
    <n v="26.07"/>
    <n v="59060.57"/>
    <n v="37254.03"/>
    <n v="21806.54"/>
    <x v="1"/>
    <n v="10"/>
  </r>
  <r>
    <x v="0"/>
    <x v="8"/>
    <x v="8"/>
    <x v="15"/>
    <x v="1"/>
    <x v="1"/>
    <x v="137"/>
    <n v="520029672"/>
    <s v="26-01-2011"/>
    <n v="3935"/>
    <n v="291.45999999999998"/>
    <n v="199.53"/>
    <n v="1146895.0999999999"/>
    <n v="785150.55"/>
    <n v="361744.54999999981"/>
    <x v="2"/>
    <n v="12"/>
  </r>
  <r>
    <x v="3"/>
    <x v="3"/>
    <x v="0"/>
    <x v="9"/>
    <x v="0"/>
    <x v="0"/>
    <x v="138"/>
    <n v="440905804"/>
    <s v="15-12-2014"/>
    <n v="1887"/>
    <n v="172.07"/>
    <n v="113.7"/>
    <n v="324696.08999999997"/>
    <n v="214551.9"/>
    <n v="110144.18999999997"/>
    <x v="0"/>
    <n v="12"/>
  </r>
  <r>
    <x v="1"/>
    <x v="4"/>
    <x v="2"/>
    <x v="3"/>
    <x v="0"/>
    <x v="0"/>
    <x v="139"/>
    <n v="809483736"/>
    <s v="06-10-2010"/>
    <n v="6904"/>
    <n v="616.47"/>
    <n v="399.54"/>
    <n v="4256108.88"/>
    <n v="2758424.16"/>
    <n v="1497684.7199999997"/>
    <x v="2"/>
    <n v="9"/>
  </r>
  <r>
    <x v="3"/>
    <x v="7"/>
    <x v="3"/>
    <x v="4"/>
    <x v="1"/>
    <x v="1"/>
    <x v="140"/>
    <n v="284100505"/>
    <s v="07-08-2011"/>
    <n v="9461"/>
    <n v="340.59"/>
    <n v="179.15"/>
    <n v="3222321.9899999998"/>
    <n v="1694938.1500000001"/>
    <n v="1527383.8399999996"/>
    <x v="4"/>
    <n v="8"/>
  </r>
  <r>
    <x v="6"/>
    <x v="5"/>
    <x v="9"/>
    <x v="3"/>
    <x v="1"/>
    <x v="1"/>
    <x v="141"/>
    <n v="539402530"/>
    <s v="28-06-2010"/>
    <n v="4928"/>
    <n v="496.8"/>
    <n v="376.29"/>
    <n v="2448230.3999999999"/>
    <n v="1854357.12"/>
    <n v="593873.2799999998"/>
    <x v="2"/>
    <n v="6"/>
  </r>
  <r>
    <x v="6"/>
    <x v="3"/>
    <x v="9"/>
    <x v="18"/>
    <x v="0"/>
    <x v="0"/>
    <x v="142"/>
    <n v="329404000"/>
    <s v="20-03-2014"/>
    <n v="8022"/>
    <n v="283.75"/>
    <n v="197.91"/>
    <n v="2276242.5"/>
    <n v="1587634.02"/>
    <n v="688608.48"/>
    <x v="0"/>
    <n v="2"/>
  </r>
  <r>
    <x v="0"/>
    <x v="4"/>
    <x v="4"/>
    <x v="8"/>
    <x v="1"/>
    <x v="1"/>
    <x v="143"/>
    <n v="312972183"/>
    <s v="08-06-2016"/>
    <n v="8962"/>
    <n v="484.89"/>
    <n v="339.04"/>
    <n v="4345584.18"/>
    <n v="3038476.48"/>
    <n v="1307107.6999999997"/>
    <x v="1"/>
    <n v="5"/>
  </r>
  <r>
    <x v="2"/>
    <x v="11"/>
    <x v="1"/>
    <x v="9"/>
    <x v="1"/>
    <x v="3"/>
    <x v="144"/>
    <n v="471914177"/>
    <s v="05-12-2016"/>
    <n v="7063"/>
    <n v="491.12"/>
    <n v="307.17"/>
    <n v="3468780.56"/>
    <n v="2169541.71"/>
    <n v="1299238.8500000001"/>
    <x v="1"/>
    <n v="11"/>
  </r>
  <r>
    <x v="0"/>
    <x v="7"/>
    <x v="1"/>
    <x v="15"/>
    <x v="1"/>
    <x v="2"/>
    <x v="145"/>
    <n v="893326510"/>
    <s v="05-03-2015"/>
    <n v="859"/>
    <n v="233.22"/>
    <n v="130.22999999999999"/>
    <n v="200335.98"/>
    <n v="111867.56999999999"/>
    <n v="88468.410000000018"/>
    <x v="5"/>
    <n v="2"/>
  </r>
  <r>
    <x v="4"/>
    <x v="3"/>
    <x v="6"/>
    <x v="16"/>
    <x v="0"/>
    <x v="3"/>
    <x v="146"/>
    <n v="750545181"/>
    <s v="01-08-2010"/>
    <n v="5098"/>
    <n v="380.09"/>
    <n v="210.59"/>
    <n v="1937698.8199999998"/>
    <n v="1073587.82"/>
    <n v="864110.99999999977"/>
    <x v="2"/>
    <n v="7"/>
  </r>
  <r>
    <x v="6"/>
    <x v="2"/>
    <x v="5"/>
    <x v="10"/>
    <x v="0"/>
    <x v="0"/>
    <x v="147"/>
    <n v="198348456"/>
    <s v="02-08-2010"/>
    <n v="9294"/>
    <n v="581.66"/>
    <n v="360.01"/>
    <n v="5405948.04"/>
    <n v="3345932.94"/>
    <n v="2060015.1"/>
    <x v="2"/>
    <n v="7"/>
  </r>
  <r>
    <x v="5"/>
    <x v="0"/>
    <x v="6"/>
    <x v="9"/>
    <x v="0"/>
    <x v="0"/>
    <x v="148"/>
    <n v="182581424"/>
    <s v="02-11-2014"/>
    <n v="4616"/>
    <n v="616.48"/>
    <n v="474.46"/>
    <n v="2845671.68"/>
    <n v="2190107.36"/>
    <n v="655564.3200000003"/>
    <x v="0"/>
    <n v="10"/>
  </r>
  <r>
    <x v="4"/>
    <x v="7"/>
    <x v="2"/>
    <x v="18"/>
    <x v="0"/>
    <x v="1"/>
    <x v="149"/>
    <n v="672017233"/>
    <s v="07-07-2012"/>
    <n v="5754"/>
    <n v="64.38"/>
    <n v="46.36"/>
    <n v="370442.51999999996"/>
    <n v="266755.44"/>
    <n v="103687.07999999996"/>
    <x v="3"/>
    <n v="6"/>
  </r>
  <r>
    <x v="2"/>
    <x v="10"/>
    <x v="4"/>
    <x v="14"/>
    <x v="0"/>
    <x v="1"/>
    <x v="150"/>
    <n v="742057747"/>
    <s v="02-10-2013"/>
    <n v="8108"/>
    <n v="259.48"/>
    <n v="176.09"/>
    <n v="2103863.8400000003"/>
    <n v="1427737.72"/>
    <n v="676126.12000000034"/>
    <x v="6"/>
    <n v="9"/>
  </r>
  <r>
    <x v="3"/>
    <x v="7"/>
    <x v="4"/>
    <x v="17"/>
    <x v="1"/>
    <x v="2"/>
    <x v="151"/>
    <n v="283753701"/>
    <s v="27-12-2014"/>
    <n v="6991"/>
    <n v="586.76"/>
    <n v="427.33"/>
    <n v="4102039.16"/>
    <n v="2987464.03"/>
    <n v="1114575.1300000004"/>
    <x v="0"/>
    <n v="12"/>
  </r>
  <r>
    <x v="4"/>
    <x v="9"/>
    <x v="3"/>
    <x v="16"/>
    <x v="0"/>
    <x v="0"/>
    <x v="152"/>
    <n v="693830919"/>
    <s v="25-12-2014"/>
    <n v="2489"/>
    <n v="322.56"/>
    <n v="215.1"/>
    <n v="802851.83999999997"/>
    <n v="535383.9"/>
    <n v="267467.93999999994"/>
    <x v="0"/>
    <n v="12"/>
  </r>
  <r>
    <x v="0"/>
    <x v="4"/>
    <x v="4"/>
    <x v="17"/>
    <x v="0"/>
    <x v="2"/>
    <x v="153"/>
    <n v="157995784"/>
    <s v="27-07-2016"/>
    <n v="2583"/>
    <n v="252.77"/>
    <n v="178.48"/>
    <n v="652904.91"/>
    <n v="461013.83999999997"/>
    <n v="191891.07000000007"/>
    <x v="1"/>
    <n v="7"/>
  </r>
  <r>
    <x v="3"/>
    <x v="0"/>
    <x v="0"/>
    <x v="0"/>
    <x v="0"/>
    <x v="0"/>
    <x v="154"/>
    <n v="417236620"/>
    <s v="24-07-2012"/>
    <n v="4475"/>
    <n v="630.69000000000005"/>
    <n v="483.21"/>
    <n v="2822337.7500000005"/>
    <n v="2162364.75"/>
    <n v="659973.00000000047"/>
    <x v="3"/>
    <n v="7"/>
  </r>
  <r>
    <x v="2"/>
    <x v="5"/>
    <x v="0"/>
    <x v="6"/>
    <x v="1"/>
    <x v="1"/>
    <x v="155"/>
    <n v="513084704"/>
    <s v="30-05-2012"/>
    <n v="9973"/>
    <n v="285.89"/>
    <n v="212.73"/>
    <n v="2851180.9699999997"/>
    <n v="2121556.29"/>
    <n v="729624.6799999997"/>
    <x v="3"/>
    <n v="5"/>
  </r>
  <r>
    <x v="7"/>
    <x v="3"/>
    <x v="8"/>
    <x v="16"/>
    <x v="0"/>
    <x v="2"/>
    <x v="156"/>
    <n v="694220885"/>
    <s v="24-05-2013"/>
    <n v="1857"/>
    <n v="126.83"/>
    <n v="65.59"/>
    <n v="235523.31"/>
    <n v="121800.63"/>
    <n v="113722.68"/>
    <x v="6"/>
    <n v="5"/>
  </r>
  <r>
    <x v="1"/>
    <x v="10"/>
    <x v="3"/>
    <x v="13"/>
    <x v="1"/>
    <x v="1"/>
    <x v="11"/>
    <n v="796871444"/>
    <s v="30-05-2013"/>
    <n v="2811"/>
    <n v="418.68"/>
    <n v="309.8"/>
    <n v="1176909.48"/>
    <n v="870847.8"/>
    <n v="306061.67999999993"/>
    <x v="6"/>
    <n v="5"/>
  </r>
  <r>
    <x v="6"/>
    <x v="6"/>
    <x v="8"/>
    <x v="17"/>
    <x v="1"/>
    <x v="1"/>
    <x v="157"/>
    <n v="895855142"/>
    <s v="14-01-2014"/>
    <n v="6986"/>
    <n v="187.13"/>
    <n v="97.01"/>
    <n v="1307290.18"/>
    <n v="677711.86"/>
    <n v="629578.31999999995"/>
    <x v="0"/>
    <n v="1"/>
  </r>
  <r>
    <x v="0"/>
    <x v="0"/>
    <x v="2"/>
    <x v="12"/>
    <x v="1"/>
    <x v="0"/>
    <x v="158"/>
    <n v="381894710"/>
    <s v="10-01-2013"/>
    <n v="7610"/>
    <n v="255.61"/>
    <n v="128.01"/>
    <n v="1945192.1"/>
    <n v="974156.1"/>
    <n v="971036.00000000012"/>
    <x v="3"/>
    <n v="12"/>
  </r>
  <r>
    <x v="2"/>
    <x v="5"/>
    <x v="7"/>
    <x v="5"/>
    <x v="1"/>
    <x v="2"/>
    <x v="159"/>
    <n v="434648105"/>
    <s v="24-08-2010"/>
    <n v="8090"/>
    <n v="294.58999999999997"/>
    <n v="214.93"/>
    <n v="2383233.0999999996"/>
    <n v="1738783.7"/>
    <n v="644449.39999999967"/>
    <x v="2"/>
    <n v="8"/>
  </r>
  <r>
    <x v="6"/>
    <x v="2"/>
    <x v="8"/>
    <x v="10"/>
    <x v="0"/>
    <x v="0"/>
    <x v="160"/>
    <n v="625757805"/>
    <s v="17-06-2013"/>
    <n v="2628"/>
    <n v="648.41"/>
    <n v="412.41"/>
    <n v="1704021.48"/>
    <n v="1083813.48"/>
    <n v="620208"/>
    <x v="6"/>
    <n v="6"/>
  </r>
  <r>
    <x v="2"/>
    <x v="10"/>
    <x v="5"/>
    <x v="8"/>
    <x v="0"/>
    <x v="3"/>
    <x v="155"/>
    <n v="471010332"/>
    <s v="02-06-2012"/>
    <n v="2251"/>
    <n v="529.87"/>
    <n v="277.04000000000002"/>
    <n v="1192737.3700000001"/>
    <n v="623617.04"/>
    <n v="569120.33000000007"/>
    <x v="3"/>
    <n v="5"/>
  </r>
  <r>
    <x v="2"/>
    <x v="10"/>
    <x v="4"/>
    <x v="15"/>
    <x v="1"/>
    <x v="1"/>
    <x v="161"/>
    <n v="504283779"/>
    <s v="31-03-2013"/>
    <n v="2379"/>
    <n v="35.58"/>
    <n v="26.15"/>
    <n v="84644.819999999992"/>
    <n v="62210.85"/>
    <n v="22433.969999999994"/>
    <x v="6"/>
    <n v="3"/>
  </r>
  <r>
    <x v="3"/>
    <x v="11"/>
    <x v="2"/>
    <x v="17"/>
    <x v="0"/>
    <x v="2"/>
    <x v="162"/>
    <n v="537252589"/>
    <s v="02-12-2012"/>
    <n v="3551"/>
    <n v="452.82"/>
    <n v="332.14"/>
    <n v="1607963.82"/>
    <n v="1179429.1399999999"/>
    <n v="428534.68000000017"/>
    <x v="3"/>
    <n v="11"/>
  </r>
  <r>
    <x v="4"/>
    <x v="5"/>
    <x v="1"/>
    <x v="16"/>
    <x v="0"/>
    <x v="1"/>
    <x v="163"/>
    <n v="887530068"/>
    <s v="16-11-2015"/>
    <n v="6870"/>
    <n v="340.57"/>
    <n v="219.64"/>
    <n v="2339715.9"/>
    <n v="1508926.7999999998"/>
    <n v="830789.10000000009"/>
    <x v="5"/>
    <n v="10"/>
  </r>
  <r>
    <x v="7"/>
    <x v="7"/>
    <x v="9"/>
    <x v="16"/>
    <x v="1"/>
    <x v="0"/>
    <x v="164"/>
    <n v="627374672"/>
    <s v="07-12-2015"/>
    <n v="2998"/>
    <n v="257.3"/>
    <n v="156.5"/>
    <n v="771385.4"/>
    <n v="469187"/>
    <n v="302198.40000000002"/>
    <x v="5"/>
    <n v="11"/>
  </r>
  <r>
    <x v="4"/>
    <x v="5"/>
    <x v="9"/>
    <x v="15"/>
    <x v="1"/>
    <x v="0"/>
    <x v="165"/>
    <n v="444821597"/>
    <s v="26-01-2011"/>
    <n v="3492"/>
    <n v="689.47"/>
    <n v="471.99"/>
    <n v="2407629.2400000002"/>
    <n v="1648189.08"/>
    <n v="759440.16000000015"/>
    <x v="2"/>
    <n v="12"/>
  </r>
  <r>
    <x v="6"/>
    <x v="4"/>
    <x v="1"/>
    <x v="18"/>
    <x v="0"/>
    <x v="1"/>
    <x v="166"/>
    <n v="580718675"/>
    <s v="01-05-2010"/>
    <n v="4514"/>
    <n v="239.89"/>
    <n v="149.96"/>
    <n v="1082863.46"/>
    <n v="676919.44000000006"/>
    <n v="405944.0199999999"/>
    <x v="2"/>
    <n v="4"/>
  </r>
  <r>
    <x v="4"/>
    <x v="2"/>
    <x v="8"/>
    <x v="3"/>
    <x v="0"/>
    <x v="1"/>
    <x v="167"/>
    <n v="322164603"/>
    <s v="16-07-2010"/>
    <n v="7780"/>
    <n v="256.24"/>
    <n v="197.17"/>
    <n v="1993547.2000000002"/>
    <n v="1533982.5999999999"/>
    <n v="459564.60000000033"/>
    <x v="2"/>
    <n v="7"/>
  </r>
  <r>
    <x v="4"/>
    <x v="11"/>
    <x v="4"/>
    <x v="16"/>
    <x v="0"/>
    <x v="3"/>
    <x v="168"/>
    <n v="276184553"/>
    <s v="02-09-2015"/>
    <n v="938"/>
    <n v="387.17"/>
    <n v="197.55"/>
    <n v="363165.46"/>
    <n v="185301.90000000002"/>
    <n v="177863.56"/>
    <x v="5"/>
    <n v="8"/>
  </r>
  <r>
    <x v="3"/>
    <x v="8"/>
    <x v="5"/>
    <x v="18"/>
    <x v="1"/>
    <x v="3"/>
    <x v="77"/>
    <n v="752418123"/>
    <s v="24-06-2010"/>
    <n v="3941"/>
    <n v="606.07000000000005"/>
    <n v="310.52"/>
    <n v="2388521.87"/>
    <n v="1223759.3199999998"/>
    <n v="1164762.5500000003"/>
    <x v="2"/>
    <n v="5"/>
  </r>
  <r>
    <x v="0"/>
    <x v="8"/>
    <x v="6"/>
    <x v="18"/>
    <x v="1"/>
    <x v="1"/>
    <x v="169"/>
    <n v="557472547"/>
    <s v="09-09-2013"/>
    <n v="1905"/>
    <n v="511.3"/>
    <n v="268.33999999999997"/>
    <n v="974026.5"/>
    <n v="511187.69999999995"/>
    <n v="462838.80000000005"/>
    <x v="6"/>
    <n v="9"/>
  </r>
  <r>
    <x v="7"/>
    <x v="9"/>
    <x v="5"/>
    <x v="10"/>
    <x v="1"/>
    <x v="3"/>
    <x v="170"/>
    <n v="771696888"/>
    <s v="12-04-2012"/>
    <n v="1425"/>
    <n v="573.41999999999996"/>
    <n v="335.04"/>
    <n v="817123.49999999988"/>
    <n v="477432.00000000006"/>
    <n v="339691.49999999983"/>
    <x v="3"/>
    <n v="3"/>
  </r>
  <r>
    <x v="1"/>
    <x v="3"/>
    <x v="0"/>
    <x v="10"/>
    <x v="0"/>
    <x v="2"/>
    <x v="171"/>
    <n v="200303382"/>
    <s v="28-11-2010"/>
    <n v="1758"/>
    <n v="200.43"/>
    <n v="113.82"/>
    <n v="352355.94"/>
    <n v="200095.56"/>
    <n v="152260.38"/>
    <x v="2"/>
    <n v="11"/>
  </r>
  <r>
    <x v="5"/>
    <x v="2"/>
    <x v="5"/>
    <x v="0"/>
    <x v="1"/>
    <x v="1"/>
    <x v="172"/>
    <n v="604139571"/>
    <s v="02-05-2010"/>
    <n v="562"/>
    <n v="556.27"/>
    <n v="308.81"/>
    <n v="312623.74"/>
    <n v="173551.22"/>
    <n v="139072.51999999999"/>
    <x v="2"/>
    <n v="4"/>
  </r>
  <r>
    <x v="6"/>
    <x v="1"/>
    <x v="1"/>
    <x v="6"/>
    <x v="1"/>
    <x v="3"/>
    <x v="173"/>
    <n v="712248303"/>
    <s v="06-07-2010"/>
    <n v="2444"/>
    <n v="374.66"/>
    <n v="297.11"/>
    <n v="915669.04"/>
    <n v="726136.84000000008"/>
    <n v="189532.19999999995"/>
    <x v="2"/>
    <n v="6"/>
  </r>
  <r>
    <x v="3"/>
    <x v="1"/>
    <x v="4"/>
    <x v="2"/>
    <x v="1"/>
    <x v="0"/>
    <x v="174"/>
    <n v="473739773"/>
    <s v="21-02-2012"/>
    <n v="8178"/>
    <n v="223.44"/>
    <n v="156.19"/>
    <n v="1827292.32"/>
    <n v="1277321.82"/>
    <n v="549970.5"/>
    <x v="3"/>
    <n v="1"/>
  </r>
  <r>
    <x v="6"/>
    <x v="3"/>
    <x v="0"/>
    <x v="6"/>
    <x v="0"/>
    <x v="2"/>
    <x v="175"/>
    <n v="141815548"/>
    <s v="30-09-2011"/>
    <n v="6543"/>
    <n v="367.3"/>
    <n v="279.64"/>
    <n v="2403243.9"/>
    <n v="1829684.52"/>
    <n v="573559.37999999989"/>
    <x v="4"/>
    <n v="9"/>
  </r>
  <r>
    <x v="2"/>
    <x v="9"/>
    <x v="1"/>
    <x v="18"/>
    <x v="0"/>
    <x v="2"/>
    <x v="176"/>
    <n v="323089854"/>
    <s v="28-08-2011"/>
    <n v="8103"/>
    <n v="507.5"/>
    <n v="261.5"/>
    <n v="4112272.5"/>
    <n v="2118934.5"/>
    <n v="1993338"/>
    <x v="4"/>
    <n v="7"/>
  </r>
  <r>
    <x v="7"/>
    <x v="1"/>
    <x v="1"/>
    <x v="10"/>
    <x v="0"/>
    <x v="0"/>
    <x v="177"/>
    <n v="668076435"/>
    <s v="02-02-2015"/>
    <n v="4357"/>
    <n v="285.19"/>
    <n v="210.99"/>
    <n v="1242572.83"/>
    <n v="919283.43"/>
    <n v="323289.40000000002"/>
    <x v="5"/>
    <n v="1"/>
  </r>
  <r>
    <x v="3"/>
    <x v="6"/>
    <x v="5"/>
    <x v="13"/>
    <x v="0"/>
    <x v="1"/>
    <x v="178"/>
    <n v="873641046"/>
    <s v="28-08-2016"/>
    <n v="9337"/>
    <n v="195.68"/>
    <n v="110.87"/>
    <n v="1827064.1600000001"/>
    <n v="1035193.1900000001"/>
    <n v="791870.97000000009"/>
    <x v="1"/>
    <n v="8"/>
  </r>
  <r>
    <x v="7"/>
    <x v="11"/>
    <x v="3"/>
    <x v="12"/>
    <x v="1"/>
    <x v="0"/>
    <x v="179"/>
    <n v="469959084"/>
    <s v="06-08-2013"/>
    <n v="1918"/>
    <n v="12.08"/>
    <n v="6.97"/>
    <n v="23169.439999999999"/>
    <n v="13368.46"/>
    <n v="9800.98"/>
    <x v="6"/>
    <n v="7"/>
  </r>
  <r>
    <x v="0"/>
    <x v="4"/>
    <x v="2"/>
    <x v="15"/>
    <x v="0"/>
    <x v="2"/>
    <x v="180"/>
    <n v="115320469"/>
    <s v="06-07-2013"/>
    <n v="3838"/>
    <n v="269.83"/>
    <n v="187.45"/>
    <n v="1035607.5399999999"/>
    <n v="719433.1"/>
    <n v="316174.43999999994"/>
    <x v="6"/>
    <n v="6"/>
  </r>
  <r>
    <x v="0"/>
    <x v="10"/>
    <x v="7"/>
    <x v="4"/>
    <x v="1"/>
    <x v="1"/>
    <x v="181"/>
    <n v="583095524"/>
    <s v="20-11-2014"/>
    <n v="7445"/>
    <n v="347.35"/>
    <n v="253.94"/>
    <n v="2586020.75"/>
    <n v="1890583.3"/>
    <n v="695437.45"/>
    <x v="0"/>
    <n v="11"/>
  </r>
  <r>
    <x v="5"/>
    <x v="1"/>
    <x v="9"/>
    <x v="13"/>
    <x v="0"/>
    <x v="0"/>
    <x v="182"/>
    <n v="305513794"/>
    <s v="23-12-2012"/>
    <n v="4878"/>
    <n v="672.37"/>
    <n v="463.74"/>
    <n v="3279820.86"/>
    <n v="2262123.7200000002"/>
    <n v="1017697.1399999997"/>
    <x v="3"/>
    <n v="12"/>
  </r>
  <r>
    <x v="0"/>
    <x v="11"/>
    <x v="2"/>
    <x v="10"/>
    <x v="1"/>
    <x v="0"/>
    <x v="183"/>
    <n v="836365804"/>
    <s v="26-07-2014"/>
    <n v="3604"/>
    <n v="493.41"/>
    <n v="299.11"/>
    <n v="1778249.6400000001"/>
    <n v="1077992.44"/>
    <n v="700257.20000000019"/>
    <x v="0"/>
    <n v="7"/>
  </r>
  <r>
    <x v="1"/>
    <x v="9"/>
    <x v="1"/>
    <x v="2"/>
    <x v="0"/>
    <x v="1"/>
    <x v="184"/>
    <n v="100047914"/>
    <s v="02-11-2015"/>
    <n v="550"/>
    <n v="486.61"/>
    <n v="269.19"/>
    <n v="267635.5"/>
    <n v="148054.5"/>
    <n v="119581"/>
    <x v="5"/>
    <n v="10"/>
  </r>
  <r>
    <x v="5"/>
    <x v="2"/>
    <x v="7"/>
    <x v="14"/>
    <x v="1"/>
    <x v="2"/>
    <x v="185"/>
    <n v="136090140"/>
    <s v="03-02-2012"/>
    <n v="2531"/>
    <n v="372.39"/>
    <n v="191.45"/>
    <n v="942519.09"/>
    <n v="484559.94999999995"/>
    <n v="457959.14"/>
    <x v="3"/>
    <n v="1"/>
  </r>
  <r>
    <x v="3"/>
    <x v="2"/>
    <x v="2"/>
    <x v="5"/>
    <x v="0"/>
    <x v="0"/>
    <x v="88"/>
    <n v="470964060"/>
    <s v="30-11-2012"/>
    <n v="735"/>
    <n v="411.28"/>
    <n v="213.18"/>
    <n v="302290.8"/>
    <n v="156687.30000000002"/>
    <n v="145603.49999999997"/>
    <x v="3"/>
    <n v="11"/>
  </r>
  <r>
    <x v="5"/>
    <x v="11"/>
    <x v="6"/>
    <x v="8"/>
    <x v="0"/>
    <x v="2"/>
    <x v="186"/>
    <n v="695922812"/>
    <s v="13-06-2016"/>
    <n v="6077"/>
    <n v="651.29"/>
    <n v="464.59"/>
    <n v="3957889.3299999996"/>
    <n v="2823313.4299999997"/>
    <n v="1134575.8999999999"/>
    <x v="1"/>
    <n v="5"/>
  </r>
  <r>
    <x v="3"/>
    <x v="1"/>
    <x v="6"/>
    <x v="13"/>
    <x v="1"/>
    <x v="0"/>
    <x v="187"/>
    <n v="847538936"/>
    <s v="12-07-2012"/>
    <n v="3035"/>
    <n v="317.61"/>
    <n v="217.32"/>
    <n v="963946.35000000009"/>
    <n v="659566.19999999995"/>
    <n v="304380.15000000014"/>
    <x v="3"/>
    <n v="7"/>
  </r>
  <r>
    <x v="1"/>
    <x v="2"/>
    <x v="8"/>
    <x v="5"/>
    <x v="0"/>
    <x v="1"/>
    <x v="188"/>
    <n v="189494724"/>
    <s v="13-09-2015"/>
    <n v="799"/>
    <n v="488.14"/>
    <n v="320.24"/>
    <n v="390023.86"/>
    <n v="255871.76"/>
    <n v="134152.09999999998"/>
    <x v="5"/>
    <n v="8"/>
  </r>
  <r>
    <x v="7"/>
    <x v="0"/>
    <x v="2"/>
    <x v="16"/>
    <x v="1"/>
    <x v="3"/>
    <x v="189"/>
    <n v="880555105"/>
    <s v="25-03-2016"/>
    <n v="8352"/>
    <n v="458.61"/>
    <n v="363.04"/>
    <n v="3830310.72"/>
    <n v="3032110.08"/>
    <n v="798200.64000000013"/>
    <x v="1"/>
    <n v="3"/>
  </r>
  <r>
    <x v="2"/>
    <x v="2"/>
    <x v="4"/>
    <x v="12"/>
    <x v="1"/>
    <x v="1"/>
    <x v="190"/>
    <n v="384908912"/>
    <s v="13-10-2015"/>
    <n v="8831"/>
    <n v="474.02"/>
    <n v="301.05"/>
    <n v="4186070.6199999996"/>
    <n v="2658572.5500000003"/>
    <n v="1527498.0699999994"/>
    <x v="5"/>
    <n v="9"/>
  </r>
  <r>
    <x v="0"/>
    <x v="8"/>
    <x v="5"/>
    <x v="2"/>
    <x v="1"/>
    <x v="3"/>
    <x v="191"/>
    <n v="633895819"/>
    <s v="23-10-2011"/>
    <n v="3997"/>
    <n v="129.16999999999999"/>
    <n v="90.03"/>
    <n v="516292.48999999993"/>
    <n v="359849.91000000003"/>
    <n v="156442.5799999999"/>
    <x v="4"/>
    <n v="10"/>
  </r>
  <r>
    <x v="1"/>
    <x v="4"/>
    <x v="2"/>
    <x v="19"/>
    <x v="1"/>
    <x v="3"/>
    <x v="192"/>
    <n v="242422085"/>
    <s v="30-11-2016"/>
    <n v="1352"/>
    <n v="21.08"/>
    <n v="16.84"/>
    <n v="28500.159999999996"/>
    <n v="22767.68"/>
    <n v="5732.4799999999959"/>
    <x v="1"/>
    <n v="11"/>
  </r>
  <r>
    <x v="6"/>
    <x v="9"/>
    <x v="4"/>
    <x v="3"/>
    <x v="1"/>
    <x v="3"/>
    <x v="193"/>
    <n v="230855884"/>
    <s v="01-02-2014"/>
    <n v="7091"/>
    <n v="541.09"/>
    <n v="298.3"/>
    <n v="3836869.1900000004"/>
    <n v="2115245.3000000003"/>
    <n v="1721623.8900000001"/>
    <x v="0"/>
    <n v="1"/>
  </r>
  <r>
    <x v="7"/>
    <x v="10"/>
    <x v="0"/>
    <x v="16"/>
    <x v="1"/>
    <x v="2"/>
    <x v="41"/>
    <n v="666791142"/>
    <s v="29-12-2015"/>
    <n v="8638"/>
    <n v="633.03"/>
    <n v="432.31"/>
    <n v="5468113.1399999997"/>
    <n v="3734293.78"/>
    <n v="1733819.3599999999"/>
    <x v="5"/>
    <n v="12"/>
  </r>
  <r>
    <x v="3"/>
    <x v="1"/>
    <x v="2"/>
    <x v="12"/>
    <x v="1"/>
    <x v="3"/>
    <x v="194"/>
    <n v="627010736"/>
    <s v="03-07-2015"/>
    <n v="9236"/>
    <n v="541.67999999999995"/>
    <n v="409.32"/>
    <n v="5002956.4799999995"/>
    <n v="3780479.52"/>
    <n v="1222476.9599999995"/>
    <x v="5"/>
    <n v="6"/>
  </r>
  <r>
    <x v="2"/>
    <x v="10"/>
    <x v="5"/>
    <x v="4"/>
    <x v="0"/>
    <x v="2"/>
    <x v="195"/>
    <n v="335604064"/>
    <s v="23-09-2013"/>
    <n v="1703"/>
    <n v="19.690000000000001"/>
    <n v="11.9"/>
    <n v="33532.07"/>
    <n v="20265.7"/>
    <n v="13266.369999999999"/>
    <x v="6"/>
    <n v="9"/>
  </r>
  <r>
    <x v="0"/>
    <x v="6"/>
    <x v="5"/>
    <x v="5"/>
    <x v="0"/>
    <x v="2"/>
    <x v="196"/>
    <n v="886421628"/>
    <s v="27-02-2013"/>
    <n v="8622"/>
    <n v="18.010000000000002"/>
    <n v="13.81"/>
    <n v="155282.22"/>
    <n v="119069.82"/>
    <n v="36212.399999999994"/>
    <x v="6"/>
    <n v="2"/>
  </r>
  <r>
    <x v="5"/>
    <x v="6"/>
    <x v="8"/>
    <x v="3"/>
    <x v="0"/>
    <x v="2"/>
    <x v="197"/>
    <n v="136204408"/>
    <s v="11-09-2016"/>
    <n v="6446"/>
    <n v="133.61000000000001"/>
    <n v="105.71"/>
    <n v="861250.06"/>
    <n v="681406.65999999992"/>
    <n v="179843.40000000014"/>
    <x v="1"/>
    <n v="8"/>
  </r>
  <r>
    <x v="4"/>
    <x v="2"/>
    <x v="3"/>
    <x v="2"/>
    <x v="1"/>
    <x v="0"/>
    <x v="198"/>
    <n v="885079670"/>
    <s v="04-08-2012"/>
    <n v="5767"/>
    <n v="442.54"/>
    <n v="225.48"/>
    <n v="2552128.1800000002"/>
    <n v="1300343.1599999999"/>
    <n v="1251785.0200000003"/>
    <x v="3"/>
    <n v="7"/>
  </r>
  <r>
    <x v="2"/>
    <x v="8"/>
    <x v="1"/>
    <x v="10"/>
    <x v="0"/>
    <x v="3"/>
    <x v="199"/>
    <n v="770413732"/>
    <s v="11-05-2010"/>
    <n v="3670"/>
    <n v="682.1"/>
    <n v="403.09"/>
    <n v="2503307"/>
    <n v="1479340.2999999998"/>
    <n v="1023966.7000000002"/>
    <x v="2"/>
    <n v="4"/>
  </r>
  <r>
    <x v="2"/>
    <x v="1"/>
    <x v="5"/>
    <x v="9"/>
    <x v="1"/>
    <x v="0"/>
    <x v="200"/>
    <n v="896091937"/>
    <s v="19-06-2013"/>
    <n v="1305"/>
    <n v="458.9"/>
    <n v="312.37"/>
    <n v="598864.5"/>
    <n v="407642.85000000003"/>
    <n v="191221.64999999997"/>
    <x v="6"/>
    <n v="6"/>
  </r>
  <r>
    <x v="5"/>
    <x v="0"/>
    <x v="8"/>
    <x v="19"/>
    <x v="0"/>
    <x v="1"/>
    <x v="201"/>
    <n v="674642930"/>
    <s v="20-11-2016"/>
    <n v="6053"/>
    <n v="352.38"/>
    <n v="254.49"/>
    <n v="2132956.14"/>
    <n v="1540427.97"/>
    <n v="592528.17000000016"/>
    <x v="1"/>
    <n v="11"/>
  </r>
  <r>
    <x v="7"/>
    <x v="10"/>
    <x v="2"/>
    <x v="19"/>
    <x v="0"/>
    <x v="2"/>
    <x v="202"/>
    <n v="666223650"/>
    <s v="19-02-2012"/>
    <n v="4025"/>
    <n v="334.09"/>
    <n v="200.14"/>
    <n v="1344712.25"/>
    <n v="805563.5"/>
    <n v="539148.75"/>
    <x v="3"/>
    <n v="1"/>
  </r>
  <r>
    <x v="0"/>
    <x v="6"/>
    <x v="6"/>
    <x v="9"/>
    <x v="0"/>
    <x v="1"/>
    <x v="203"/>
    <n v="479663360"/>
    <s v="23-12-2013"/>
    <n v="7730"/>
    <n v="625.29"/>
    <n v="450.34"/>
    <n v="4833491.6999999993"/>
    <n v="3481128.1999999997"/>
    <n v="1352363.4999999995"/>
    <x v="6"/>
    <n v="11"/>
  </r>
  <r>
    <x v="2"/>
    <x v="7"/>
    <x v="7"/>
    <x v="16"/>
    <x v="0"/>
    <x v="3"/>
    <x v="204"/>
    <n v="855944789"/>
    <s v="06-05-2014"/>
    <n v="3337"/>
    <n v="268.64"/>
    <n v="177.29"/>
    <n v="896451.67999999993"/>
    <n v="591616.73"/>
    <n v="304834.94999999995"/>
    <x v="0"/>
    <n v="4"/>
  </r>
  <r>
    <x v="1"/>
    <x v="7"/>
    <x v="2"/>
    <x v="5"/>
    <x v="1"/>
    <x v="0"/>
    <x v="205"/>
    <n v="597008708"/>
    <s v="07-09-2014"/>
    <n v="1043"/>
    <n v="357.03"/>
    <n v="271.13"/>
    <n v="372382.29"/>
    <n v="282788.58999999997"/>
    <n v="89593.700000000012"/>
    <x v="0"/>
    <n v="8"/>
  </r>
  <r>
    <x v="7"/>
    <x v="9"/>
    <x v="9"/>
    <x v="14"/>
    <x v="1"/>
    <x v="1"/>
    <x v="206"/>
    <n v="210413811"/>
    <s v="29-08-2016"/>
    <n v="3583"/>
    <n v="256.02999999999997"/>
    <n v="144.22999999999999"/>
    <n v="917355.48999999987"/>
    <n v="516776.08999999997"/>
    <n v="400579.39999999991"/>
    <x v="1"/>
    <n v="8"/>
  </r>
  <r>
    <x v="5"/>
    <x v="7"/>
    <x v="7"/>
    <x v="11"/>
    <x v="1"/>
    <x v="3"/>
    <x v="207"/>
    <n v="178484824"/>
    <s v="31-05-2012"/>
    <n v="9875"/>
    <n v="591.95000000000005"/>
    <n v="303.83"/>
    <n v="5845506.25"/>
    <n v="3000321.25"/>
    <n v="2845185"/>
    <x v="3"/>
    <n v="5"/>
  </r>
  <r>
    <x v="5"/>
    <x v="7"/>
    <x v="7"/>
    <x v="18"/>
    <x v="1"/>
    <x v="0"/>
    <x v="208"/>
    <n v="182349590"/>
    <s v="24-06-2012"/>
    <n v="3136"/>
    <n v="329.06"/>
    <n v="219.49"/>
    <n v="1031932.16"/>
    <n v="688320.64"/>
    <n v="343611.52"/>
    <x v="3"/>
    <n v="6"/>
  </r>
  <r>
    <x v="6"/>
    <x v="4"/>
    <x v="3"/>
    <x v="2"/>
    <x v="1"/>
    <x v="0"/>
    <x v="209"/>
    <n v="411257352"/>
    <s v="18-05-2013"/>
    <n v="2166"/>
    <n v="442.89"/>
    <n v="268.74"/>
    <n v="959299.74"/>
    <n v="582090.84"/>
    <n v="377208.9"/>
    <x v="6"/>
    <n v="4"/>
  </r>
  <r>
    <x v="2"/>
    <x v="6"/>
    <x v="9"/>
    <x v="1"/>
    <x v="1"/>
    <x v="2"/>
    <x v="93"/>
    <n v="429673565"/>
    <s v="09-04-2010"/>
    <n v="3482"/>
    <n v="98.69"/>
    <n v="53.39"/>
    <n v="343638.58"/>
    <n v="185903.98"/>
    <n v="157734.6"/>
    <x v="2"/>
    <n v="3"/>
  </r>
  <r>
    <x v="3"/>
    <x v="3"/>
    <x v="4"/>
    <x v="17"/>
    <x v="0"/>
    <x v="3"/>
    <x v="210"/>
    <n v="121190646"/>
    <s v="11-11-2016"/>
    <n v="3001"/>
    <n v="246.29"/>
    <n v="128.37"/>
    <n v="739116.28999999992"/>
    <n v="385238.37"/>
    <n v="353877.91999999993"/>
    <x v="1"/>
    <n v="11"/>
  </r>
  <r>
    <x v="1"/>
    <x v="9"/>
    <x v="6"/>
    <x v="1"/>
    <x v="1"/>
    <x v="2"/>
    <x v="211"/>
    <n v="303699688"/>
    <s v="13-07-2013"/>
    <n v="5377"/>
    <n v="54.34"/>
    <n v="34.94"/>
    <n v="292186.18"/>
    <n v="187872.37999999998"/>
    <n v="104313.80000000002"/>
    <x v="6"/>
    <n v="6"/>
  </r>
  <r>
    <x v="6"/>
    <x v="0"/>
    <x v="0"/>
    <x v="7"/>
    <x v="1"/>
    <x v="1"/>
    <x v="212"/>
    <n v="768568539"/>
    <s v="03-03-2015"/>
    <n v="6825"/>
    <n v="205"/>
    <n v="127.85"/>
    <n v="1399125"/>
    <n v="872576.25"/>
    <n v="526548.75"/>
    <x v="5"/>
    <n v="2"/>
  </r>
  <r>
    <x v="5"/>
    <x v="0"/>
    <x v="4"/>
    <x v="12"/>
    <x v="0"/>
    <x v="3"/>
    <x v="213"/>
    <n v="201668734"/>
    <s v="03-06-2011"/>
    <n v="7254"/>
    <n v="630.04999999999995"/>
    <n v="490.66"/>
    <n v="4570382.6999999993"/>
    <n v="3559247.64"/>
    <n v="1011135.0599999991"/>
    <x v="4"/>
    <n v="5"/>
  </r>
  <r>
    <x v="0"/>
    <x v="1"/>
    <x v="0"/>
    <x v="17"/>
    <x v="1"/>
    <x v="2"/>
    <x v="214"/>
    <n v="347657569"/>
    <s v="26-06-2010"/>
    <n v="4569"/>
    <n v="387.86"/>
    <n v="252.69"/>
    <n v="1772132.34"/>
    <n v="1154540.6100000001"/>
    <n v="617591.73"/>
    <x v="2"/>
    <n v="5"/>
  </r>
  <r>
    <x v="1"/>
    <x v="10"/>
    <x v="3"/>
    <x v="6"/>
    <x v="1"/>
    <x v="3"/>
    <x v="215"/>
    <n v="586137341"/>
    <s v="19-11-2012"/>
    <n v="6840"/>
    <n v="506.74"/>
    <n v="265.75"/>
    <n v="3466101.6"/>
    <n v="1817730"/>
    <n v="1648371.6"/>
    <x v="3"/>
    <n v="10"/>
  </r>
  <r>
    <x v="0"/>
    <x v="4"/>
    <x v="1"/>
    <x v="7"/>
    <x v="0"/>
    <x v="2"/>
    <x v="216"/>
    <n v="671759254"/>
    <s v="19-02-2010"/>
    <n v="6710"/>
    <n v="221.58"/>
    <n v="127.45"/>
    <n v="1486801.8"/>
    <n v="855189.5"/>
    <n v="631612.30000000005"/>
    <x v="2"/>
    <n v="2"/>
  </r>
  <r>
    <x v="7"/>
    <x v="2"/>
    <x v="1"/>
    <x v="16"/>
    <x v="1"/>
    <x v="3"/>
    <x v="217"/>
    <n v="718195697"/>
    <s v="21-05-2010"/>
    <n v="1931"/>
    <n v="656.93"/>
    <n v="392.43"/>
    <n v="1268531.8299999998"/>
    <n v="757782.33"/>
    <n v="510749.49999999988"/>
    <x v="2"/>
    <n v="4"/>
  </r>
  <r>
    <x v="5"/>
    <x v="10"/>
    <x v="1"/>
    <x v="3"/>
    <x v="1"/>
    <x v="3"/>
    <x v="218"/>
    <n v="618561725"/>
    <s v="14-08-2014"/>
    <n v="4277"/>
    <n v="209.17"/>
    <n v="141.97"/>
    <n v="894620.09"/>
    <n v="607205.68999999994"/>
    <n v="287414.40000000002"/>
    <x v="0"/>
    <n v="8"/>
  </r>
  <r>
    <x v="2"/>
    <x v="0"/>
    <x v="1"/>
    <x v="16"/>
    <x v="1"/>
    <x v="1"/>
    <x v="219"/>
    <n v="595939154"/>
    <s v="01-01-2011"/>
    <n v="5581"/>
    <n v="603.63"/>
    <n v="444.92"/>
    <n v="3368859.03"/>
    <n v="2483098.52"/>
    <n v="885760.50999999978"/>
    <x v="2"/>
    <n v="12"/>
  </r>
  <r>
    <x v="7"/>
    <x v="8"/>
    <x v="6"/>
    <x v="11"/>
    <x v="0"/>
    <x v="1"/>
    <x v="220"/>
    <n v="463216063"/>
    <s v="21-12-2016"/>
    <n v="4056"/>
    <n v="406.58"/>
    <n v="296.72000000000003"/>
    <n v="1649088.48"/>
    <n v="1203496.32"/>
    <n v="445592.15999999992"/>
    <x v="1"/>
    <n v="12"/>
  </r>
  <r>
    <x v="0"/>
    <x v="3"/>
    <x v="7"/>
    <x v="9"/>
    <x v="0"/>
    <x v="2"/>
    <x v="221"/>
    <n v="882891784"/>
    <s v="19-03-2011"/>
    <n v="3577"/>
    <n v="141.41"/>
    <n v="105.93"/>
    <n v="505823.57"/>
    <n v="378911.61000000004"/>
    <n v="126911.95999999996"/>
    <x v="4"/>
    <n v="3"/>
  </r>
  <r>
    <x v="6"/>
    <x v="1"/>
    <x v="1"/>
    <x v="5"/>
    <x v="0"/>
    <x v="0"/>
    <x v="222"/>
    <n v="848971723"/>
    <s v="30-07-2014"/>
    <n v="5305"/>
    <n v="471.14"/>
    <n v="248.18"/>
    <n v="2499397.6999999997"/>
    <n v="1316594.9000000001"/>
    <n v="1182802.7999999996"/>
    <x v="0"/>
    <n v="7"/>
  </r>
  <r>
    <x v="6"/>
    <x v="11"/>
    <x v="5"/>
    <x v="6"/>
    <x v="1"/>
    <x v="0"/>
    <x v="223"/>
    <n v="582896342"/>
    <s v="18-04-2016"/>
    <n v="9247"/>
    <n v="174.19"/>
    <n v="99.13"/>
    <n v="1610734.93"/>
    <n v="916655.11"/>
    <n v="694079.82"/>
    <x v="1"/>
    <n v="3"/>
  </r>
  <r>
    <x v="2"/>
    <x v="6"/>
    <x v="1"/>
    <x v="1"/>
    <x v="1"/>
    <x v="1"/>
    <x v="224"/>
    <n v="311850263"/>
    <s v="10-05-2010"/>
    <n v="7465"/>
    <n v="650.02"/>
    <n v="473.74"/>
    <n v="4852399.3"/>
    <n v="3536469.1"/>
    <n v="1315930.1999999997"/>
    <x v="2"/>
    <n v="4"/>
  </r>
  <r>
    <x v="2"/>
    <x v="5"/>
    <x v="6"/>
    <x v="17"/>
    <x v="1"/>
    <x v="1"/>
    <x v="225"/>
    <n v="157931208"/>
    <s v="19-04-2012"/>
    <n v="2473"/>
    <n v="149.63"/>
    <n v="103"/>
    <n v="370034.99"/>
    <n v="254719"/>
    <n v="115315.98999999999"/>
    <x v="3"/>
    <n v="4"/>
  </r>
  <r>
    <x v="6"/>
    <x v="11"/>
    <x v="0"/>
    <x v="3"/>
    <x v="0"/>
    <x v="2"/>
    <x v="226"/>
    <n v="577031946"/>
    <s v="12-01-2011"/>
    <n v="9870"/>
    <n v="310.35000000000002"/>
    <n v="161.44"/>
    <n v="3063154.5"/>
    <n v="1593412.8"/>
    <n v="1469741.7"/>
    <x v="2"/>
    <n v="12"/>
  </r>
  <r>
    <x v="6"/>
    <x v="10"/>
    <x v="1"/>
    <x v="0"/>
    <x v="0"/>
    <x v="3"/>
    <x v="227"/>
    <n v="230375984"/>
    <s v="04-01-2017"/>
    <n v="4457"/>
    <n v="667.07"/>
    <n v="470.26"/>
    <n v="2973130.99"/>
    <n v="2095948.82"/>
    <n v="877182.17000000016"/>
    <x v="1"/>
    <n v="12"/>
  </r>
  <r>
    <x v="6"/>
    <x v="3"/>
    <x v="3"/>
    <x v="3"/>
    <x v="0"/>
    <x v="0"/>
    <x v="228"/>
    <n v="772782322"/>
    <s v="29-05-2016"/>
    <n v="6907"/>
    <n v="490.89"/>
    <n v="315.54000000000002"/>
    <n v="3390577.23"/>
    <n v="2179434.7800000003"/>
    <n v="1211142.4499999997"/>
    <x v="1"/>
    <n v="5"/>
  </r>
  <r>
    <x v="3"/>
    <x v="0"/>
    <x v="7"/>
    <x v="10"/>
    <x v="0"/>
    <x v="1"/>
    <x v="229"/>
    <n v="270245705"/>
    <s v="24-06-2014"/>
    <n v="5027"/>
    <n v="609.71"/>
    <n v="444.75"/>
    <n v="3065012.1700000004"/>
    <n v="2235758.25"/>
    <n v="829253.92000000039"/>
    <x v="0"/>
    <n v="5"/>
  </r>
  <r>
    <x v="1"/>
    <x v="9"/>
    <x v="7"/>
    <x v="7"/>
    <x v="1"/>
    <x v="2"/>
    <x v="230"/>
    <n v="131112888"/>
    <s v="22-02-2014"/>
    <n v="9013"/>
    <n v="315.54000000000002"/>
    <n v="181.44"/>
    <n v="2843962.02"/>
    <n v="1635318.72"/>
    <n v="1208643.3"/>
    <x v="0"/>
    <n v="2"/>
  </r>
  <r>
    <x v="4"/>
    <x v="6"/>
    <x v="3"/>
    <x v="9"/>
    <x v="0"/>
    <x v="2"/>
    <x v="231"/>
    <n v="404073096"/>
    <s v="20-12-2010"/>
    <n v="8373"/>
    <n v="344.64"/>
    <n v="228.24"/>
    <n v="2885670.7199999997"/>
    <n v="1911053.52"/>
    <n v="974617.19999999972"/>
    <x v="2"/>
    <n v="11"/>
  </r>
  <r>
    <x v="3"/>
    <x v="8"/>
    <x v="8"/>
    <x v="9"/>
    <x v="1"/>
    <x v="3"/>
    <x v="232"/>
    <n v="267184069"/>
    <s v="01-04-2016"/>
    <n v="7604"/>
    <n v="444.83"/>
    <n v="260.11"/>
    <n v="3382487.32"/>
    <n v="1977876.4400000002"/>
    <n v="1404610.8799999997"/>
    <x v="1"/>
    <n v="3"/>
  </r>
  <r>
    <x v="2"/>
    <x v="9"/>
    <x v="3"/>
    <x v="8"/>
    <x v="0"/>
    <x v="3"/>
    <x v="233"/>
    <n v="459224219"/>
    <s v="20-04-2016"/>
    <n v="6667"/>
    <n v="370.99"/>
    <n v="269.57"/>
    <n v="2473390.33"/>
    <n v="1797223.19"/>
    <n v="676167.14000000013"/>
    <x v="1"/>
    <n v="4"/>
  </r>
  <r>
    <x v="1"/>
    <x v="9"/>
    <x v="4"/>
    <x v="5"/>
    <x v="1"/>
    <x v="2"/>
    <x v="234"/>
    <n v="149197104"/>
    <s v="31-05-2012"/>
    <n v="7408"/>
    <n v="86.76"/>
    <n v="68.430000000000007"/>
    <n v="642718.08000000007"/>
    <n v="506929.44000000006"/>
    <n v="135788.64000000001"/>
    <x v="3"/>
    <n v="5"/>
  </r>
  <r>
    <x v="1"/>
    <x v="8"/>
    <x v="0"/>
    <x v="8"/>
    <x v="0"/>
    <x v="3"/>
    <x v="235"/>
    <n v="476056721"/>
    <s v="02-10-2016"/>
    <n v="5180"/>
    <n v="118.01"/>
    <n v="92.64"/>
    <n v="611291.80000000005"/>
    <n v="479875.2"/>
    <n v="131416.60000000003"/>
    <x v="1"/>
    <n v="9"/>
  </r>
  <r>
    <x v="0"/>
    <x v="4"/>
    <x v="8"/>
    <x v="5"/>
    <x v="1"/>
    <x v="3"/>
    <x v="36"/>
    <n v="736730149"/>
    <s v="06-04-2011"/>
    <n v="6460"/>
    <n v="21.17"/>
    <n v="15.74"/>
    <n v="136758.20000000001"/>
    <n v="101680.4"/>
    <n v="35077.800000000017"/>
    <x v="4"/>
    <n v="4"/>
  </r>
  <r>
    <x v="4"/>
    <x v="9"/>
    <x v="7"/>
    <x v="15"/>
    <x v="0"/>
    <x v="1"/>
    <x v="236"/>
    <n v="816089082"/>
    <s v="15-08-2016"/>
    <n v="5648"/>
    <n v="165.21"/>
    <n v="117.34"/>
    <n v="933106.08000000007"/>
    <n v="662736.32000000007"/>
    <n v="270369.76"/>
    <x v="1"/>
    <n v="7"/>
  </r>
  <r>
    <x v="0"/>
    <x v="10"/>
    <x v="1"/>
    <x v="3"/>
    <x v="1"/>
    <x v="2"/>
    <x v="237"/>
    <n v="678978796"/>
    <s v="30-06-2015"/>
    <n v="3901"/>
    <n v="55.65"/>
    <n v="29.5"/>
    <n v="217090.65"/>
    <n v="115079.5"/>
    <n v="102011.15"/>
    <x v="5"/>
    <n v="6"/>
  </r>
  <r>
    <x v="4"/>
    <x v="5"/>
    <x v="1"/>
    <x v="9"/>
    <x v="1"/>
    <x v="3"/>
    <x v="238"/>
    <n v="879008763"/>
    <s v="23-09-2012"/>
    <n v="1105"/>
    <n v="47.1"/>
    <n v="25.65"/>
    <n v="52045.5"/>
    <n v="28343.25"/>
    <n v="23702.25"/>
    <x v="3"/>
    <n v="9"/>
  </r>
  <r>
    <x v="4"/>
    <x v="5"/>
    <x v="2"/>
    <x v="11"/>
    <x v="1"/>
    <x v="0"/>
    <x v="239"/>
    <n v="253721921"/>
    <s v="31-01-2016"/>
    <n v="3663"/>
    <n v="249.13"/>
    <n v="128.59"/>
    <n v="912563.19"/>
    <n v="471025.17"/>
    <n v="441538.01999999996"/>
    <x v="1"/>
    <n v="1"/>
  </r>
  <r>
    <x v="2"/>
    <x v="6"/>
    <x v="4"/>
    <x v="15"/>
    <x v="1"/>
    <x v="0"/>
    <x v="240"/>
    <n v="152418544"/>
    <s v="27-09-2015"/>
    <n v="5736"/>
    <n v="409.16"/>
    <n v="267.01"/>
    <n v="2346941.7600000002"/>
    <n v="1531569.3599999999"/>
    <n v="815372.40000000037"/>
    <x v="5"/>
    <n v="9"/>
  </r>
  <r>
    <x v="6"/>
    <x v="6"/>
    <x v="3"/>
    <x v="19"/>
    <x v="0"/>
    <x v="2"/>
    <x v="241"/>
    <n v="575526332"/>
    <s v="02-04-2011"/>
    <n v="7200"/>
    <n v="226.67"/>
    <n v="152.96"/>
    <n v="1632024"/>
    <n v="1101312"/>
    <n v="530712"/>
    <x v="4"/>
    <n v="3"/>
  </r>
  <r>
    <x v="3"/>
    <x v="9"/>
    <x v="6"/>
    <x v="2"/>
    <x v="1"/>
    <x v="3"/>
    <x v="242"/>
    <n v="232209402"/>
    <s v="15-03-2013"/>
    <n v="1630"/>
    <n v="75.84"/>
    <n v="46.37"/>
    <n v="123619.20000000001"/>
    <n v="75583.099999999991"/>
    <n v="48036.10000000002"/>
    <x v="6"/>
    <n v="2"/>
  </r>
  <r>
    <x v="4"/>
    <x v="6"/>
    <x v="0"/>
    <x v="14"/>
    <x v="1"/>
    <x v="2"/>
    <x v="243"/>
    <n v="432703263"/>
    <s v="10-09-2014"/>
    <n v="3157"/>
    <n v="237.78"/>
    <n v="175.38"/>
    <n v="750671.46"/>
    <n v="553674.66"/>
    <n v="196996.79999999993"/>
    <x v="0"/>
    <n v="8"/>
  </r>
  <r>
    <x v="7"/>
    <x v="7"/>
    <x v="5"/>
    <x v="10"/>
    <x v="0"/>
    <x v="0"/>
    <x v="244"/>
    <n v="898871512"/>
    <s v="28-05-2013"/>
    <n v="4726"/>
    <n v="469.28"/>
    <n v="349.47"/>
    <n v="2217817.2799999998"/>
    <n v="1651595.2200000002"/>
    <n v="566222.05999999959"/>
    <x v="6"/>
    <n v="5"/>
  </r>
  <r>
    <x v="0"/>
    <x v="5"/>
    <x v="5"/>
    <x v="3"/>
    <x v="1"/>
    <x v="2"/>
    <x v="188"/>
    <n v="509735699"/>
    <s v="04-09-2015"/>
    <n v="5655"/>
    <n v="574.76"/>
    <n v="295.10000000000002"/>
    <n v="3250267.8"/>
    <n v="1668790.5000000002"/>
    <n v="1581477.2999999996"/>
    <x v="5"/>
    <n v="8"/>
  </r>
  <r>
    <x v="2"/>
    <x v="2"/>
    <x v="6"/>
    <x v="17"/>
    <x v="1"/>
    <x v="0"/>
    <x v="132"/>
    <n v="343300917"/>
    <s v="20-01-2011"/>
    <n v="9820"/>
    <n v="493.2"/>
    <n v="347.13"/>
    <n v="4843224"/>
    <n v="3408816.6"/>
    <n v="1434407.4"/>
    <x v="4"/>
    <n v="1"/>
  </r>
  <r>
    <x v="5"/>
    <x v="10"/>
    <x v="0"/>
    <x v="18"/>
    <x v="0"/>
    <x v="2"/>
    <x v="245"/>
    <n v="452477205"/>
    <s v="04-07-2014"/>
    <n v="9988"/>
    <n v="104.79"/>
    <n v="82.01"/>
    <n v="1046642.52"/>
    <n v="819115.88"/>
    <n v="227526.64"/>
    <x v="0"/>
    <n v="6"/>
  </r>
  <r>
    <x v="4"/>
    <x v="10"/>
    <x v="2"/>
    <x v="2"/>
    <x v="1"/>
    <x v="0"/>
    <x v="66"/>
    <n v="346410299"/>
    <s v="26-09-2014"/>
    <n v="2341"/>
    <n v="136.78"/>
    <n v="98.55"/>
    <n v="320201.98"/>
    <n v="230705.55"/>
    <n v="89496.43"/>
    <x v="0"/>
    <n v="9"/>
  </r>
  <r>
    <x v="4"/>
    <x v="0"/>
    <x v="0"/>
    <x v="6"/>
    <x v="1"/>
    <x v="1"/>
    <x v="246"/>
    <n v="817595592"/>
    <s v="04-06-2011"/>
    <n v="3799"/>
    <n v="105.9"/>
    <n v="75.52"/>
    <n v="402314.10000000003"/>
    <n v="286900.47999999998"/>
    <n v="115413.62000000005"/>
    <x v="4"/>
    <n v="5"/>
  </r>
  <r>
    <x v="2"/>
    <x v="10"/>
    <x v="3"/>
    <x v="7"/>
    <x v="1"/>
    <x v="0"/>
    <x v="247"/>
    <n v="824184717"/>
    <s v="06-02-2016"/>
    <n v="3338"/>
    <n v="148.88999999999999"/>
    <n v="85.83"/>
    <n v="496994.81999999995"/>
    <n v="286500.53999999998"/>
    <n v="210494.27999999997"/>
    <x v="1"/>
    <n v="1"/>
  </r>
  <r>
    <x v="1"/>
    <x v="4"/>
    <x v="8"/>
    <x v="0"/>
    <x v="0"/>
    <x v="2"/>
    <x v="65"/>
    <n v="654339798"/>
    <s v="20-01-2015"/>
    <n v="921"/>
    <n v="211.25"/>
    <n v="124.98"/>
    <n v="194561.25"/>
    <n v="115106.58"/>
    <n v="79454.67"/>
    <x v="5"/>
    <n v="1"/>
  </r>
  <r>
    <x v="1"/>
    <x v="7"/>
    <x v="5"/>
    <x v="1"/>
    <x v="1"/>
    <x v="1"/>
    <x v="248"/>
    <n v="697287090"/>
    <s v="04-02-2010"/>
    <n v="7418"/>
    <n v="507.22"/>
    <n v="268.64999999999998"/>
    <n v="3762557.9600000004"/>
    <n v="1992845.6999999997"/>
    <n v="1769712.2600000007"/>
    <x v="2"/>
    <n v="1"/>
  </r>
  <r>
    <x v="1"/>
    <x v="9"/>
    <x v="0"/>
    <x v="0"/>
    <x v="0"/>
    <x v="2"/>
    <x v="249"/>
    <n v="708308685"/>
    <s v="12-07-2012"/>
    <n v="5501"/>
    <n v="30.7"/>
    <n v="17.260000000000002"/>
    <n v="168880.69999999998"/>
    <n v="94947.260000000009"/>
    <n v="73933.439999999973"/>
    <x v="3"/>
    <n v="6"/>
  </r>
  <r>
    <x v="6"/>
    <x v="6"/>
    <x v="5"/>
    <x v="4"/>
    <x v="0"/>
    <x v="0"/>
    <x v="250"/>
    <n v="158021426"/>
    <s v="13-05-2016"/>
    <n v="6679"/>
    <n v="154.41999999999999"/>
    <n v="113.82"/>
    <n v="1031371.1799999999"/>
    <n v="760203.77999999991"/>
    <n v="271167.40000000002"/>
    <x v="1"/>
    <n v="4"/>
  </r>
  <r>
    <x v="7"/>
    <x v="0"/>
    <x v="1"/>
    <x v="0"/>
    <x v="1"/>
    <x v="0"/>
    <x v="251"/>
    <n v="864260432"/>
    <s v="05-02-2014"/>
    <n v="8205"/>
    <n v="349.51"/>
    <n v="186.31"/>
    <n v="2867729.55"/>
    <n v="1528673.55"/>
    <n v="1339055.9999999998"/>
    <x v="0"/>
    <n v="1"/>
  </r>
  <r>
    <x v="3"/>
    <x v="8"/>
    <x v="1"/>
    <x v="19"/>
    <x v="0"/>
    <x v="0"/>
    <x v="252"/>
    <n v="396174594"/>
    <s v="11-12-2010"/>
    <n v="1052"/>
    <n v="28.11"/>
    <n v="14.58"/>
    <n v="29571.72"/>
    <n v="15338.16"/>
    <n v="14233.560000000001"/>
    <x v="2"/>
    <n v="11"/>
  </r>
  <r>
    <x v="5"/>
    <x v="7"/>
    <x v="3"/>
    <x v="17"/>
    <x v="1"/>
    <x v="3"/>
    <x v="253"/>
    <n v="383179623"/>
    <s v="01-06-2014"/>
    <n v="5503"/>
    <n v="456.39"/>
    <n v="302.79000000000002"/>
    <n v="2511514.17"/>
    <n v="1666253.37"/>
    <n v="845260.79999999981"/>
    <x v="0"/>
    <n v="5"/>
  </r>
  <r>
    <x v="5"/>
    <x v="3"/>
    <x v="1"/>
    <x v="13"/>
    <x v="0"/>
    <x v="0"/>
    <x v="254"/>
    <n v="746151972"/>
    <s v="02-11-2013"/>
    <n v="2475"/>
    <n v="337.66"/>
    <n v="202.46"/>
    <n v="835708.50000000012"/>
    <n v="501088.5"/>
    <n v="334620.00000000012"/>
    <x v="6"/>
    <n v="10"/>
  </r>
  <r>
    <x v="6"/>
    <x v="2"/>
    <x v="7"/>
    <x v="13"/>
    <x v="1"/>
    <x v="2"/>
    <x v="255"/>
    <n v="574857823"/>
    <s v="14-08-2016"/>
    <n v="4525"/>
    <n v="585.65"/>
    <n v="379.47"/>
    <n v="2650066.25"/>
    <n v="1717101.7500000002"/>
    <n v="932964.49999999977"/>
    <x v="1"/>
    <n v="8"/>
  </r>
  <r>
    <x v="3"/>
    <x v="5"/>
    <x v="9"/>
    <x v="11"/>
    <x v="1"/>
    <x v="3"/>
    <x v="256"/>
    <n v="859711235"/>
    <s v="24-04-2016"/>
    <n v="2564"/>
    <n v="182.03"/>
    <n v="119.06"/>
    <n v="466724.92"/>
    <n v="305269.84000000003"/>
    <n v="161455.07999999996"/>
    <x v="1"/>
    <n v="4"/>
  </r>
  <r>
    <x v="1"/>
    <x v="5"/>
    <x v="2"/>
    <x v="18"/>
    <x v="1"/>
    <x v="2"/>
    <x v="257"/>
    <n v="130564085"/>
    <s v="08-03-2013"/>
    <n v="1924"/>
    <n v="196.45"/>
    <n v="101.92"/>
    <n v="377969.8"/>
    <n v="196094.08000000002"/>
    <n v="181875.71999999997"/>
    <x v="6"/>
    <n v="3"/>
  </r>
  <r>
    <x v="6"/>
    <x v="3"/>
    <x v="0"/>
    <x v="18"/>
    <x v="1"/>
    <x v="3"/>
    <x v="258"/>
    <n v="305882759"/>
    <s v="03-09-2014"/>
    <n v="2481"/>
    <n v="101.59"/>
    <n v="75.209999999999994"/>
    <n v="252044.79"/>
    <n v="186596.00999999998"/>
    <n v="65448.780000000028"/>
    <x v="0"/>
    <n v="8"/>
  </r>
  <r>
    <x v="3"/>
    <x v="2"/>
    <x v="1"/>
    <x v="11"/>
    <x v="1"/>
    <x v="2"/>
    <x v="259"/>
    <n v="372211960"/>
    <s v="26-05-2011"/>
    <n v="5335"/>
    <n v="634.61"/>
    <n v="444.57"/>
    <n v="3385644.35"/>
    <n v="2371780.9500000002"/>
    <n v="1013863.3999999999"/>
    <x v="4"/>
    <n v="5"/>
  </r>
  <r>
    <x v="4"/>
    <x v="2"/>
    <x v="5"/>
    <x v="8"/>
    <x v="1"/>
    <x v="2"/>
    <x v="260"/>
    <n v="793339446"/>
    <s v="24-01-2011"/>
    <n v="9921"/>
    <n v="487.32"/>
    <n v="243.72"/>
    <n v="4834701.72"/>
    <n v="2417946.12"/>
    <n v="2416755.5999999996"/>
    <x v="4"/>
    <n v="1"/>
  </r>
  <r>
    <x v="6"/>
    <x v="6"/>
    <x v="0"/>
    <x v="11"/>
    <x v="0"/>
    <x v="1"/>
    <x v="261"/>
    <n v="352887812"/>
    <s v="18-01-2016"/>
    <n v="8152"/>
    <n v="335.54"/>
    <n v="238.93"/>
    <n v="2735322.08"/>
    <n v="1947757.36"/>
    <n v="787564.72"/>
    <x v="5"/>
    <n v="12"/>
  </r>
  <r>
    <x v="7"/>
    <x v="8"/>
    <x v="6"/>
    <x v="8"/>
    <x v="0"/>
    <x v="0"/>
    <x v="4"/>
    <n v="609567557"/>
    <s v="08-03-2011"/>
    <n v="1823"/>
    <n v="52.99"/>
    <n v="34.64"/>
    <n v="96600.77"/>
    <n v="63148.72"/>
    <n v="33452.050000000003"/>
    <x v="4"/>
    <n v="2"/>
  </r>
  <r>
    <x v="1"/>
    <x v="5"/>
    <x v="4"/>
    <x v="5"/>
    <x v="1"/>
    <x v="1"/>
    <x v="262"/>
    <n v="204063742"/>
    <s v="20-02-2011"/>
    <n v="2282"/>
    <n v="589.25"/>
    <n v="407.13"/>
    <n v="1344668.5"/>
    <n v="929070.66"/>
    <n v="415597.83999999997"/>
    <x v="4"/>
    <n v="2"/>
  </r>
  <r>
    <x v="6"/>
    <x v="5"/>
    <x v="2"/>
    <x v="3"/>
    <x v="0"/>
    <x v="2"/>
    <x v="263"/>
    <n v="147439640"/>
    <s v="04-02-2012"/>
    <n v="2148"/>
    <n v="544.21"/>
    <n v="329.43"/>
    <n v="1168963.08"/>
    <n v="707615.64"/>
    <n v="461347.44000000006"/>
    <x v="3"/>
    <n v="1"/>
  </r>
  <r>
    <x v="3"/>
    <x v="6"/>
    <x v="2"/>
    <x v="16"/>
    <x v="0"/>
    <x v="2"/>
    <x v="264"/>
    <n v="793433931"/>
    <s v="30-11-2012"/>
    <n v="8950"/>
    <n v="514.29999999999995"/>
    <n v="402.86"/>
    <n v="4602985"/>
    <n v="3605597"/>
    <n v="997388"/>
    <x v="3"/>
    <n v="11"/>
  </r>
  <r>
    <x v="0"/>
    <x v="9"/>
    <x v="3"/>
    <x v="15"/>
    <x v="1"/>
    <x v="1"/>
    <x v="265"/>
    <n v="231832310"/>
    <s v="05-12-2014"/>
    <n v="6952"/>
    <n v="585.74"/>
    <n v="341.95"/>
    <n v="4072064.48"/>
    <n v="2377236.4"/>
    <n v="1694828.08"/>
    <x v="0"/>
    <n v="11"/>
  </r>
  <r>
    <x v="4"/>
    <x v="0"/>
    <x v="1"/>
    <x v="10"/>
    <x v="0"/>
    <x v="3"/>
    <x v="266"/>
    <n v="866276778"/>
    <s v="22-05-2014"/>
    <n v="1603"/>
    <n v="430.28"/>
    <n v="227.81"/>
    <n v="689738.84"/>
    <n v="365179.43"/>
    <n v="324559.40999999997"/>
    <x v="0"/>
    <n v="5"/>
  </r>
  <r>
    <x v="7"/>
    <x v="9"/>
    <x v="0"/>
    <x v="8"/>
    <x v="1"/>
    <x v="2"/>
    <x v="267"/>
    <n v="874187802"/>
    <s v="04-01-2014"/>
    <n v="6498"/>
    <n v="451.55"/>
    <n v="354.42"/>
    <n v="2934171.9"/>
    <n v="2303021.16"/>
    <n v="631150.73999999976"/>
    <x v="6"/>
    <n v="12"/>
  </r>
  <r>
    <x v="3"/>
    <x v="8"/>
    <x v="9"/>
    <x v="15"/>
    <x v="1"/>
    <x v="0"/>
    <x v="268"/>
    <n v="422232968"/>
    <s v="03-07-2015"/>
    <n v="4195"/>
    <n v="619.86"/>
    <n v="325.42"/>
    <n v="2600312.7000000002"/>
    <n v="1365136.9000000001"/>
    <n v="1235175.8"/>
    <x v="5"/>
    <n v="6"/>
  </r>
  <r>
    <x v="6"/>
    <x v="4"/>
    <x v="1"/>
    <x v="8"/>
    <x v="0"/>
    <x v="0"/>
    <x v="269"/>
    <n v="280733437"/>
    <s v="22-11-2015"/>
    <n v="5524"/>
    <n v="672.31"/>
    <n v="476.9"/>
    <n v="3713840.4399999995"/>
    <n v="2634395.6"/>
    <n v="1079444.8399999994"/>
    <x v="5"/>
    <n v="11"/>
  </r>
  <r>
    <x v="3"/>
    <x v="8"/>
    <x v="1"/>
    <x v="5"/>
    <x v="0"/>
    <x v="1"/>
    <x v="270"/>
    <n v="578840110"/>
    <s v="11-09-2012"/>
    <n v="1206"/>
    <n v="531.97"/>
    <n v="299.33"/>
    <n v="641555.82000000007"/>
    <n v="360991.98"/>
    <n v="280563.84000000008"/>
    <x v="3"/>
    <n v="8"/>
  </r>
  <r>
    <x v="3"/>
    <x v="1"/>
    <x v="3"/>
    <x v="14"/>
    <x v="0"/>
    <x v="2"/>
    <x v="55"/>
    <n v="680793628"/>
    <s v="05-01-2012"/>
    <n v="6336"/>
    <n v="218.28"/>
    <n v="150.75"/>
    <n v="1383022.08"/>
    <n v="955152"/>
    <n v="427870.08000000007"/>
    <x v="4"/>
    <n v="12"/>
  </r>
  <r>
    <x v="2"/>
    <x v="10"/>
    <x v="5"/>
    <x v="12"/>
    <x v="1"/>
    <x v="0"/>
    <x v="52"/>
    <n v="370157206"/>
    <s v="09-08-2016"/>
    <n v="4352"/>
    <n v="352.67"/>
    <n v="216.95"/>
    <n v="1534819.84"/>
    <n v="944166.39999999991"/>
    <n v="590653.44000000018"/>
    <x v="1"/>
    <n v="7"/>
  </r>
  <r>
    <x v="5"/>
    <x v="11"/>
    <x v="1"/>
    <x v="5"/>
    <x v="1"/>
    <x v="3"/>
    <x v="271"/>
    <n v="759169457"/>
    <s v="06-09-2010"/>
    <n v="9952"/>
    <n v="142.65"/>
    <n v="98.02"/>
    <n v="1419652.8"/>
    <n v="975495.03999999992"/>
    <n v="444157.76000000013"/>
    <x v="2"/>
    <n v="8"/>
  </r>
  <r>
    <x v="3"/>
    <x v="6"/>
    <x v="7"/>
    <x v="8"/>
    <x v="0"/>
    <x v="0"/>
    <x v="272"/>
    <n v="583539568"/>
    <s v="12-08-2013"/>
    <n v="7754"/>
    <n v="677.3"/>
    <n v="379.88"/>
    <n v="5251784.1999999993"/>
    <n v="2945589.52"/>
    <n v="2306194.6799999992"/>
    <x v="6"/>
    <n v="7"/>
  </r>
  <r>
    <x v="6"/>
    <x v="5"/>
    <x v="3"/>
    <x v="13"/>
    <x v="1"/>
    <x v="0"/>
    <x v="273"/>
    <n v="278942215"/>
    <s v="11-07-2013"/>
    <n v="5729"/>
    <n v="691.07"/>
    <n v="439.13"/>
    <n v="3959140.0300000003"/>
    <n v="2515775.77"/>
    <n v="1443364.2600000002"/>
    <x v="6"/>
    <n v="6"/>
  </r>
  <r>
    <x v="0"/>
    <x v="11"/>
    <x v="6"/>
    <x v="4"/>
    <x v="0"/>
    <x v="0"/>
    <x v="274"/>
    <n v="346268301"/>
    <s v="20-06-2012"/>
    <n v="1342"/>
    <n v="647.52"/>
    <n v="435.01"/>
    <n v="868971.84"/>
    <n v="583783.42000000004"/>
    <n v="285188.41999999993"/>
    <x v="3"/>
    <n v="5"/>
  </r>
  <r>
    <x v="7"/>
    <x v="3"/>
    <x v="6"/>
    <x v="19"/>
    <x v="1"/>
    <x v="1"/>
    <x v="275"/>
    <n v="780652281"/>
    <s v="12-09-2010"/>
    <n v="9767"/>
    <n v="211.45"/>
    <n v="155.43"/>
    <n v="2065232.15"/>
    <n v="1518084.81"/>
    <n v="547147.33999999985"/>
    <x v="2"/>
    <n v="8"/>
  </r>
  <r>
    <x v="5"/>
    <x v="5"/>
    <x v="2"/>
    <x v="6"/>
    <x v="0"/>
    <x v="1"/>
    <x v="74"/>
    <n v="472456203"/>
    <s v="27-06-2012"/>
    <n v="9009"/>
    <n v="150.21"/>
    <n v="117.1"/>
    <n v="1353241.8900000001"/>
    <n v="1054953.8999999999"/>
    <n v="298287.99000000022"/>
    <x v="3"/>
    <n v="6"/>
  </r>
  <r>
    <x v="3"/>
    <x v="3"/>
    <x v="9"/>
    <x v="2"/>
    <x v="1"/>
    <x v="1"/>
    <x v="276"/>
    <n v="708695122"/>
    <s v="24-08-2014"/>
    <n v="4263"/>
    <n v="360.35"/>
    <n v="192.64"/>
    <n v="1536172.05"/>
    <n v="821224.32"/>
    <n v="714947.7300000001"/>
    <x v="0"/>
    <n v="7"/>
  </r>
  <r>
    <x v="0"/>
    <x v="1"/>
    <x v="0"/>
    <x v="10"/>
    <x v="1"/>
    <x v="0"/>
    <x v="277"/>
    <n v="412599827"/>
    <s v="16-10-2014"/>
    <n v="4253"/>
    <n v="568.28"/>
    <n v="329.01"/>
    <n v="2416894.84"/>
    <n v="1399279.53"/>
    <n v="1017615.3099999998"/>
    <x v="0"/>
    <n v="10"/>
  </r>
  <r>
    <x v="6"/>
    <x v="0"/>
    <x v="7"/>
    <x v="8"/>
    <x v="0"/>
    <x v="1"/>
    <x v="213"/>
    <n v="160677501"/>
    <s v="13-06-2011"/>
    <n v="9506"/>
    <n v="118.98"/>
    <n v="65.989999999999995"/>
    <n v="1131023.8800000001"/>
    <n v="627300.93999999994"/>
    <n v="503722.94000000018"/>
    <x v="4"/>
    <n v="5"/>
  </r>
  <r>
    <x v="5"/>
    <x v="7"/>
    <x v="6"/>
    <x v="18"/>
    <x v="0"/>
    <x v="1"/>
    <x v="278"/>
    <n v="608872998"/>
    <s v="16-04-2012"/>
    <n v="7491"/>
    <n v="504.1"/>
    <n v="338.29"/>
    <n v="3776213.1"/>
    <n v="2534130.39"/>
    <n v="1242082.71"/>
    <x v="3"/>
    <n v="3"/>
  </r>
  <r>
    <x v="3"/>
    <x v="3"/>
    <x v="1"/>
    <x v="12"/>
    <x v="0"/>
    <x v="1"/>
    <x v="179"/>
    <n v="429806644"/>
    <s v="06-08-2013"/>
    <n v="5800"/>
    <n v="475.62"/>
    <n v="280.22000000000003"/>
    <n v="2758596"/>
    <n v="1625276.0000000002"/>
    <n v="1133319.9999999998"/>
    <x v="6"/>
    <n v="7"/>
  </r>
  <r>
    <x v="2"/>
    <x v="11"/>
    <x v="8"/>
    <x v="16"/>
    <x v="1"/>
    <x v="0"/>
    <x v="62"/>
    <n v="783153102"/>
    <s v="13-05-2015"/>
    <n v="5307"/>
    <n v="633.35"/>
    <n v="411.15"/>
    <n v="3361188.45"/>
    <n v="2181973.0499999998"/>
    <n v="1179215.4000000004"/>
    <x v="5"/>
    <n v="4"/>
  </r>
  <r>
    <x v="6"/>
    <x v="1"/>
    <x v="6"/>
    <x v="13"/>
    <x v="1"/>
    <x v="1"/>
    <x v="279"/>
    <n v="463626357"/>
    <s v="29-05-2013"/>
    <n v="2939"/>
    <n v="570.45000000000005"/>
    <n v="416.77"/>
    <n v="1676552.55"/>
    <n v="1224887.03"/>
    <n v="451665.52"/>
    <x v="6"/>
    <n v="5"/>
  </r>
  <r>
    <x v="5"/>
    <x v="7"/>
    <x v="1"/>
    <x v="16"/>
    <x v="1"/>
    <x v="0"/>
    <x v="280"/>
    <n v="518914544"/>
    <s v="20-09-2013"/>
    <n v="9017"/>
    <n v="590.55999999999995"/>
    <n v="308.14999999999998"/>
    <n v="5325079.5199999996"/>
    <n v="2778588.55"/>
    <n v="2546490.9699999997"/>
    <x v="6"/>
    <n v="9"/>
  </r>
  <r>
    <x v="4"/>
    <x v="0"/>
    <x v="0"/>
    <x v="5"/>
    <x v="1"/>
    <x v="1"/>
    <x v="281"/>
    <n v="783200582"/>
    <s v="19-07-2010"/>
    <n v="2295"/>
    <n v="333.32"/>
    <n v="255.11"/>
    <n v="764969.4"/>
    <n v="585477.45000000007"/>
    <n v="179491.94999999995"/>
    <x v="2"/>
    <n v="6"/>
  </r>
  <r>
    <x v="1"/>
    <x v="1"/>
    <x v="9"/>
    <x v="9"/>
    <x v="1"/>
    <x v="1"/>
    <x v="282"/>
    <n v="141327932"/>
    <s v="11-02-2016"/>
    <n v="7115"/>
    <n v="135.38"/>
    <n v="88.33"/>
    <n v="963228.7"/>
    <n v="628467.94999999995"/>
    <n v="334760.75"/>
    <x v="1"/>
    <n v="2"/>
  </r>
  <r>
    <x v="1"/>
    <x v="5"/>
    <x v="6"/>
    <x v="12"/>
    <x v="0"/>
    <x v="0"/>
    <x v="209"/>
    <n v="301236470"/>
    <s v="16-05-2013"/>
    <n v="7117"/>
    <n v="295.32"/>
    <n v="200.84"/>
    <n v="2101792.44"/>
    <n v="1429378.28"/>
    <n v="672414.15999999992"/>
    <x v="6"/>
    <n v="4"/>
  </r>
  <r>
    <x v="4"/>
    <x v="7"/>
    <x v="8"/>
    <x v="2"/>
    <x v="0"/>
    <x v="1"/>
    <x v="283"/>
    <n v="297044286"/>
    <s v="10-03-2011"/>
    <n v="2127"/>
    <n v="25.72"/>
    <n v="19.2"/>
    <n v="54706.439999999995"/>
    <n v="40838.400000000001"/>
    <n v="13868.039999999994"/>
    <x v="4"/>
    <n v="2"/>
  </r>
  <r>
    <x v="2"/>
    <x v="1"/>
    <x v="4"/>
    <x v="18"/>
    <x v="0"/>
    <x v="2"/>
    <x v="284"/>
    <n v="412861793"/>
    <s v="10-11-2011"/>
    <n v="579"/>
    <n v="659.94"/>
    <n v="429.72"/>
    <n v="382105.26"/>
    <n v="248807.88"/>
    <n v="133297.38"/>
    <x v="4"/>
    <n v="10"/>
  </r>
  <r>
    <x v="4"/>
    <x v="10"/>
    <x v="4"/>
    <x v="18"/>
    <x v="0"/>
    <x v="3"/>
    <x v="285"/>
    <n v="881234826"/>
    <s v="25-02-2011"/>
    <n v="3157"/>
    <n v="313.45999999999998"/>
    <n v="222.9"/>
    <n v="989593.22"/>
    <n v="703695.3"/>
    <n v="285897.91999999993"/>
    <x v="4"/>
    <n v="2"/>
  </r>
  <r>
    <x v="3"/>
    <x v="10"/>
    <x v="8"/>
    <x v="5"/>
    <x v="1"/>
    <x v="1"/>
    <x v="286"/>
    <n v="537707890"/>
    <s v="30-12-2013"/>
    <n v="8090"/>
    <n v="172.13"/>
    <n v="102.02"/>
    <n v="1392531.7"/>
    <n v="825341.79999999993"/>
    <n v="567189.9"/>
    <x v="6"/>
    <n v="12"/>
  </r>
  <r>
    <x v="7"/>
    <x v="3"/>
    <x v="4"/>
    <x v="12"/>
    <x v="0"/>
    <x v="1"/>
    <x v="287"/>
    <n v="743890321"/>
    <s v="06-06-2010"/>
    <n v="8432"/>
    <n v="693.81"/>
    <n v="527.38"/>
    <n v="5850205.9199999999"/>
    <n v="4446868.16"/>
    <n v="1403337.7599999998"/>
    <x v="2"/>
    <n v="5"/>
  </r>
  <r>
    <x v="7"/>
    <x v="8"/>
    <x v="2"/>
    <x v="10"/>
    <x v="1"/>
    <x v="2"/>
    <x v="288"/>
    <n v="499885614"/>
    <s v="26-04-2012"/>
    <n v="7300"/>
    <n v="446.64"/>
    <n v="289.77"/>
    <n v="3260472"/>
    <n v="2115321"/>
    <n v="1145151"/>
    <x v="3"/>
    <n v="4"/>
  </r>
  <r>
    <x v="3"/>
    <x v="2"/>
    <x v="3"/>
    <x v="13"/>
    <x v="1"/>
    <x v="3"/>
    <x v="19"/>
    <n v="171801688"/>
    <s v="15-04-2014"/>
    <n v="2006"/>
    <n v="605.80999999999995"/>
    <n v="372.02"/>
    <n v="1215254.8599999999"/>
    <n v="746272.12"/>
    <n v="468982.73999999987"/>
    <x v="0"/>
    <n v="3"/>
  </r>
  <r>
    <x v="3"/>
    <x v="10"/>
    <x v="4"/>
    <x v="7"/>
    <x v="0"/>
    <x v="2"/>
    <x v="289"/>
    <n v="225509105"/>
    <s v="13-07-2013"/>
    <n v="3363"/>
    <n v="112.12"/>
    <n v="75.3"/>
    <n v="377059.56"/>
    <n v="253233.9"/>
    <n v="123825.66"/>
    <x v="6"/>
    <n v="6"/>
  </r>
  <r>
    <x v="0"/>
    <x v="2"/>
    <x v="8"/>
    <x v="5"/>
    <x v="1"/>
    <x v="0"/>
    <x v="290"/>
    <n v="525030919"/>
    <s v="12-09-2016"/>
    <n v="9203"/>
    <n v="425.81"/>
    <n v="269.39"/>
    <n v="3918729.43"/>
    <n v="2479196.17"/>
    <n v="1439533.2600000002"/>
    <x v="1"/>
    <n v="8"/>
  </r>
  <r>
    <x v="5"/>
    <x v="9"/>
    <x v="1"/>
    <x v="10"/>
    <x v="1"/>
    <x v="2"/>
    <x v="291"/>
    <n v="221110653"/>
    <s v="31-03-2016"/>
    <n v="8633"/>
    <n v="542.66999999999996"/>
    <n v="407.58"/>
    <n v="4684870.1099999994"/>
    <n v="3518638.1399999997"/>
    <n v="1166231.9699999997"/>
    <x v="1"/>
    <n v="3"/>
  </r>
  <r>
    <x v="7"/>
    <x v="6"/>
    <x v="7"/>
    <x v="5"/>
    <x v="0"/>
    <x v="2"/>
    <x v="292"/>
    <n v="709599298"/>
    <s v="04-02-2011"/>
    <n v="754"/>
    <n v="672.54"/>
    <n v="482.49"/>
    <n v="507095.16"/>
    <n v="363797.46"/>
    <n v="143297.69999999995"/>
    <x v="4"/>
    <n v="1"/>
  </r>
  <r>
    <x v="4"/>
    <x v="5"/>
    <x v="5"/>
    <x v="17"/>
    <x v="0"/>
    <x v="2"/>
    <x v="293"/>
    <n v="119407109"/>
    <s v="07-01-2017"/>
    <n v="4824"/>
    <n v="304.36"/>
    <n v="166.65"/>
    <n v="1468232.6400000001"/>
    <n v="803919.6"/>
    <n v="664313.04000000015"/>
    <x v="1"/>
    <n v="12"/>
  </r>
  <r>
    <x v="4"/>
    <x v="8"/>
    <x v="7"/>
    <x v="4"/>
    <x v="0"/>
    <x v="2"/>
    <x v="294"/>
    <n v="644466977"/>
    <s v="17-08-2013"/>
    <n v="2458"/>
    <n v="318.89"/>
    <n v="234.85"/>
    <n v="783831.62"/>
    <n v="577261.29999999993"/>
    <n v="206570.32000000007"/>
    <x v="6"/>
    <n v="8"/>
  </r>
  <r>
    <x v="6"/>
    <x v="2"/>
    <x v="8"/>
    <x v="12"/>
    <x v="1"/>
    <x v="1"/>
    <x v="295"/>
    <n v="810517767"/>
    <s v="20-06-2013"/>
    <n v="4094"/>
    <n v="368.26"/>
    <n v="194.24"/>
    <n v="1507656.44"/>
    <n v="795218.56"/>
    <n v="712437.87999999989"/>
    <x v="6"/>
    <n v="5"/>
  </r>
  <r>
    <x v="3"/>
    <x v="1"/>
    <x v="8"/>
    <x v="19"/>
    <x v="1"/>
    <x v="3"/>
    <x v="184"/>
    <n v="298586888"/>
    <s v="17-11-2015"/>
    <n v="1673"/>
    <n v="42.91"/>
    <n v="27.23"/>
    <n v="71788.429999999993"/>
    <n v="45555.79"/>
    <n v="26232.639999999992"/>
    <x v="5"/>
    <n v="10"/>
  </r>
  <r>
    <x v="6"/>
    <x v="2"/>
    <x v="6"/>
    <x v="12"/>
    <x v="0"/>
    <x v="0"/>
    <x v="296"/>
    <n v="503189341"/>
    <s v="29-03-2014"/>
    <n v="5224"/>
    <n v="395.41"/>
    <n v="232.69"/>
    <n v="2065621.84"/>
    <n v="1215572.56"/>
    <n v="850049.28"/>
    <x v="0"/>
    <n v="2"/>
  </r>
  <r>
    <x v="7"/>
    <x v="1"/>
    <x v="4"/>
    <x v="11"/>
    <x v="0"/>
    <x v="3"/>
    <x v="297"/>
    <n v="887600248"/>
    <s v="03-03-2010"/>
    <n v="3053"/>
    <n v="269.85000000000002"/>
    <n v="178.31"/>
    <n v="823852.05"/>
    <n v="544380.43000000005"/>
    <n v="279471.62"/>
    <x v="2"/>
    <n v="2"/>
  </r>
  <r>
    <x v="7"/>
    <x v="10"/>
    <x v="3"/>
    <x v="13"/>
    <x v="0"/>
    <x v="3"/>
    <x v="298"/>
    <n v="497190512"/>
    <s v="06-10-2010"/>
    <n v="1626"/>
    <n v="553.87"/>
    <n v="390.92"/>
    <n v="900592.62"/>
    <n v="635635.92000000004"/>
    <n v="264956.69999999995"/>
    <x v="2"/>
    <n v="9"/>
  </r>
  <r>
    <x v="7"/>
    <x v="3"/>
    <x v="7"/>
    <x v="7"/>
    <x v="0"/>
    <x v="3"/>
    <x v="299"/>
    <n v="140814918"/>
    <s v="05-01-2014"/>
    <n v="7711"/>
    <n v="514.72"/>
    <n v="294.66000000000003"/>
    <n v="3969005.9200000004"/>
    <n v="2272123.2600000002"/>
    <n v="1696882.6600000001"/>
    <x v="6"/>
    <n v="12"/>
  </r>
  <r>
    <x v="6"/>
    <x v="9"/>
    <x v="0"/>
    <x v="16"/>
    <x v="0"/>
    <x v="3"/>
    <x v="300"/>
    <n v="638617942"/>
    <s v="05-04-2010"/>
    <n v="5631"/>
    <n v="63.58"/>
    <n v="39.69"/>
    <n v="358018.98"/>
    <n v="223494.38999999998"/>
    <n v="134524.59"/>
    <x v="2"/>
    <n v="3"/>
  </r>
  <r>
    <x v="4"/>
    <x v="10"/>
    <x v="9"/>
    <x v="5"/>
    <x v="1"/>
    <x v="3"/>
    <x v="301"/>
    <n v="599954672"/>
    <s v="02-01-2011"/>
    <n v="9133"/>
    <n v="44.62"/>
    <n v="29.83"/>
    <n v="407514.45999999996"/>
    <n v="272437.38999999996"/>
    <n v="135077.07"/>
    <x v="2"/>
    <n v="12"/>
  </r>
  <r>
    <x v="5"/>
    <x v="10"/>
    <x v="0"/>
    <x v="2"/>
    <x v="1"/>
    <x v="1"/>
    <x v="302"/>
    <n v="827804393"/>
    <s v="30-09-2013"/>
    <n v="1639"/>
    <n v="380.75"/>
    <n v="229.54"/>
    <n v="624049.25"/>
    <n v="376216.06"/>
    <n v="247833.19"/>
    <x v="6"/>
    <n v="9"/>
  </r>
  <r>
    <x v="6"/>
    <x v="6"/>
    <x v="5"/>
    <x v="5"/>
    <x v="1"/>
    <x v="0"/>
    <x v="303"/>
    <n v="586472539"/>
    <s v="12-02-2014"/>
    <n v="7535"/>
    <n v="105.03"/>
    <n v="66.64"/>
    <n v="791401.05"/>
    <n v="502132.4"/>
    <n v="289268.65000000002"/>
    <x v="0"/>
    <n v="1"/>
  </r>
  <r>
    <x v="5"/>
    <x v="7"/>
    <x v="3"/>
    <x v="15"/>
    <x v="1"/>
    <x v="3"/>
    <x v="304"/>
    <n v="608300982"/>
    <s v="04-01-2012"/>
    <n v="4620"/>
    <n v="682.08"/>
    <n v="533.73"/>
    <n v="3151209.6"/>
    <n v="2465832.6"/>
    <n v="685377"/>
    <x v="4"/>
    <n v="12"/>
  </r>
  <r>
    <x v="2"/>
    <x v="5"/>
    <x v="0"/>
    <x v="7"/>
    <x v="0"/>
    <x v="2"/>
    <x v="89"/>
    <n v="145185626"/>
    <s v="01-09-2011"/>
    <n v="8460"/>
    <n v="27.83"/>
    <n v="18.21"/>
    <n v="235441.8"/>
    <n v="154056.6"/>
    <n v="81385.199999999983"/>
    <x v="4"/>
    <n v="8"/>
  </r>
  <r>
    <x v="4"/>
    <x v="8"/>
    <x v="2"/>
    <x v="6"/>
    <x v="0"/>
    <x v="0"/>
    <x v="305"/>
    <n v="253894222"/>
    <s v="06-09-2011"/>
    <n v="7064"/>
    <n v="653.51"/>
    <n v="510.5"/>
    <n v="4616394.6399999997"/>
    <n v="3606172"/>
    <n v="1010222.6399999997"/>
    <x v="4"/>
    <n v="8"/>
  </r>
  <r>
    <x v="5"/>
    <x v="6"/>
    <x v="8"/>
    <x v="17"/>
    <x v="1"/>
    <x v="1"/>
    <x v="38"/>
    <n v="661641043"/>
    <s v="21-05-2010"/>
    <n v="3780"/>
    <n v="206.03"/>
    <n v="154.88999999999999"/>
    <n v="778793.4"/>
    <n v="585484.19999999995"/>
    <n v="193309.20000000007"/>
    <x v="2"/>
    <n v="5"/>
  </r>
  <r>
    <x v="5"/>
    <x v="6"/>
    <x v="3"/>
    <x v="13"/>
    <x v="1"/>
    <x v="0"/>
    <x v="306"/>
    <n v="762830891"/>
    <s v="15-11-2014"/>
    <n v="3588"/>
    <n v="576.79"/>
    <n v="409.04"/>
    <n v="2069522.5199999998"/>
    <n v="1467635.52"/>
    <n v="601886.99999999977"/>
    <x v="0"/>
    <n v="11"/>
  </r>
  <r>
    <x v="5"/>
    <x v="10"/>
    <x v="1"/>
    <x v="18"/>
    <x v="0"/>
    <x v="1"/>
    <x v="307"/>
    <n v="133958076"/>
    <s v="02-02-2016"/>
    <n v="2472"/>
    <n v="98.67"/>
    <n v="52.83"/>
    <n v="243912.24"/>
    <n v="130595.76"/>
    <n v="113316.48"/>
    <x v="1"/>
    <n v="1"/>
  </r>
  <r>
    <x v="2"/>
    <x v="9"/>
    <x v="5"/>
    <x v="7"/>
    <x v="1"/>
    <x v="1"/>
    <x v="308"/>
    <n v="261312563"/>
    <s v="15-01-2011"/>
    <n v="2563"/>
    <n v="478.45"/>
    <n v="344.76"/>
    <n v="1226267.3499999999"/>
    <n v="883619.88"/>
    <n v="342647.46999999986"/>
    <x v="2"/>
    <n v="12"/>
  </r>
  <r>
    <x v="6"/>
    <x v="0"/>
    <x v="9"/>
    <x v="2"/>
    <x v="1"/>
    <x v="2"/>
    <x v="309"/>
    <n v="328299501"/>
    <s v="17-08-2013"/>
    <n v="9033"/>
    <n v="628.28"/>
    <n v="399.91"/>
    <n v="5675253.2399999993"/>
    <n v="3612387.0300000003"/>
    <n v="2062866.209999999"/>
    <x v="6"/>
    <n v="8"/>
  </r>
  <r>
    <x v="7"/>
    <x v="4"/>
    <x v="2"/>
    <x v="0"/>
    <x v="0"/>
    <x v="1"/>
    <x v="310"/>
    <n v="698485473"/>
    <s v="14-01-2012"/>
    <n v="3236"/>
    <n v="237.29"/>
    <n v="150.5"/>
    <n v="767870.44"/>
    <n v="487018"/>
    <n v="280852.43999999994"/>
    <x v="4"/>
    <n v="12"/>
  </r>
  <r>
    <x v="4"/>
    <x v="11"/>
    <x v="5"/>
    <x v="15"/>
    <x v="1"/>
    <x v="0"/>
    <x v="311"/>
    <n v="202070553"/>
    <s v="22-10-2012"/>
    <n v="6765"/>
    <n v="665.62"/>
    <n v="366.79"/>
    <n v="4502919.3"/>
    <n v="2481334.35"/>
    <n v="2021584.9499999997"/>
    <x v="3"/>
    <n v="10"/>
  </r>
  <r>
    <x v="1"/>
    <x v="7"/>
    <x v="6"/>
    <x v="13"/>
    <x v="0"/>
    <x v="2"/>
    <x v="312"/>
    <n v="869404064"/>
    <s v="23-06-2016"/>
    <n v="2030"/>
    <n v="169.1"/>
    <n v="101.92"/>
    <n v="343273"/>
    <n v="206897.6"/>
    <n v="136375.4"/>
    <x v="1"/>
    <n v="6"/>
  </r>
  <r>
    <x v="4"/>
    <x v="9"/>
    <x v="2"/>
    <x v="1"/>
    <x v="1"/>
    <x v="3"/>
    <x v="313"/>
    <n v="579945087"/>
    <s v="20-03-2010"/>
    <n v="7138"/>
    <n v="202.13"/>
    <n v="139.06"/>
    <n v="1442803.94"/>
    <n v="992610.28"/>
    <n v="450193.65999999992"/>
    <x v="2"/>
    <n v="3"/>
  </r>
  <r>
    <x v="5"/>
    <x v="4"/>
    <x v="5"/>
    <x v="13"/>
    <x v="0"/>
    <x v="2"/>
    <x v="310"/>
    <n v="484688449"/>
    <s v="26-12-2011"/>
    <n v="2744"/>
    <n v="396.74"/>
    <n v="227.02"/>
    <n v="1088654.56"/>
    <n v="622942.88"/>
    <n v="465711.68000000005"/>
    <x v="4"/>
    <n v="12"/>
  </r>
  <r>
    <x v="6"/>
    <x v="3"/>
    <x v="5"/>
    <x v="0"/>
    <x v="0"/>
    <x v="2"/>
    <x v="314"/>
    <n v="628128622"/>
    <s v="26-02-2011"/>
    <n v="1509"/>
    <n v="572.32000000000005"/>
    <n v="355.67"/>
    <n v="863630.88000000012"/>
    <n v="536706.03"/>
    <n v="326924.85000000009"/>
    <x v="4"/>
    <n v="2"/>
  </r>
  <r>
    <x v="5"/>
    <x v="9"/>
    <x v="4"/>
    <x v="14"/>
    <x v="1"/>
    <x v="3"/>
    <x v="315"/>
    <n v="115829282"/>
    <s v="05-04-2013"/>
    <n v="9336"/>
    <n v="377.23"/>
    <n v="227.16"/>
    <n v="3521819.2800000003"/>
    <n v="2120765.7599999998"/>
    <n v="1401053.5200000005"/>
    <x v="6"/>
    <n v="3"/>
  </r>
  <r>
    <x v="0"/>
    <x v="11"/>
    <x v="5"/>
    <x v="12"/>
    <x v="1"/>
    <x v="3"/>
    <x v="316"/>
    <n v="777456351"/>
    <s v="05-01-2015"/>
    <n v="5929"/>
    <n v="25.76"/>
    <n v="16.600000000000001"/>
    <n v="152731.04"/>
    <n v="98421.400000000009"/>
    <n v="54309.64"/>
    <x v="0"/>
    <n v="12"/>
  </r>
  <r>
    <x v="4"/>
    <x v="2"/>
    <x v="5"/>
    <x v="2"/>
    <x v="0"/>
    <x v="2"/>
    <x v="317"/>
    <n v="220551276"/>
    <s v="20-02-2010"/>
    <n v="2985"/>
    <n v="151.36000000000001"/>
    <n v="108.02"/>
    <n v="451809.60000000003"/>
    <n v="322439.7"/>
    <n v="129369.90000000002"/>
    <x v="2"/>
    <n v="1"/>
  </r>
  <r>
    <x v="2"/>
    <x v="2"/>
    <x v="2"/>
    <x v="11"/>
    <x v="0"/>
    <x v="3"/>
    <x v="318"/>
    <n v="282460767"/>
    <s v="29-07-2011"/>
    <n v="7837"/>
    <n v="574.26"/>
    <n v="395.37"/>
    <n v="4500475.62"/>
    <n v="3098514.69"/>
    <n v="1401960.9300000002"/>
    <x v="4"/>
    <n v="7"/>
  </r>
  <r>
    <x v="7"/>
    <x v="6"/>
    <x v="1"/>
    <x v="8"/>
    <x v="1"/>
    <x v="0"/>
    <x v="319"/>
    <n v="151338431"/>
    <s v="12-02-2012"/>
    <n v="6033"/>
    <n v="638.16999999999996"/>
    <n v="370.68"/>
    <n v="3850079.61"/>
    <n v="2236312.44"/>
    <n v="1613767.17"/>
    <x v="3"/>
    <n v="1"/>
  </r>
  <r>
    <x v="0"/>
    <x v="10"/>
    <x v="9"/>
    <x v="0"/>
    <x v="1"/>
    <x v="3"/>
    <x v="292"/>
    <n v="740880460"/>
    <s v="24-02-2011"/>
    <n v="5634"/>
    <n v="568.27"/>
    <n v="367.22"/>
    <n v="3201633.1799999997"/>
    <n v="2068917.4800000002"/>
    <n v="1132715.6999999995"/>
    <x v="4"/>
    <n v="1"/>
  </r>
  <r>
    <x v="3"/>
    <x v="11"/>
    <x v="0"/>
    <x v="17"/>
    <x v="0"/>
    <x v="3"/>
    <x v="320"/>
    <n v="721923730"/>
    <s v="16-03-2014"/>
    <n v="8414"/>
    <n v="138.30000000000001"/>
    <n v="103.51"/>
    <n v="1163656.2000000002"/>
    <n v="870933.14"/>
    <n v="292723.06000000017"/>
    <x v="0"/>
    <n v="3"/>
  </r>
  <r>
    <x v="2"/>
    <x v="9"/>
    <x v="1"/>
    <x v="8"/>
    <x v="1"/>
    <x v="2"/>
    <x v="321"/>
    <n v="635712049"/>
    <s v="07-10-2010"/>
    <n v="6760"/>
    <n v="115.81"/>
    <n v="84.5"/>
    <n v="782875.6"/>
    <n v="571220"/>
    <n v="211655.59999999998"/>
    <x v="2"/>
    <n v="9"/>
  </r>
  <r>
    <x v="4"/>
    <x v="3"/>
    <x v="3"/>
    <x v="11"/>
    <x v="0"/>
    <x v="3"/>
    <x v="322"/>
    <n v="595115284"/>
    <s v="27-01-2010"/>
    <n v="8637"/>
    <n v="260.83"/>
    <n v="155.44"/>
    <n v="2252788.71"/>
    <n v="1342535.28"/>
    <n v="910253.42999999993"/>
    <x v="2"/>
    <n v="1"/>
  </r>
  <r>
    <x v="3"/>
    <x v="3"/>
    <x v="7"/>
    <x v="4"/>
    <x v="1"/>
    <x v="1"/>
    <x v="323"/>
    <n v="566562069"/>
    <s v="20-05-2014"/>
    <n v="8347"/>
    <n v="636.44000000000005"/>
    <n v="330.09"/>
    <n v="5312364.6800000006"/>
    <n v="2755261.23"/>
    <n v="2557103.4500000007"/>
    <x v="0"/>
    <n v="5"/>
  </r>
  <r>
    <x v="6"/>
    <x v="5"/>
    <x v="9"/>
    <x v="17"/>
    <x v="1"/>
    <x v="1"/>
    <x v="206"/>
    <n v="716865657"/>
    <s v="28-08-2016"/>
    <n v="7894"/>
    <n v="119.28"/>
    <n v="75.7"/>
    <n v="941596.32000000007"/>
    <n v="597575.80000000005"/>
    <n v="344020.52"/>
    <x v="1"/>
    <n v="8"/>
  </r>
  <r>
    <x v="1"/>
    <x v="7"/>
    <x v="5"/>
    <x v="15"/>
    <x v="0"/>
    <x v="3"/>
    <x v="324"/>
    <n v="126592487"/>
    <s v="01-03-2013"/>
    <n v="6050"/>
    <n v="97.37"/>
    <n v="51.26"/>
    <n v="589088.5"/>
    <n v="310123"/>
    <n v="278965.5"/>
    <x v="6"/>
    <n v="2"/>
  </r>
  <r>
    <x v="4"/>
    <x v="9"/>
    <x v="6"/>
    <x v="18"/>
    <x v="0"/>
    <x v="1"/>
    <x v="325"/>
    <n v="276978761"/>
    <s v="03-12-2016"/>
    <n v="4684"/>
    <n v="195.24"/>
    <n v="126.24"/>
    <n v="914504.16"/>
    <n v="591308.16"/>
    <n v="323196"/>
    <x v="1"/>
    <n v="11"/>
  </r>
  <r>
    <x v="4"/>
    <x v="5"/>
    <x v="5"/>
    <x v="16"/>
    <x v="1"/>
    <x v="3"/>
    <x v="326"/>
    <n v="681110146"/>
    <s v="30-01-2010"/>
    <n v="5663"/>
    <n v="401.59"/>
    <n v="277.35000000000002"/>
    <n v="2274204.17"/>
    <n v="1570633.05"/>
    <n v="703571.11999999988"/>
    <x v="2"/>
    <n v="1"/>
  </r>
  <r>
    <x v="6"/>
    <x v="1"/>
    <x v="3"/>
    <x v="0"/>
    <x v="1"/>
    <x v="1"/>
    <x v="327"/>
    <n v="703193988"/>
    <s v="22-12-2011"/>
    <n v="3536"/>
    <n v="433.87"/>
    <n v="265.35000000000002"/>
    <n v="1534164.32"/>
    <n v="938277.60000000009"/>
    <n v="595886.72"/>
    <x v="4"/>
    <n v="11"/>
  </r>
  <r>
    <x v="0"/>
    <x v="2"/>
    <x v="8"/>
    <x v="2"/>
    <x v="1"/>
    <x v="3"/>
    <x v="328"/>
    <n v="719107276"/>
    <s v="15-09-2014"/>
    <n v="2465"/>
    <n v="554.26"/>
    <n v="297.43"/>
    <n v="1366250.9"/>
    <n v="733164.95000000007"/>
    <n v="633085.94999999984"/>
    <x v="0"/>
    <n v="8"/>
  </r>
  <r>
    <x v="1"/>
    <x v="11"/>
    <x v="7"/>
    <x v="15"/>
    <x v="0"/>
    <x v="0"/>
    <x v="329"/>
    <n v="128494937"/>
    <s v="16-04-2014"/>
    <n v="500"/>
    <n v="14.73"/>
    <n v="8.08"/>
    <n v="7365"/>
    <n v="4040"/>
    <n v="3325"/>
    <x v="0"/>
    <n v="4"/>
  </r>
  <r>
    <x v="0"/>
    <x v="9"/>
    <x v="6"/>
    <x v="17"/>
    <x v="1"/>
    <x v="2"/>
    <x v="168"/>
    <n v="473950225"/>
    <s v="21-09-2015"/>
    <n v="5088"/>
    <n v="661.36"/>
    <n v="383.75"/>
    <n v="3364999.68"/>
    <n v="1952520"/>
    <n v="1412479.6800000002"/>
    <x v="5"/>
    <n v="8"/>
  </r>
  <r>
    <x v="2"/>
    <x v="1"/>
    <x v="7"/>
    <x v="6"/>
    <x v="0"/>
    <x v="2"/>
    <x v="330"/>
    <n v="681938195"/>
    <s v="07-09-2012"/>
    <n v="623"/>
    <n v="374.67"/>
    <n v="255.17"/>
    <n v="233419.41"/>
    <n v="158970.91"/>
    <n v="74448.5"/>
    <x v="3"/>
    <n v="8"/>
  </r>
  <r>
    <x v="4"/>
    <x v="4"/>
    <x v="7"/>
    <x v="11"/>
    <x v="1"/>
    <x v="3"/>
    <x v="331"/>
    <n v="738024979"/>
    <s v="12-09-2014"/>
    <n v="1131"/>
    <n v="319.92"/>
    <n v="254.94"/>
    <n v="361829.52"/>
    <n v="288337.14"/>
    <n v="73492.38"/>
    <x v="0"/>
    <n v="8"/>
  </r>
  <r>
    <x v="2"/>
    <x v="4"/>
    <x v="5"/>
    <x v="16"/>
    <x v="0"/>
    <x v="2"/>
    <x v="332"/>
    <n v="487776705"/>
    <s v="30-10-2015"/>
    <n v="9325"/>
    <n v="235.01"/>
    <n v="133.72999999999999"/>
    <n v="2191468.25"/>
    <n v="1247032.25"/>
    <n v="944436"/>
    <x v="5"/>
    <n v="10"/>
  </r>
  <r>
    <x v="7"/>
    <x v="11"/>
    <x v="4"/>
    <x v="5"/>
    <x v="0"/>
    <x v="2"/>
    <x v="333"/>
    <n v="246099630"/>
    <s v="29-05-2011"/>
    <n v="1892"/>
    <n v="578.38"/>
    <n v="343.45"/>
    <n v="1094294.96"/>
    <n v="649807.4"/>
    <n v="444487.55999999994"/>
    <x v="4"/>
    <n v="5"/>
  </r>
  <r>
    <x v="5"/>
    <x v="5"/>
    <x v="0"/>
    <x v="2"/>
    <x v="0"/>
    <x v="3"/>
    <x v="334"/>
    <n v="405860211"/>
    <s v="11-10-2010"/>
    <n v="7994"/>
    <n v="687.38"/>
    <n v="515.11"/>
    <n v="5494915.7199999997"/>
    <n v="4117789.3400000003"/>
    <n v="1377126.3799999994"/>
    <x v="2"/>
    <n v="10"/>
  </r>
  <r>
    <x v="4"/>
    <x v="8"/>
    <x v="9"/>
    <x v="11"/>
    <x v="1"/>
    <x v="2"/>
    <x v="335"/>
    <n v="872441846"/>
    <s v="10-05-2013"/>
    <n v="1485"/>
    <n v="218.87"/>
    <n v="127.53"/>
    <n v="325021.95"/>
    <n v="189382.05"/>
    <n v="135639.90000000002"/>
    <x v="6"/>
    <n v="4"/>
  </r>
  <r>
    <x v="1"/>
    <x v="1"/>
    <x v="6"/>
    <x v="15"/>
    <x v="1"/>
    <x v="2"/>
    <x v="336"/>
    <n v="137324246"/>
    <s v="25-09-2011"/>
    <n v="6997"/>
    <n v="436.1"/>
    <n v="260.95"/>
    <n v="3051391.7"/>
    <n v="1825867.15"/>
    <n v="1225524.5500000003"/>
    <x v="4"/>
    <n v="9"/>
  </r>
  <r>
    <x v="6"/>
    <x v="6"/>
    <x v="6"/>
    <x v="10"/>
    <x v="0"/>
    <x v="1"/>
    <x v="279"/>
    <n v="840072316"/>
    <s v="20-05-2013"/>
    <n v="1231"/>
    <n v="578.73"/>
    <n v="293.02999999999997"/>
    <n v="712416.63"/>
    <n v="360719.93"/>
    <n v="351696.7"/>
    <x v="6"/>
    <n v="5"/>
  </r>
  <r>
    <x v="4"/>
    <x v="9"/>
    <x v="2"/>
    <x v="18"/>
    <x v="1"/>
    <x v="0"/>
    <x v="337"/>
    <n v="486597958"/>
    <s v="23-02-2015"/>
    <n v="4828"/>
    <n v="26.91"/>
    <n v="19.71"/>
    <n v="129921.48"/>
    <n v="95159.88"/>
    <n v="34761.599999999991"/>
    <x v="5"/>
    <n v="1"/>
  </r>
  <r>
    <x v="2"/>
    <x v="11"/>
    <x v="8"/>
    <x v="0"/>
    <x v="1"/>
    <x v="1"/>
    <x v="338"/>
    <n v="882462570"/>
    <s v="25-07-2014"/>
    <n v="5926"/>
    <n v="155.91999999999999"/>
    <n v="87.7"/>
    <n v="923981.91999999993"/>
    <n v="519710.2"/>
    <n v="404271.71999999991"/>
    <x v="0"/>
    <n v="6"/>
  </r>
  <r>
    <x v="6"/>
    <x v="8"/>
    <x v="2"/>
    <x v="4"/>
    <x v="1"/>
    <x v="0"/>
    <x v="339"/>
    <n v="349924774"/>
    <s v="08-10-2016"/>
    <n v="2166"/>
    <n v="286.47000000000003"/>
    <n v="148.34"/>
    <n v="620494.02"/>
    <n v="321304.44"/>
    <n v="299189.58"/>
    <x v="1"/>
    <n v="9"/>
  </r>
  <r>
    <x v="6"/>
    <x v="2"/>
    <x v="2"/>
    <x v="16"/>
    <x v="0"/>
    <x v="0"/>
    <x v="340"/>
    <n v="111917142"/>
    <s v="13-06-2014"/>
    <n v="8306"/>
    <n v="675.88"/>
    <n v="373.76"/>
    <n v="5613859.2800000003"/>
    <n v="3104450.5600000001"/>
    <n v="2509408.7200000002"/>
    <x v="0"/>
    <n v="5"/>
  </r>
  <r>
    <x v="7"/>
    <x v="5"/>
    <x v="1"/>
    <x v="6"/>
    <x v="0"/>
    <x v="3"/>
    <x v="341"/>
    <n v="156995939"/>
    <s v="22-08-2015"/>
    <n v="7912"/>
    <n v="23.78"/>
    <n v="18.87"/>
    <n v="188147.36000000002"/>
    <n v="149299.44"/>
    <n v="38847.920000000013"/>
    <x v="5"/>
    <n v="8"/>
  </r>
  <r>
    <x v="7"/>
    <x v="3"/>
    <x v="7"/>
    <x v="12"/>
    <x v="0"/>
    <x v="0"/>
    <x v="342"/>
    <n v="731025007"/>
    <s v="08-11-2011"/>
    <n v="6190"/>
    <n v="232.17"/>
    <n v="179.65"/>
    <n v="1437132.2999999998"/>
    <n v="1112033.5"/>
    <n v="325098.79999999981"/>
    <x v="4"/>
    <n v="10"/>
  </r>
  <r>
    <x v="3"/>
    <x v="5"/>
    <x v="9"/>
    <x v="10"/>
    <x v="0"/>
    <x v="0"/>
    <x v="343"/>
    <n v="605541781"/>
    <s v="05-03-2014"/>
    <n v="9673"/>
    <n v="498.41"/>
    <n v="297.3"/>
    <n v="4821119.9300000006"/>
    <n v="2875782.9"/>
    <n v="1945337.0300000007"/>
    <x v="0"/>
    <n v="2"/>
  </r>
  <r>
    <x v="6"/>
    <x v="8"/>
    <x v="6"/>
    <x v="19"/>
    <x v="0"/>
    <x v="1"/>
    <x v="344"/>
    <n v="550277959"/>
    <s v="05-06-2012"/>
    <n v="8527"/>
    <n v="99.66"/>
    <n v="61.45"/>
    <n v="849800.82"/>
    <n v="523984.15"/>
    <n v="325816.66999999993"/>
    <x v="3"/>
    <n v="5"/>
  </r>
  <r>
    <x v="3"/>
    <x v="4"/>
    <x v="0"/>
    <x v="9"/>
    <x v="0"/>
    <x v="2"/>
    <x v="345"/>
    <n v="378409322"/>
    <s v="01-07-2014"/>
    <n v="4420"/>
    <n v="486.45"/>
    <n v="378.4"/>
    <n v="2150109"/>
    <n v="1672528"/>
    <n v="477581"/>
    <x v="0"/>
    <n v="6"/>
  </r>
  <r>
    <x v="4"/>
    <x v="3"/>
    <x v="8"/>
    <x v="16"/>
    <x v="0"/>
    <x v="0"/>
    <x v="346"/>
    <n v="891341810"/>
    <s v="05-11-2010"/>
    <n v="7233"/>
    <n v="340.94"/>
    <n v="226.97"/>
    <n v="2466019.02"/>
    <n v="1641674.01"/>
    <n v="824345.01"/>
    <x v="2"/>
    <n v="10"/>
  </r>
  <r>
    <x v="4"/>
    <x v="10"/>
    <x v="3"/>
    <x v="15"/>
    <x v="0"/>
    <x v="1"/>
    <x v="347"/>
    <n v="157472885"/>
    <s v="27-04-2014"/>
    <n v="9935"/>
    <n v="556.20000000000005"/>
    <n v="439.6"/>
    <n v="5525847"/>
    <n v="4367426"/>
    <n v="1158421"/>
    <x v="0"/>
    <n v="4"/>
  </r>
  <r>
    <x v="0"/>
    <x v="2"/>
    <x v="2"/>
    <x v="13"/>
    <x v="1"/>
    <x v="1"/>
    <x v="348"/>
    <n v="676196649"/>
    <s v="24-10-2012"/>
    <n v="2089"/>
    <n v="656.57"/>
    <n v="451.84"/>
    <n v="1371574.7300000002"/>
    <n v="943893.75999999989"/>
    <n v="427680.97000000032"/>
    <x v="3"/>
    <n v="10"/>
  </r>
  <r>
    <x v="7"/>
    <x v="2"/>
    <x v="3"/>
    <x v="3"/>
    <x v="0"/>
    <x v="1"/>
    <x v="349"/>
    <n v="796844830"/>
    <s v="01-03-2012"/>
    <n v="2321"/>
    <n v="424.91"/>
    <n v="230.55"/>
    <n v="986216.1100000001"/>
    <n v="535106.55000000005"/>
    <n v="451109.56000000006"/>
    <x v="3"/>
    <n v="1"/>
  </r>
  <r>
    <x v="1"/>
    <x v="4"/>
    <x v="6"/>
    <x v="12"/>
    <x v="0"/>
    <x v="3"/>
    <x v="350"/>
    <n v="252610977"/>
    <s v="15-12-2015"/>
    <n v="6575"/>
    <n v="16.690000000000001"/>
    <n v="10.91"/>
    <n v="109736.75000000001"/>
    <n v="71733.25"/>
    <n v="38003.500000000015"/>
    <x v="5"/>
    <n v="12"/>
  </r>
  <r>
    <x v="3"/>
    <x v="10"/>
    <x v="9"/>
    <x v="1"/>
    <x v="0"/>
    <x v="1"/>
    <x v="351"/>
    <n v="235121450"/>
    <s v="03-09-2014"/>
    <n v="5778"/>
    <n v="390.49"/>
    <n v="234.28"/>
    <n v="2256251.2200000002"/>
    <n v="1353669.84"/>
    <n v="902581.38000000012"/>
    <x v="0"/>
    <n v="8"/>
  </r>
  <r>
    <x v="6"/>
    <x v="0"/>
    <x v="1"/>
    <x v="4"/>
    <x v="0"/>
    <x v="2"/>
    <x v="352"/>
    <n v="175148756"/>
    <s v="07-11-2012"/>
    <n v="9016"/>
    <n v="208.83"/>
    <n v="124.67"/>
    <n v="1882811.28"/>
    <n v="1124024.72"/>
    <n v="758786.56000000006"/>
    <x v="3"/>
    <n v="10"/>
  </r>
  <r>
    <x v="2"/>
    <x v="10"/>
    <x v="0"/>
    <x v="3"/>
    <x v="0"/>
    <x v="2"/>
    <x v="353"/>
    <n v="458944843"/>
    <s v="14-10-2015"/>
    <n v="5505"/>
    <n v="328.22"/>
    <n v="182.93"/>
    <n v="1806851.1"/>
    <n v="1007029.65"/>
    <n v="799821.45000000007"/>
    <x v="5"/>
    <n v="9"/>
  </r>
  <r>
    <x v="2"/>
    <x v="9"/>
    <x v="8"/>
    <x v="4"/>
    <x v="0"/>
    <x v="1"/>
    <x v="354"/>
    <n v="687181632"/>
    <s v="20-01-2016"/>
    <n v="4182"/>
    <n v="546.11"/>
    <n v="334.66"/>
    <n v="2283832.02"/>
    <n v="1399548.12"/>
    <n v="884283.89999999991"/>
    <x v="1"/>
    <n v="1"/>
  </r>
  <r>
    <x v="6"/>
    <x v="5"/>
    <x v="1"/>
    <x v="13"/>
    <x v="1"/>
    <x v="2"/>
    <x v="355"/>
    <n v="557815115"/>
    <s v="29-10-2010"/>
    <n v="1186"/>
    <n v="337.14"/>
    <n v="227.11"/>
    <n v="399848.04"/>
    <n v="269352.46000000002"/>
    <n v="130495.57999999996"/>
    <x v="2"/>
    <n v="10"/>
  </r>
  <r>
    <x v="6"/>
    <x v="1"/>
    <x v="4"/>
    <x v="9"/>
    <x v="0"/>
    <x v="0"/>
    <x v="356"/>
    <n v="275404065"/>
    <s v="19-10-2013"/>
    <n v="6373"/>
    <n v="416.27"/>
    <n v="302.92"/>
    <n v="2652888.71"/>
    <n v="1930509.1600000001"/>
    <n v="722379.54999999981"/>
    <x v="6"/>
    <n v="9"/>
  </r>
  <r>
    <x v="0"/>
    <x v="8"/>
    <x v="2"/>
    <x v="3"/>
    <x v="0"/>
    <x v="2"/>
    <x v="357"/>
    <n v="885102983"/>
    <s v="14-01-2014"/>
    <n v="8228"/>
    <n v="144.69999999999999"/>
    <n v="85.21"/>
    <n v="1190591.5999999999"/>
    <n v="701107.88"/>
    <n v="489483.71999999986"/>
    <x v="6"/>
    <n v="12"/>
  </r>
  <r>
    <x v="2"/>
    <x v="8"/>
    <x v="2"/>
    <x v="1"/>
    <x v="0"/>
    <x v="0"/>
    <x v="358"/>
    <n v="176974530"/>
    <s v="01-03-2015"/>
    <n v="3865"/>
    <n v="194.2"/>
    <n v="152.03"/>
    <n v="750583"/>
    <n v="587595.94999999995"/>
    <n v="162987.05000000005"/>
    <x v="5"/>
    <n v="2"/>
  </r>
  <r>
    <x v="4"/>
    <x v="4"/>
    <x v="5"/>
    <x v="10"/>
    <x v="0"/>
    <x v="3"/>
    <x v="359"/>
    <n v="717215253"/>
    <s v="21-07-2014"/>
    <n v="8350"/>
    <n v="463.88"/>
    <n v="246.02"/>
    <n v="3873398"/>
    <n v="2054267"/>
    <n v="1819131"/>
    <x v="0"/>
    <n v="7"/>
  </r>
  <r>
    <x v="0"/>
    <x v="7"/>
    <x v="1"/>
    <x v="6"/>
    <x v="1"/>
    <x v="0"/>
    <x v="360"/>
    <n v="403189613"/>
    <s v="04-04-2010"/>
    <n v="5576"/>
    <n v="492.01"/>
    <n v="370.34"/>
    <n v="2743447.76"/>
    <n v="2065015.8399999999"/>
    <n v="678431.91999999993"/>
    <x v="2"/>
    <n v="3"/>
  </r>
  <r>
    <x v="7"/>
    <x v="2"/>
    <x v="5"/>
    <x v="8"/>
    <x v="0"/>
    <x v="2"/>
    <x v="361"/>
    <n v="330545134"/>
    <s v="20-08-2013"/>
    <n v="9408"/>
    <n v="426.36"/>
    <n v="276.13"/>
    <n v="4011194.8800000004"/>
    <n v="2597831.04"/>
    <n v="1413363.8400000003"/>
    <x v="6"/>
    <n v="8"/>
  </r>
  <r>
    <x v="1"/>
    <x v="8"/>
    <x v="9"/>
    <x v="5"/>
    <x v="0"/>
    <x v="0"/>
    <x v="362"/>
    <n v="325013549"/>
    <s v="09-03-2015"/>
    <n v="7685"/>
    <n v="501.67"/>
    <n v="388.53"/>
    <n v="3855333.95"/>
    <n v="2985853.05"/>
    <n v="869480.90000000037"/>
    <x v="5"/>
    <n v="3"/>
  </r>
  <r>
    <x v="2"/>
    <x v="1"/>
    <x v="6"/>
    <x v="3"/>
    <x v="1"/>
    <x v="0"/>
    <x v="363"/>
    <n v="283424655"/>
    <s v="11-08-2011"/>
    <n v="619"/>
    <n v="539.73"/>
    <n v="381.02"/>
    <n v="334092.87"/>
    <n v="235851.37999999998"/>
    <n v="98241.49000000002"/>
    <x v="4"/>
    <n v="7"/>
  </r>
  <r>
    <x v="5"/>
    <x v="5"/>
    <x v="7"/>
    <x v="19"/>
    <x v="1"/>
    <x v="3"/>
    <x v="364"/>
    <n v="554779805"/>
    <s v="22-08-2014"/>
    <n v="1584"/>
    <n v="338.65"/>
    <n v="193.97"/>
    <n v="536421.6"/>
    <n v="307248.48"/>
    <n v="229173.12"/>
    <x v="0"/>
    <n v="7"/>
  </r>
  <r>
    <x v="0"/>
    <x v="4"/>
    <x v="1"/>
    <x v="6"/>
    <x v="1"/>
    <x v="0"/>
    <x v="365"/>
    <n v="504463218"/>
    <s v="20-10-2014"/>
    <n v="1888"/>
    <n v="310.81"/>
    <n v="233.4"/>
    <n v="586809.28"/>
    <n v="440659.20000000001"/>
    <n v="146150.08000000002"/>
    <x v="0"/>
    <n v="10"/>
  </r>
  <r>
    <x v="2"/>
    <x v="9"/>
    <x v="3"/>
    <x v="10"/>
    <x v="0"/>
    <x v="2"/>
    <x v="366"/>
    <n v="457290070"/>
    <s v="09-04-2015"/>
    <n v="8532"/>
    <n v="683.71"/>
    <n v="523.51"/>
    <n v="5833413.7200000007"/>
    <n v="4466587.32"/>
    <n v="1366826.4000000004"/>
    <x v="5"/>
    <n v="3"/>
  </r>
  <r>
    <x v="0"/>
    <x v="2"/>
    <x v="3"/>
    <x v="8"/>
    <x v="0"/>
    <x v="3"/>
    <x v="367"/>
    <n v="697967724"/>
    <s v="13-05-2015"/>
    <n v="2736"/>
    <n v="599.5"/>
    <n v="455.21"/>
    <n v="1640232"/>
    <n v="1245454.56"/>
    <n v="394777.43999999994"/>
    <x v="5"/>
    <n v="4"/>
  </r>
  <r>
    <x v="1"/>
    <x v="0"/>
    <x v="0"/>
    <x v="1"/>
    <x v="0"/>
    <x v="3"/>
    <x v="368"/>
    <n v="149777318"/>
    <s v="09-09-2013"/>
    <n v="8016"/>
    <n v="204.64"/>
    <n v="145.07"/>
    <n v="1640394.24"/>
    <n v="1162881.1199999999"/>
    <n v="477513.12000000011"/>
    <x v="6"/>
    <n v="8"/>
  </r>
  <r>
    <x v="1"/>
    <x v="6"/>
    <x v="1"/>
    <x v="4"/>
    <x v="1"/>
    <x v="1"/>
    <x v="369"/>
    <n v="642654248"/>
    <s v="01-12-2010"/>
    <n v="1435"/>
    <n v="282.54000000000002"/>
    <n v="187.77"/>
    <n v="405444.9"/>
    <n v="269449.95"/>
    <n v="135994.95000000001"/>
    <x v="2"/>
    <n v="11"/>
  </r>
  <r>
    <x v="6"/>
    <x v="1"/>
    <x v="2"/>
    <x v="4"/>
    <x v="1"/>
    <x v="3"/>
    <x v="370"/>
    <n v="543893736"/>
    <s v="05-02-2012"/>
    <n v="4240"/>
    <n v="184.37"/>
    <n v="111.21"/>
    <n v="781728.8"/>
    <n v="471530.39999999997"/>
    <n v="310198.40000000008"/>
    <x v="3"/>
    <n v="1"/>
  </r>
  <r>
    <x v="7"/>
    <x v="2"/>
    <x v="5"/>
    <x v="6"/>
    <x v="0"/>
    <x v="1"/>
    <x v="371"/>
    <n v="500492819"/>
    <s v="12-04-2012"/>
    <n v="9263"/>
    <n v="358.19"/>
    <n v="199.78"/>
    <n v="3317913.97"/>
    <n v="1850562.14"/>
    <n v="1467351.8300000003"/>
    <x v="3"/>
    <n v="4"/>
  </r>
  <r>
    <x v="4"/>
    <x v="3"/>
    <x v="3"/>
    <x v="5"/>
    <x v="1"/>
    <x v="2"/>
    <x v="372"/>
    <n v="642236896"/>
    <s v="23-05-2014"/>
    <n v="9501"/>
    <n v="450.48"/>
    <n v="234.9"/>
    <n v="4280010.4800000004"/>
    <n v="2231784.9"/>
    <n v="2048225.5800000005"/>
    <x v="0"/>
    <n v="5"/>
  </r>
  <r>
    <x v="6"/>
    <x v="7"/>
    <x v="1"/>
    <x v="13"/>
    <x v="1"/>
    <x v="1"/>
    <x v="373"/>
    <n v="878183320"/>
    <s v="27-09-2015"/>
    <n v="6148"/>
    <n v="251.26"/>
    <n v="177.82"/>
    <n v="1544746.48"/>
    <n v="1093237.3599999999"/>
    <n v="451509.12000000011"/>
    <x v="5"/>
    <n v="9"/>
  </r>
  <r>
    <x v="5"/>
    <x v="5"/>
    <x v="9"/>
    <x v="15"/>
    <x v="0"/>
    <x v="2"/>
    <x v="374"/>
    <n v="539271567"/>
    <s v="17-06-2010"/>
    <n v="8142"/>
    <n v="479.91"/>
    <n v="276.33999999999997"/>
    <n v="3907427.22"/>
    <n v="2249960.2799999998"/>
    <n v="1657466.9400000004"/>
    <x v="2"/>
    <n v="5"/>
  </r>
  <r>
    <x v="2"/>
    <x v="7"/>
    <x v="3"/>
    <x v="3"/>
    <x v="1"/>
    <x v="2"/>
    <x v="375"/>
    <n v="761155164"/>
    <s v="18-10-2016"/>
    <n v="7720"/>
    <n v="120.46"/>
    <n v="70.930000000000007"/>
    <n v="929951.2"/>
    <n v="547579.60000000009"/>
    <n v="382371.59999999986"/>
    <x v="1"/>
    <n v="9"/>
  </r>
  <r>
    <x v="6"/>
    <x v="8"/>
    <x v="7"/>
    <x v="13"/>
    <x v="1"/>
    <x v="0"/>
    <x v="376"/>
    <n v="898116596"/>
    <s v="02-10-2014"/>
    <n v="2109"/>
    <n v="97.79"/>
    <n v="54.59"/>
    <n v="206239.11000000002"/>
    <n v="115130.31000000001"/>
    <n v="91108.800000000003"/>
    <x v="0"/>
    <n v="9"/>
  </r>
  <r>
    <x v="4"/>
    <x v="3"/>
    <x v="8"/>
    <x v="13"/>
    <x v="1"/>
    <x v="0"/>
    <x v="377"/>
    <n v="866628899"/>
    <s v="11-04-2010"/>
    <n v="6470"/>
    <n v="62.4"/>
    <n v="42.62"/>
    <n v="403728"/>
    <n v="275751.39999999997"/>
    <n v="127976.60000000003"/>
    <x v="2"/>
    <n v="3"/>
  </r>
  <r>
    <x v="2"/>
    <x v="2"/>
    <x v="7"/>
    <x v="18"/>
    <x v="1"/>
    <x v="3"/>
    <x v="172"/>
    <n v="348372662"/>
    <s v="16-05-2010"/>
    <n v="5101"/>
    <n v="262.23"/>
    <n v="199.69"/>
    <n v="1337635.23"/>
    <n v="1018618.69"/>
    <n v="319016.54000000004"/>
    <x v="2"/>
    <n v="4"/>
  </r>
  <r>
    <x v="3"/>
    <x v="11"/>
    <x v="6"/>
    <x v="6"/>
    <x v="1"/>
    <x v="2"/>
    <x v="195"/>
    <n v="680541973"/>
    <s v="25-09-2013"/>
    <n v="9519"/>
    <n v="213.32"/>
    <n v="137.99"/>
    <n v="2030593.0799999998"/>
    <n v="1313526.81"/>
    <n v="717066.26999999979"/>
    <x v="6"/>
    <n v="9"/>
  </r>
  <r>
    <x v="1"/>
    <x v="0"/>
    <x v="4"/>
    <x v="15"/>
    <x v="1"/>
    <x v="1"/>
    <x v="378"/>
    <n v="226896812"/>
    <s v="22-06-2010"/>
    <n v="1889"/>
    <n v="226.62"/>
    <n v="174.16"/>
    <n v="428085.18"/>
    <n v="328988.24"/>
    <n v="99096.94"/>
    <x v="2"/>
    <n v="6"/>
  </r>
  <r>
    <x v="7"/>
    <x v="11"/>
    <x v="2"/>
    <x v="13"/>
    <x v="1"/>
    <x v="0"/>
    <x v="379"/>
    <n v="347033825"/>
    <s v="15-11-2010"/>
    <n v="2462"/>
    <n v="648.97"/>
    <n v="488.83"/>
    <n v="1597764.1400000001"/>
    <n v="1203499.46"/>
    <n v="394264.68000000017"/>
    <x v="2"/>
    <n v="11"/>
  </r>
  <r>
    <x v="5"/>
    <x v="2"/>
    <x v="2"/>
    <x v="15"/>
    <x v="0"/>
    <x v="0"/>
    <x v="380"/>
    <n v="336837003"/>
    <s v="17-10-2013"/>
    <n v="9701"/>
    <n v="559.62"/>
    <n v="308.91000000000003"/>
    <n v="5428873.6200000001"/>
    <n v="2996735.91"/>
    <n v="2432137.71"/>
    <x v="6"/>
    <n v="10"/>
  </r>
  <r>
    <x v="1"/>
    <x v="11"/>
    <x v="0"/>
    <x v="4"/>
    <x v="0"/>
    <x v="2"/>
    <x v="381"/>
    <n v="602046265"/>
    <s v="06-12-2014"/>
    <n v="9635"/>
    <n v="622.71"/>
    <n v="454.79"/>
    <n v="5999810.8500000006"/>
    <n v="4381901.6500000004"/>
    <n v="1617909.2000000002"/>
    <x v="0"/>
    <n v="11"/>
  </r>
  <r>
    <x v="6"/>
    <x v="0"/>
    <x v="2"/>
    <x v="2"/>
    <x v="1"/>
    <x v="1"/>
    <x v="241"/>
    <n v="566135094"/>
    <s v="13-03-2011"/>
    <n v="2535"/>
    <n v="373.63"/>
    <n v="283.07"/>
    <n v="947152.05"/>
    <n v="717582.45"/>
    <n v="229569.60000000009"/>
    <x v="4"/>
    <n v="3"/>
  </r>
  <r>
    <x v="0"/>
    <x v="3"/>
    <x v="0"/>
    <x v="6"/>
    <x v="0"/>
    <x v="2"/>
    <x v="382"/>
    <n v="790549193"/>
    <s v="09-11-2014"/>
    <n v="1560"/>
    <n v="99.44"/>
    <n v="67.02"/>
    <n v="155126.39999999999"/>
    <n v="104551.2"/>
    <n v="50575.199999999997"/>
    <x v="0"/>
    <n v="10"/>
  </r>
  <r>
    <x v="0"/>
    <x v="4"/>
    <x v="7"/>
    <x v="16"/>
    <x v="0"/>
    <x v="0"/>
    <x v="383"/>
    <n v="536250621"/>
    <s v="31-03-2010"/>
    <n v="5039"/>
    <n v="87.08"/>
    <n v="65.69"/>
    <n v="438796.12"/>
    <n v="331011.90999999997"/>
    <n v="107784.21000000002"/>
    <x v="2"/>
    <n v="3"/>
  </r>
  <r>
    <x v="6"/>
    <x v="3"/>
    <x v="4"/>
    <x v="13"/>
    <x v="0"/>
    <x v="0"/>
    <x v="274"/>
    <n v="519353445"/>
    <s v="06-06-2012"/>
    <n v="9011"/>
    <n v="408.49"/>
    <n v="255.93"/>
    <n v="3680903.39"/>
    <n v="2306185.23"/>
    <n v="1374718.1600000001"/>
    <x v="3"/>
    <n v="5"/>
  </r>
  <r>
    <x v="0"/>
    <x v="6"/>
    <x v="7"/>
    <x v="8"/>
    <x v="0"/>
    <x v="1"/>
    <x v="384"/>
    <n v="292281089"/>
    <s v="09-02-2016"/>
    <n v="2862"/>
    <n v="305.27999999999997"/>
    <n v="184.69"/>
    <n v="873711.35999999987"/>
    <n v="528582.78"/>
    <n v="345128.57999999984"/>
    <x v="1"/>
    <n v="1"/>
  </r>
  <r>
    <x v="3"/>
    <x v="4"/>
    <x v="6"/>
    <x v="17"/>
    <x v="0"/>
    <x v="2"/>
    <x v="260"/>
    <n v="144088568"/>
    <s v="22-01-2011"/>
    <n v="7214"/>
    <n v="395.5"/>
    <n v="204.65"/>
    <n v="2853137"/>
    <n v="1476345.1"/>
    <n v="1376791.9"/>
    <x v="4"/>
    <n v="1"/>
  </r>
  <r>
    <x v="2"/>
    <x v="9"/>
    <x v="7"/>
    <x v="1"/>
    <x v="1"/>
    <x v="0"/>
    <x v="385"/>
    <n v="179972594"/>
    <s v="07-05-2016"/>
    <n v="5858"/>
    <n v="451.08"/>
    <n v="352.19"/>
    <n v="2642426.64"/>
    <n v="2063129.02"/>
    <n v="579297.62000000011"/>
    <x v="1"/>
    <n v="5"/>
  </r>
  <r>
    <x v="1"/>
    <x v="11"/>
    <x v="1"/>
    <x v="4"/>
    <x v="0"/>
    <x v="3"/>
    <x v="386"/>
    <n v="838115718"/>
    <s v="05-03-2016"/>
    <n v="3149"/>
    <n v="478.12"/>
    <n v="288"/>
    <n v="1505599.8800000001"/>
    <n v="906912"/>
    <n v="598687.88000000012"/>
    <x v="1"/>
    <n v="2"/>
  </r>
  <r>
    <x v="5"/>
    <x v="0"/>
    <x v="8"/>
    <x v="18"/>
    <x v="0"/>
    <x v="3"/>
    <x v="387"/>
    <n v="289035338"/>
    <s v="24-08-2013"/>
    <n v="4134"/>
    <n v="272.69"/>
    <n v="150.78"/>
    <n v="1127300.46"/>
    <n v="623324.52"/>
    <n v="503975.93999999994"/>
    <x v="6"/>
    <n v="8"/>
  </r>
  <r>
    <x v="1"/>
    <x v="7"/>
    <x v="8"/>
    <x v="10"/>
    <x v="0"/>
    <x v="0"/>
    <x v="388"/>
    <n v="496198320"/>
    <s v="07-10-2014"/>
    <n v="4462"/>
    <n v="393.69"/>
    <n v="299.27999999999997"/>
    <n v="1756644.78"/>
    <n v="1335387.3599999999"/>
    <n v="421257.42000000016"/>
    <x v="0"/>
    <n v="9"/>
  </r>
  <r>
    <x v="4"/>
    <x v="9"/>
    <x v="0"/>
    <x v="6"/>
    <x v="0"/>
    <x v="1"/>
    <x v="389"/>
    <n v="760688818"/>
    <s v="20-10-2010"/>
    <n v="9295"/>
    <n v="455.94"/>
    <n v="352.26"/>
    <n v="4237962.3"/>
    <n v="3274256.6999999997"/>
    <n v="963705.60000000009"/>
    <x v="2"/>
    <n v="9"/>
  </r>
  <r>
    <x v="4"/>
    <x v="7"/>
    <x v="4"/>
    <x v="9"/>
    <x v="0"/>
    <x v="3"/>
    <x v="390"/>
    <n v="768220222"/>
    <s v="14-11-2010"/>
    <n v="904"/>
    <n v="659.65"/>
    <n v="514.04"/>
    <n v="596323.6"/>
    <n v="464692.16"/>
    <n v="131631.44"/>
    <x v="2"/>
    <n v="10"/>
  </r>
  <r>
    <x v="4"/>
    <x v="8"/>
    <x v="5"/>
    <x v="16"/>
    <x v="1"/>
    <x v="0"/>
    <x v="391"/>
    <n v="713386510"/>
    <s v="17-09-2010"/>
    <n v="6014"/>
    <n v="647.37"/>
    <n v="465.89"/>
    <n v="3893283.18"/>
    <n v="2801862.46"/>
    <n v="1091420.7200000002"/>
    <x v="2"/>
    <n v="9"/>
  </r>
  <r>
    <x v="7"/>
    <x v="8"/>
    <x v="1"/>
    <x v="12"/>
    <x v="1"/>
    <x v="1"/>
    <x v="392"/>
    <n v="209870170"/>
    <s v="06-01-2017"/>
    <n v="6518"/>
    <n v="126.43"/>
    <n v="97.66"/>
    <n v="824070.74"/>
    <n v="636547.88"/>
    <n v="187522.86"/>
    <x v="1"/>
    <n v="12"/>
  </r>
  <r>
    <x v="3"/>
    <x v="0"/>
    <x v="5"/>
    <x v="14"/>
    <x v="1"/>
    <x v="0"/>
    <x v="393"/>
    <n v="881100728"/>
    <s v="05-12-2010"/>
    <n v="6309"/>
    <n v="585.02"/>
    <n v="436.96"/>
    <n v="3690891.1799999997"/>
    <n v="2756780.6399999997"/>
    <n v="934110.54"/>
    <x v="2"/>
    <n v="11"/>
  </r>
  <r>
    <x v="3"/>
    <x v="10"/>
    <x v="0"/>
    <x v="2"/>
    <x v="1"/>
    <x v="2"/>
    <x v="225"/>
    <n v="599090735"/>
    <s v="15-04-2012"/>
    <n v="3287"/>
    <n v="601.66"/>
    <n v="441.51"/>
    <n v="1977656.42"/>
    <n v="1451243.3699999999"/>
    <n v="526413.05000000005"/>
    <x v="3"/>
    <n v="4"/>
  </r>
  <r>
    <x v="6"/>
    <x v="6"/>
    <x v="9"/>
    <x v="10"/>
    <x v="1"/>
    <x v="1"/>
    <x v="394"/>
    <n v="262636884"/>
    <s v="29-09-2013"/>
    <n v="5026"/>
    <n v="427.14"/>
    <n v="258.97000000000003"/>
    <n v="2146805.64"/>
    <n v="1301583.2200000002"/>
    <n v="845222.41999999993"/>
    <x v="6"/>
    <n v="9"/>
  </r>
  <r>
    <x v="5"/>
    <x v="0"/>
    <x v="5"/>
    <x v="1"/>
    <x v="1"/>
    <x v="1"/>
    <x v="204"/>
    <n v="878858625"/>
    <s v="12-05-2014"/>
    <n v="5647"/>
    <n v="179.22"/>
    <n v="110.25"/>
    <n v="1012055.34"/>
    <n v="622581.75"/>
    <n v="389473.58999999997"/>
    <x v="0"/>
    <n v="4"/>
  </r>
  <r>
    <x v="1"/>
    <x v="1"/>
    <x v="7"/>
    <x v="4"/>
    <x v="1"/>
    <x v="3"/>
    <x v="161"/>
    <n v="590121511"/>
    <s v="19-03-2013"/>
    <n v="2708"/>
    <n v="576.58000000000004"/>
    <n v="461.01"/>
    <n v="1561378.6400000001"/>
    <n v="1248415.08"/>
    <n v="312963.56000000006"/>
    <x v="6"/>
    <n v="3"/>
  </r>
  <r>
    <x v="6"/>
    <x v="10"/>
    <x v="0"/>
    <x v="10"/>
    <x v="0"/>
    <x v="2"/>
    <x v="395"/>
    <n v="342716923"/>
    <s v="01-09-2010"/>
    <n v="9651"/>
    <n v="567.41999999999996"/>
    <n v="413.96"/>
    <n v="5476170.4199999999"/>
    <n v="3995127.96"/>
    <n v="1481042.46"/>
    <x v="2"/>
    <n v="8"/>
  </r>
  <r>
    <x v="7"/>
    <x v="4"/>
    <x v="0"/>
    <x v="17"/>
    <x v="1"/>
    <x v="2"/>
    <x v="396"/>
    <n v="334798082"/>
    <s v="25-07-2015"/>
    <n v="9663"/>
    <n v="633.71"/>
    <n v="424.98"/>
    <n v="6123539.7300000004"/>
    <n v="4106581.74"/>
    <n v="2016957.9900000002"/>
    <x v="5"/>
    <n v="7"/>
  </r>
  <r>
    <x v="7"/>
    <x v="8"/>
    <x v="6"/>
    <x v="4"/>
    <x v="0"/>
    <x v="0"/>
    <x v="397"/>
    <n v="718586868"/>
    <s v="26-07-2013"/>
    <n v="713"/>
    <n v="83.72"/>
    <n v="52.37"/>
    <n v="59692.36"/>
    <n v="37339.81"/>
    <n v="22352.550000000003"/>
    <x v="6"/>
    <n v="7"/>
  </r>
  <r>
    <x v="5"/>
    <x v="7"/>
    <x v="2"/>
    <x v="0"/>
    <x v="0"/>
    <x v="3"/>
    <x v="398"/>
    <n v="792114047"/>
    <s v="21-02-2011"/>
    <n v="7413"/>
    <n v="501.56"/>
    <n v="290.82"/>
    <n v="3718064.28"/>
    <n v="2155848.66"/>
    <n v="1562215.6199999996"/>
    <x v="4"/>
    <n v="1"/>
  </r>
  <r>
    <x v="2"/>
    <x v="10"/>
    <x v="2"/>
    <x v="12"/>
    <x v="1"/>
    <x v="2"/>
    <x v="399"/>
    <n v="240340221"/>
    <s v="14-08-2012"/>
    <n v="6603"/>
    <n v="179.87"/>
    <n v="114.28"/>
    <n v="1187681.6100000001"/>
    <n v="754590.84"/>
    <n v="433090.77000000014"/>
    <x v="3"/>
    <n v="7"/>
  </r>
  <r>
    <x v="2"/>
    <x v="8"/>
    <x v="6"/>
    <x v="2"/>
    <x v="1"/>
    <x v="1"/>
    <x v="400"/>
    <n v="136818546"/>
    <s v="21-06-2014"/>
    <n v="2318"/>
    <n v="34.479999999999997"/>
    <n v="22.02"/>
    <n v="79924.639999999999"/>
    <n v="51042.36"/>
    <n v="28882.28"/>
    <x v="0"/>
    <n v="5"/>
  </r>
  <r>
    <x v="2"/>
    <x v="7"/>
    <x v="9"/>
    <x v="6"/>
    <x v="1"/>
    <x v="0"/>
    <x v="401"/>
    <n v="191518408"/>
    <s v="19-06-2015"/>
    <n v="1025"/>
    <n v="366.13"/>
    <n v="280.64"/>
    <n v="375283.25"/>
    <n v="287656"/>
    <n v="87627.25"/>
    <x v="5"/>
    <n v="6"/>
  </r>
  <r>
    <x v="4"/>
    <x v="2"/>
    <x v="9"/>
    <x v="8"/>
    <x v="1"/>
    <x v="2"/>
    <x v="402"/>
    <n v="868014268"/>
    <s v="25-04-2012"/>
    <n v="3273"/>
    <n v="237.17"/>
    <n v="122.78"/>
    <n v="776257.40999999992"/>
    <n v="401858.94"/>
    <n v="374398.46999999991"/>
    <x v="3"/>
    <n v="4"/>
  </r>
  <r>
    <x v="3"/>
    <x v="1"/>
    <x v="7"/>
    <x v="13"/>
    <x v="1"/>
    <x v="3"/>
    <x v="168"/>
    <n v="108748631"/>
    <s v="05-09-2015"/>
    <n v="3460"/>
    <n v="349.56"/>
    <n v="255.09"/>
    <n v="1209477.6000000001"/>
    <n v="882611.4"/>
    <n v="326866.20000000007"/>
    <x v="5"/>
    <n v="8"/>
  </r>
  <r>
    <x v="1"/>
    <x v="1"/>
    <x v="7"/>
    <x v="11"/>
    <x v="0"/>
    <x v="2"/>
    <x v="403"/>
    <n v="617133133"/>
    <s v="09-12-2015"/>
    <n v="6400"/>
    <n v="683.62"/>
    <n v="435.79"/>
    <n v="4375168"/>
    <n v="2789056"/>
    <n v="1586112"/>
    <x v="5"/>
    <n v="11"/>
  </r>
  <r>
    <x v="6"/>
    <x v="4"/>
    <x v="3"/>
    <x v="9"/>
    <x v="1"/>
    <x v="1"/>
    <x v="46"/>
    <n v="681848568"/>
    <s v="01-10-2012"/>
    <n v="990"/>
    <n v="595.84"/>
    <n v="383.99"/>
    <n v="589881.59999999998"/>
    <n v="380150.10000000003"/>
    <n v="209731.49999999994"/>
    <x v="3"/>
    <n v="9"/>
  </r>
  <r>
    <x v="0"/>
    <x v="7"/>
    <x v="8"/>
    <x v="8"/>
    <x v="1"/>
    <x v="0"/>
    <x v="404"/>
    <n v="296550158"/>
    <s v="18-08-2011"/>
    <n v="7314"/>
    <n v="523.5"/>
    <n v="340.49"/>
    <n v="3828879"/>
    <n v="2490343.86"/>
    <n v="1338535.1400000001"/>
    <x v="4"/>
    <n v="8"/>
  </r>
  <r>
    <x v="7"/>
    <x v="4"/>
    <x v="0"/>
    <x v="4"/>
    <x v="0"/>
    <x v="1"/>
    <x v="405"/>
    <n v="894576812"/>
    <s v="13-04-2012"/>
    <n v="7120"/>
    <n v="360.45"/>
    <n v="263.77"/>
    <n v="2566404"/>
    <n v="1878042.4"/>
    <n v="688361.60000000009"/>
    <x v="3"/>
    <n v="4"/>
  </r>
  <r>
    <x v="4"/>
    <x v="0"/>
    <x v="7"/>
    <x v="15"/>
    <x v="1"/>
    <x v="1"/>
    <x v="406"/>
    <n v="872893282"/>
    <s v="18-01-2017"/>
    <n v="1565"/>
    <n v="311.36"/>
    <n v="222.21"/>
    <n v="487278.4"/>
    <n v="347758.65"/>
    <n v="139519.75"/>
    <x v="1"/>
    <n v="12"/>
  </r>
  <r>
    <x v="6"/>
    <x v="11"/>
    <x v="2"/>
    <x v="11"/>
    <x v="1"/>
    <x v="2"/>
    <x v="407"/>
    <n v="339882365"/>
    <s v="26-05-2011"/>
    <n v="4181"/>
    <n v="514.85"/>
    <n v="381.03"/>
    <n v="2152587.85"/>
    <n v="1593086.43"/>
    <n v="559501.42000000016"/>
    <x v="4"/>
    <n v="5"/>
  </r>
  <r>
    <x v="4"/>
    <x v="1"/>
    <x v="0"/>
    <x v="2"/>
    <x v="0"/>
    <x v="1"/>
    <x v="408"/>
    <n v="739142148"/>
    <s v="04-11-2014"/>
    <n v="9133"/>
    <n v="177.65"/>
    <n v="89.57"/>
    <n v="1622477.45"/>
    <n v="818042.80999999994"/>
    <n v="804434.64"/>
    <x v="0"/>
    <n v="10"/>
  </r>
  <r>
    <x v="6"/>
    <x v="4"/>
    <x v="7"/>
    <x v="11"/>
    <x v="0"/>
    <x v="2"/>
    <x v="409"/>
    <n v="761162628"/>
    <s v="22-10-2013"/>
    <n v="7131"/>
    <n v="678.91"/>
    <n v="422.27"/>
    <n v="4841307.21"/>
    <n v="3011207.3699999996"/>
    <n v="1830099.8400000003"/>
    <x v="6"/>
    <n v="10"/>
  </r>
  <r>
    <x v="3"/>
    <x v="3"/>
    <x v="3"/>
    <x v="2"/>
    <x v="0"/>
    <x v="2"/>
    <x v="410"/>
    <n v="281892744"/>
    <s v="29-02-2016"/>
    <n v="1545"/>
    <n v="228.15"/>
    <n v="159.35"/>
    <n v="352491.75"/>
    <n v="246195.75"/>
    <n v="106296"/>
    <x v="1"/>
    <n v="2"/>
  </r>
  <r>
    <x v="7"/>
    <x v="6"/>
    <x v="9"/>
    <x v="12"/>
    <x v="1"/>
    <x v="2"/>
    <x v="411"/>
    <n v="601671207"/>
    <s v="02-06-2011"/>
    <n v="3282"/>
    <n v="37.44"/>
    <n v="23.57"/>
    <n v="122878.07999999999"/>
    <n v="77356.740000000005"/>
    <n v="45521.339999999982"/>
    <x v="4"/>
    <n v="5"/>
  </r>
  <r>
    <x v="0"/>
    <x v="11"/>
    <x v="0"/>
    <x v="18"/>
    <x v="0"/>
    <x v="0"/>
    <x v="412"/>
    <n v="253812935"/>
    <s v="27-10-2015"/>
    <n v="7715"/>
    <n v="118.36"/>
    <n v="89.1"/>
    <n v="913147.4"/>
    <n v="687406.5"/>
    <n v="225740.90000000002"/>
    <x v="5"/>
    <n v="10"/>
  </r>
  <r>
    <x v="6"/>
    <x v="11"/>
    <x v="3"/>
    <x v="19"/>
    <x v="0"/>
    <x v="3"/>
    <x v="413"/>
    <n v="259737282"/>
    <s v="03-09-2013"/>
    <n v="8024"/>
    <n v="247.61"/>
    <n v="181.85"/>
    <n v="1986822.6400000001"/>
    <n v="1459164.4"/>
    <n v="527658.24000000022"/>
    <x v="6"/>
    <n v="8"/>
  </r>
  <r>
    <x v="3"/>
    <x v="1"/>
    <x v="6"/>
    <x v="11"/>
    <x v="1"/>
    <x v="3"/>
    <x v="414"/>
    <n v="513165820"/>
    <s v="16-01-2015"/>
    <n v="4052"/>
    <n v="11.75"/>
    <n v="7.01"/>
    <n v="47611"/>
    <n v="28404.52"/>
    <n v="19206.48"/>
    <x v="0"/>
    <n v="12"/>
  </r>
  <r>
    <x v="3"/>
    <x v="4"/>
    <x v="7"/>
    <x v="0"/>
    <x v="0"/>
    <x v="2"/>
    <x v="415"/>
    <n v="408005728"/>
    <s v="27-05-2010"/>
    <n v="3196"/>
    <n v="642.12"/>
    <n v="380.7"/>
    <n v="2052215.52"/>
    <n v="1216717.2"/>
    <n v="835498.32000000007"/>
    <x v="2"/>
    <n v="5"/>
  </r>
  <r>
    <x v="4"/>
    <x v="7"/>
    <x v="3"/>
    <x v="3"/>
    <x v="0"/>
    <x v="2"/>
    <x v="416"/>
    <n v="889595902"/>
    <s v="22-05-2014"/>
    <n v="8211"/>
    <n v="523.59"/>
    <n v="383.12"/>
    <n v="4299197.49"/>
    <n v="3145798.32"/>
    <n v="1153399.1700000004"/>
    <x v="0"/>
    <n v="4"/>
  </r>
  <r>
    <x v="5"/>
    <x v="3"/>
    <x v="0"/>
    <x v="1"/>
    <x v="0"/>
    <x v="3"/>
    <x v="278"/>
    <n v="739162858"/>
    <s v="29-03-2012"/>
    <n v="1481"/>
    <n v="530.62"/>
    <n v="266.86"/>
    <n v="785848.22"/>
    <n v="395219.66000000003"/>
    <n v="390628.55999999994"/>
    <x v="3"/>
    <n v="3"/>
  </r>
  <r>
    <x v="6"/>
    <x v="2"/>
    <x v="9"/>
    <x v="18"/>
    <x v="0"/>
    <x v="1"/>
    <x v="293"/>
    <n v="225182844"/>
    <s v="26-12-2016"/>
    <n v="5541"/>
    <n v="215.73"/>
    <n v="163.63"/>
    <n v="1195359.93"/>
    <n v="906673.83"/>
    <n v="288686.09999999998"/>
    <x v="1"/>
    <n v="12"/>
  </r>
  <r>
    <x v="3"/>
    <x v="2"/>
    <x v="5"/>
    <x v="18"/>
    <x v="0"/>
    <x v="1"/>
    <x v="417"/>
    <n v="642653702"/>
    <s v="21-12-2015"/>
    <n v="5819"/>
    <n v="679.05"/>
    <n v="362.26"/>
    <n v="3951391.9499999997"/>
    <n v="2107990.94"/>
    <n v="1843401.0099999998"/>
    <x v="5"/>
    <n v="11"/>
  </r>
  <r>
    <x v="5"/>
    <x v="9"/>
    <x v="9"/>
    <x v="18"/>
    <x v="1"/>
    <x v="1"/>
    <x v="418"/>
    <n v="145986634"/>
    <s v="03-11-2014"/>
    <n v="1167"/>
    <n v="312.92"/>
    <n v="183.5"/>
    <n v="365177.64"/>
    <n v="214144.5"/>
    <n v="151033.14000000001"/>
    <x v="0"/>
    <n v="10"/>
  </r>
  <r>
    <x v="7"/>
    <x v="5"/>
    <x v="0"/>
    <x v="14"/>
    <x v="0"/>
    <x v="3"/>
    <x v="419"/>
    <n v="417496816"/>
    <s v="30-05-2013"/>
    <n v="8798"/>
    <n v="486.21"/>
    <n v="284.88"/>
    <n v="4277675.58"/>
    <n v="2506374.2399999998"/>
    <n v="1771301.3400000003"/>
    <x v="6"/>
    <n v="5"/>
  </r>
  <r>
    <x v="4"/>
    <x v="11"/>
    <x v="2"/>
    <x v="9"/>
    <x v="0"/>
    <x v="1"/>
    <x v="420"/>
    <n v="193375239"/>
    <s v="11-12-2013"/>
    <n v="6218"/>
    <n v="698.6"/>
    <n v="390.83"/>
    <n v="4343894.8"/>
    <n v="2430180.94"/>
    <n v="1913713.8599999999"/>
    <x v="6"/>
    <n v="11"/>
  </r>
  <r>
    <x v="7"/>
    <x v="8"/>
    <x v="8"/>
    <x v="19"/>
    <x v="1"/>
    <x v="2"/>
    <x v="421"/>
    <n v="544652328"/>
    <s v="19-04-2015"/>
    <n v="8625"/>
    <n v="603.51"/>
    <n v="415.91"/>
    <n v="5205273.75"/>
    <n v="3587223.75"/>
    <n v="1618050"/>
    <x v="5"/>
    <n v="3"/>
  </r>
  <r>
    <x v="0"/>
    <x v="9"/>
    <x v="8"/>
    <x v="15"/>
    <x v="0"/>
    <x v="3"/>
    <x v="422"/>
    <n v="502518869"/>
    <s v="30-04-2012"/>
    <n v="943"/>
    <n v="293.31"/>
    <n v="193.98"/>
    <n v="276591.33"/>
    <n v="182923.13999999998"/>
    <n v="93668.190000000031"/>
    <x v="3"/>
    <n v="4"/>
  </r>
  <r>
    <x v="4"/>
    <x v="9"/>
    <x v="3"/>
    <x v="17"/>
    <x v="0"/>
    <x v="0"/>
    <x v="423"/>
    <n v="803204341"/>
    <s v="15-01-2010"/>
    <n v="4049"/>
    <n v="332.25"/>
    <n v="251.78"/>
    <n v="1345280.25"/>
    <n v="1019457.22"/>
    <n v="325823.03000000003"/>
    <x v="2"/>
    <n v="1"/>
  </r>
  <r>
    <x v="3"/>
    <x v="11"/>
    <x v="8"/>
    <x v="14"/>
    <x v="1"/>
    <x v="1"/>
    <x v="424"/>
    <n v="869846795"/>
    <s v="19-03-2013"/>
    <n v="5247"/>
    <n v="465.11"/>
    <n v="283.35000000000002"/>
    <n v="2440432.17"/>
    <n v="1486737.4500000002"/>
    <n v="953694.71999999974"/>
    <x v="6"/>
    <n v="2"/>
  </r>
  <r>
    <x v="4"/>
    <x v="9"/>
    <x v="6"/>
    <x v="12"/>
    <x v="0"/>
    <x v="0"/>
    <x v="425"/>
    <n v="284655442"/>
    <s v="03-12-2016"/>
    <n v="5405"/>
    <n v="650.84"/>
    <n v="454.72"/>
    <n v="3517790.2"/>
    <n v="2457761.6"/>
    <n v="1060028.6000000001"/>
    <x v="1"/>
    <n v="11"/>
  </r>
  <r>
    <x v="0"/>
    <x v="6"/>
    <x v="3"/>
    <x v="19"/>
    <x v="1"/>
    <x v="0"/>
    <x v="426"/>
    <n v="590818467"/>
    <s v="28-05-2011"/>
    <n v="9083"/>
    <n v="437.27"/>
    <n v="239.94"/>
    <n v="3971723.4099999997"/>
    <n v="2179375.02"/>
    <n v="1792348.3899999997"/>
    <x v="4"/>
    <n v="5"/>
  </r>
  <r>
    <x v="4"/>
    <x v="2"/>
    <x v="6"/>
    <x v="1"/>
    <x v="1"/>
    <x v="2"/>
    <x v="408"/>
    <n v="895386775"/>
    <s v="05-11-2014"/>
    <n v="3347"/>
    <n v="317.01"/>
    <n v="162.11000000000001"/>
    <n v="1061032.47"/>
    <n v="542582.17000000004"/>
    <n v="518450.29999999993"/>
    <x v="0"/>
    <n v="10"/>
  </r>
  <r>
    <x v="6"/>
    <x v="3"/>
    <x v="8"/>
    <x v="11"/>
    <x v="0"/>
    <x v="0"/>
    <x v="427"/>
    <n v="143931803"/>
    <s v="07-01-2014"/>
    <n v="6643"/>
    <n v="118.29"/>
    <n v="76.989999999999995"/>
    <n v="785800.47000000009"/>
    <n v="511444.56999999995"/>
    <n v="274355.90000000014"/>
    <x v="6"/>
    <n v="12"/>
  </r>
  <r>
    <x v="2"/>
    <x v="0"/>
    <x v="1"/>
    <x v="3"/>
    <x v="1"/>
    <x v="1"/>
    <x v="428"/>
    <n v="496614016"/>
    <s v="29-09-2011"/>
    <n v="6392"/>
    <n v="118.16"/>
    <n v="73.5"/>
    <n v="755278.72"/>
    <n v="469812"/>
    <n v="285466.71999999997"/>
    <x v="4"/>
    <n v="9"/>
  </r>
  <r>
    <x v="4"/>
    <x v="1"/>
    <x v="5"/>
    <x v="15"/>
    <x v="0"/>
    <x v="2"/>
    <x v="429"/>
    <n v="641125112"/>
    <s v="28-12-2015"/>
    <n v="2169"/>
    <n v="123.52"/>
    <n v="94.33"/>
    <n v="267914.88"/>
    <n v="204601.77"/>
    <n v="63313.110000000015"/>
    <x v="5"/>
    <n v="12"/>
  </r>
  <r>
    <x v="3"/>
    <x v="2"/>
    <x v="7"/>
    <x v="5"/>
    <x v="0"/>
    <x v="2"/>
    <x v="430"/>
    <n v="210691886"/>
    <s v="02-07-2015"/>
    <n v="7244"/>
    <n v="323.54000000000002"/>
    <n v="203.19"/>
    <n v="2343723.7600000002"/>
    <n v="1471908.3599999999"/>
    <n v="871815.40000000037"/>
    <x v="5"/>
    <n v="6"/>
  </r>
  <r>
    <x v="1"/>
    <x v="5"/>
    <x v="9"/>
    <x v="15"/>
    <x v="0"/>
    <x v="1"/>
    <x v="232"/>
    <n v="335651006"/>
    <s v="28-03-2016"/>
    <n v="6004"/>
    <n v="221.3"/>
    <n v="162.36000000000001"/>
    <n v="1328685.2"/>
    <n v="974809.44000000006"/>
    <n v="353875.75999999989"/>
    <x v="1"/>
    <n v="3"/>
  </r>
  <r>
    <x v="3"/>
    <x v="0"/>
    <x v="9"/>
    <x v="2"/>
    <x v="0"/>
    <x v="0"/>
    <x v="431"/>
    <n v="881376019"/>
    <s v="24-12-2012"/>
    <n v="4187"/>
    <n v="413.31"/>
    <n v="209.28"/>
    <n v="1730528.97"/>
    <n v="876255.36"/>
    <n v="854273.61"/>
    <x v="3"/>
    <n v="12"/>
  </r>
  <r>
    <x v="5"/>
    <x v="9"/>
    <x v="0"/>
    <x v="18"/>
    <x v="1"/>
    <x v="3"/>
    <x v="24"/>
    <n v="251074647"/>
    <s v="30-06-2012"/>
    <n v="4743"/>
    <n v="363.38"/>
    <n v="249.83"/>
    <n v="1723511.34"/>
    <n v="1184943.69"/>
    <n v="538567.65000000014"/>
    <x v="3"/>
    <n v="6"/>
  </r>
  <r>
    <x v="0"/>
    <x v="5"/>
    <x v="2"/>
    <x v="16"/>
    <x v="0"/>
    <x v="1"/>
    <x v="432"/>
    <n v="249857785"/>
    <s v="12-04-2011"/>
    <n v="7155"/>
    <n v="335.61"/>
    <n v="189.91"/>
    <n v="2401289.5500000003"/>
    <n v="1358806.05"/>
    <n v="1042483.5000000002"/>
    <x v="4"/>
    <n v="3"/>
  </r>
  <r>
    <x v="3"/>
    <x v="5"/>
    <x v="9"/>
    <x v="4"/>
    <x v="0"/>
    <x v="2"/>
    <x v="433"/>
    <n v="617878580"/>
    <s v="11-12-2012"/>
    <n v="1815"/>
    <n v="629.61"/>
    <n v="320.37"/>
    <n v="1142742.1500000001"/>
    <n v="581471.55000000005"/>
    <n v="561270.60000000009"/>
    <x v="3"/>
    <n v="12"/>
  </r>
  <r>
    <x v="5"/>
    <x v="5"/>
    <x v="7"/>
    <x v="18"/>
    <x v="1"/>
    <x v="2"/>
    <x v="434"/>
    <n v="863569924"/>
    <s v="29-01-2011"/>
    <n v="6294"/>
    <n v="374.76"/>
    <n v="267.37"/>
    <n v="2358739.44"/>
    <n v="1682826.78"/>
    <n v="675912.65999999992"/>
    <x v="4"/>
    <n v="1"/>
  </r>
  <r>
    <x v="7"/>
    <x v="1"/>
    <x v="2"/>
    <x v="10"/>
    <x v="0"/>
    <x v="2"/>
    <x v="435"/>
    <n v="582506873"/>
    <s v="04-02-2014"/>
    <n v="986"/>
    <n v="687.23"/>
    <n v="529.44000000000005"/>
    <n v="677608.78"/>
    <n v="522027.84"/>
    <n v="155580.94"/>
    <x v="0"/>
    <n v="1"/>
  </r>
  <r>
    <x v="7"/>
    <x v="9"/>
    <x v="0"/>
    <x v="14"/>
    <x v="1"/>
    <x v="0"/>
    <x v="436"/>
    <n v="413410114"/>
    <s v="24-08-2011"/>
    <n v="1836"/>
    <n v="25.16"/>
    <n v="19.82"/>
    <n v="46193.760000000002"/>
    <n v="36389.520000000004"/>
    <n v="9804.239999999998"/>
    <x v="4"/>
    <n v="7"/>
  </r>
  <r>
    <x v="0"/>
    <x v="4"/>
    <x v="8"/>
    <x v="17"/>
    <x v="0"/>
    <x v="1"/>
    <x v="437"/>
    <n v="894921275"/>
    <s v="10-11-2016"/>
    <n v="8154"/>
    <n v="646.27"/>
    <n v="483.73"/>
    <n v="5269685.58"/>
    <n v="3944334.42"/>
    <n v="1325351.1600000001"/>
    <x v="1"/>
    <n v="10"/>
  </r>
  <r>
    <x v="6"/>
    <x v="2"/>
    <x v="9"/>
    <x v="5"/>
    <x v="0"/>
    <x v="2"/>
    <x v="438"/>
    <n v="837555112"/>
    <s v="25-07-2013"/>
    <n v="3067"/>
    <n v="655.72"/>
    <n v="343.35"/>
    <n v="2011093.24"/>
    <n v="1053054.45"/>
    <n v="958038.79"/>
    <x v="6"/>
    <n v="7"/>
  </r>
  <r>
    <x v="3"/>
    <x v="4"/>
    <x v="6"/>
    <x v="18"/>
    <x v="1"/>
    <x v="3"/>
    <x v="439"/>
    <n v="567204306"/>
    <s v="14-02-2012"/>
    <n v="9063"/>
    <n v="43.07"/>
    <n v="30.24"/>
    <n v="390343.41"/>
    <n v="274065.12"/>
    <n v="116278.28999999998"/>
    <x v="3"/>
    <n v="2"/>
  </r>
  <r>
    <x v="6"/>
    <x v="7"/>
    <x v="2"/>
    <x v="6"/>
    <x v="0"/>
    <x v="2"/>
    <x v="440"/>
    <n v="142248442"/>
    <s v="12-01-2011"/>
    <n v="4981"/>
    <n v="693"/>
    <n v="439.32"/>
    <n v="3451833"/>
    <n v="2188252.92"/>
    <n v="1263580.08"/>
    <x v="2"/>
    <n v="12"/>
  </r>
  <r>
    <x v="3"/>
    <x v="11"/>
    <x v="1"/>
    <x v="6"/>
    <x v="0"/>
    <x v="0"/>
    <x v="441"/>
    <n v="650708959"/>
    <s v="04-01-2014"/>
    <n v="9900"/>
    <n v="321.72000000000003"/>
    <n v="203.47"/>
    <n v="3185028.0000000005"/>
    <n v="2014353"/>
    <n v="1170675.0000000005"/>
    <x v="6"/>
    <n v="12"/>
  </r>
  <r>
    <x v="4"/>
    <x v="5"/>
    <x v="4"/>
    <x v="2"/>
    <x v="0"/>
    <x v="0"/>
    <x v="442"/>
    <n v="158524707"/>
    <s v="27-07-2013"/>
    <n v="6995"/>
    <n v="428.47"/>
    <n v="273.75"/>
    <n v="2997147.6500000004"/>
    <n v="1914881.25"/>
    <n v="1082266.4000000004"/>
    <x v="6"/>
    <n v="6"/>
  </r>
  <r>
    <x v="6"/>
    <x v="1"/>
    <x v="9"/>
    <x v="7"/>
    <x v="1"/>
    <x v="1"/>
    <x v="93"/>
    <n v="496238194"/>
    <s v="04-04-2010"/>
    <n v="4989"/>
    <n v="94.39"/>
    <n v="63.61"/>
    <n v="470911.71"/>
    <n v="317350.28999999998"/>
    <n v="153561.42000000004"/>
    <x v="2"/>
    <n v="3"/>
  </r>
  <r>
    <x v="1"/>
    <x v="4"/>
    <x v="9"/>
    <x v="17"/>
    <x v="1"/>
    <x v="1"/>
    <x v="443"/>
    <n v="353810898"/>
    <s v="12-11-2013"/>
    <n v="9623"/>
    <n v="71.989999999999995"/>
    <n v="48.21"/>
    <n v="692759.7699999999"/>
    <n v="463924.83"/>
    <n v="228834.93999999989"/>
    <x v="6"/>
    <n v="10"/>
  </r>
  <r>
    <x v="2"/>
    <x v="9"/>
    <x v="2"/>
    <x v="5"/>
    <x v="0"/>
    <x v="2"/>
    <x v="444"/>
    <n v="703503691"/>
    <s v="16-10-2015"/>
    <n v="7773"/>
    <n v="671.93"/>
    <n v="374.49"/>
    <n v="5222911.8899999997"/>
    <n v="2910910.77"/>
    <n v="2312001.1199999996"/>
    <x v="5"/>
    <n v="9"/>
  </r>
  <r>
    <x v="3"/>
    <x v="4"/>
    <x v="2"/>
    <x v="17"/>
    <x v="0"/>
    <x v="0"/>
    <x v="445"/>
    <n v="106024126"/>
    <s v="17-09-2016"/>
    <n v="5783"/>
    <n v="422.49"/>
    <n v="253.69"/>
    <n v="2443259.67"/>
    <n v="1467089.27"/>
    <n v="976170.39999999991"/>
    <x v="1"/>
    <n v="8"/>
  </r>
  <r>
    <x v="1"/>
    <x v="8"/>
    <x v="6"/>
    <x v="0"/>
    <x v="1"/>
    <x v="1"/>
    <x v="446"/>
    <n v="233433644"/>
    <s v="26-09-2012"/>
    <n v="1221"/>
    <n v="666.5"/>
    <n v="490.32"/>
    <n v="813796.5"/>
    <n v="598680.72"/>
    <n v="215115.78000000003"/>
    <x v="3"/>
    <n v="9"/>
  </r>
  <r>
    <x v="7"/>
    <x v="7"/>
    <x v="6"/>
    <x v="13"/>
    <x v="1"/>
    <x v="1"/>
    <x v="447"/>
    <n v="598744786"/>
    <s v="07-05-2011"/>
    <n v="6063"/>
    <n v="631.52"/>
    <n v="366.42"/>
    <n v="3828905.76"/>
    <n v="2221604.46"/>
    <n v="1607301.2999999998"/>
    <x v="4"/>
    <n v="4"/>
  </r>
  <r>
    <x v="5"/>
    <x v="1"/>
    <x v="2"/>
    <x v="0"/>
    <x v="0"/>
    <x v="1"/>
    <x v="448"/>
    <n v="305431126"/>
    <s v="26-06-2015"/>
    <n v="2213"/>
    <n v="452.21"/>
    <n v="339.81"/>
    <n v="1000740.73"/>
    <n v="751999.53"/>
    <n v="248741.19999999995"/>
    <x v="5"/>
    <n v="6"/>
  </r>
  <r>
    <x v="0"/>
    <x v="3"/>
    <x v="2"/>
    <x v="18"/>
    <x v="0"/>
    <x v="1"/>
    <x v="202"/>
    <n v="643746983"/>
    <s v="28-01-2012"/>
    <n v="4982"/>
    <n v="682.51"/>
    <n v="397.31"/>
    <n v="3400264.82"/>
    <n v="1979398.42"/>
    <n v="1420866.4"/>
    <x v="3"/>
    <n v="1"/>
  </r>
  <r>
    <x v="2"/>
    <x v="11"/>
    <x v="1"/>
    <x v="18"/>
    <x v="0"/>
    <x v="3"/>
    <x v="449"/>
    <n v="621451308"/>
    <s v="15-10-2014"/>
    <n v="5022"/>
    <n v="659.73"/>
    <n v="425.86"/>
    <n v="3313164.06"/>
    <n v="2138668.92"/>
    <n v="1174495.1400000001"/>
    <x v="0"/>
    <n v="10"/>
  </r>
  <r>
    <x v="6"/>
    <x v="1"/>
    <x v="8"/>
    <x v="12"/>
    <x v="0"/>
    <x v="2"/>
    <x v="450"/>
    <n v="249354492"/>
    <s v="21-09-2011"/>
    <n v="2066"/>
    <n v="572.86"/>
    <n v="425.36"/>
    <n v="1183528.76"/>
    <n v="878793.76"/>
    <n v="304735"/>
    <x v="4"/>
    <n v="9"/>
  </r>
  <r>
    <x v="2"/>
    <x v="10"/>
    <x v="7"/>
    <x v="12"/>
    <x v="0"/>
    <x v="0"/>
    <x v="451"/>
    <n v="197289251"/>
    <s v="08-06-2016"/>
    <n v="5376"/>
    <n v="439.95"/>
    <n v="335.96"/>
    <n v="2365171.1999999997"/>
    <n v="1806120.96"/>
    <n v="559050.23999999976"/>
    <x v="1"/>
    <n v="5"/>
  </r>
  <r>
    <x v="3"/>
    <x v="10"/>
    <x v="3"/>
    <x v="10"/>
    <x v="0"/>
    <x v="0"/>
    <x v="452"/>
    <n v="635298267"/>
    <s v="15-01-2011"/>
    <n v="1801"/>
    <n v="219"/>
    <n v="167.3"/>
    <n v="394419"/>
    <n v="301307.30000000005"/>
    <n v="93111.699999999953"/>
    <x v="2"/>
    <n v="12"/>
  </r>
  <r>
    <x v="6"/>
    <x v="5"/>
    <x v="1"/>
    <x v="10"/>
    <x v="1"/>
    <x v="0"/>
    <x v="453"/>
    <n v="360711494"/>
    <s v="13-09-2012"/>
    <n v="4675"/>
    <n v="212.97"/>
    <n v="125.37"/>
    <n v="995634.75"/>
    <n v="586104.75"/>
    <n v="409530"/>
    <x v="3"/>
    <n v="9"/>
  </r>
  <r>
    <x v="6"/>
    <x v="11"/>
    <x v="8"/>
    <x v="3"/>
    <x v="0"/>
    <x v="3"/>
    <x v="454"/>
    <n v="110023732"/>
    <s v="25-12-2014"/>
    <n v="8600"/>
    <n v="127.03"/>
    <n v="71.91"/>
    <n v="1092458"/>
    <n v="618426"/>
    <n v="474032"/>
    <x v="0"/>
    <n v="12"/>
  </r>
  <r>
    <x v="4"/>
    <x v="10"/>
    <x v="9"/>
    <x v="9"/>
    <x v="1"/>
    <x v="1"/>
    <x v="455"/>
    <n v="807084023"/>
    <s v="12-12-2015"/>
    <n v="1238"/>
    <n v="683.19"/>
    <n v="350.54"/>
    <n v="845789.22000000009"/>
    <n v="433968.52"/>
    <n v="411820.70000000007"/>
    <x v="5"/>
    <n v="11"/>
  </r>
  <r>
    <x v="5"/>
    <x v="1"/>
    <x v="5"/>
    <x v="15"/>
    <x v="0"/>
    <x v="1"/>
    <x v="456"/>
    <n v="358421024"/>
    <s v="27-07-2016"/>
    <n v="6918"/>
    <n v="526.15"/>
    <n v="365.48"/>
    <n v="3639905.6999999997"/>
    <n v="2528390.64"/>
    <n v="1111515.0599999996"/>
    <x v="1"/>
    <n v="6"/>
  </r>
  <r>
    <x v="2"/>
    <x v="1"/>
    <x v="9"/>
    <x v="18"/>
    <x v="1"/>
    <x v="3"/>
    <x v="457"/>
    <n v="435022272"/>
    <s v="07-10-2011"/>
    <n v="1953"/>
    <n v="253.21"/>
    <n v="180.43"/>
    <n v="494519.13"/>
    <n v="352379.79000000004"/>
    <n v="142139.33999999997"/>
    <x v="4"/>
    <n v="9"/>
  </r>
  <r>
    <x v="2"/>
    <x v="10"/>
    <x v="0"/>
    <x v="0"/>
    <x v="1"/>
    <x v="3"/>
    <x v="458"/>
    <n v="142647938"/>
    <s v="01-05-2010"/>
    <n v="4405"/>
    <n v="316.26"/>
    <n v="182.07"/>
    <n v="1393125.3"/>
    <n v="802018.35"/>
    <n v="591106.95000000007"/>
    <x v="2"/>
    <n v="4"/>
  </r>
  <r>
    <x v="7"/>
    <x v="9"/>
    <x v="9"/>
    <x v="5"/>
    <x v="0"/>
    <x v="3"/>
    <x v="459"/>
    <n v="812794551"/>
    <s v="26-09-2015"/>
    <n v="7435"/>
    <n v="251.64"/>
    <n v="174.08"/>
    <n v="1870943.4"/>
    <n v="1294284.8"/>
    <n v="576658.59999999986"/>
    <x v="5"/>
    <n v="8"/>
  </r>
  <r>
    <x v="7"/>
    <x v="3"/>
    <x v="0"/>
    <x v="2"/>
    <x v="0"/>
    <x v="0"/>
    <x v="460"/>
    <n v="102062967"/>
    <s v="29-01-2014"/>
    <n v="5224"/>
    <n v="624"/>
    <n v="444.68"/>
    <n v="3259776"/>
    <n v="2323008.3199999998"/>
    <n v="936767.68000000017"/>
    <x v="0"/>
    <n v="1"/>
  </r>
  <r>
    <x v="1"/>
    <x v="0"/>
    <x v="3"/>
    <x v="15"/>
    <x v="1"/>
    <x v="2"/>
    <x v="461"/>
    <n v="564278107"/>
    <s v="24-11-2012"/>
    <n v="9097"/>
    <n v="670.62"/>
    <n v="515.17999999999995"/>
    <n v="6100630.1399999997"/>
    <n v="4686592.46"/>
    <n v="1414037.6799999997"/>
    <x v="3"/>
    <n v="11"/>
  </r>
  <r>
    <x v="1"/>
    <x v="6"/>
    <x v="2"/>
    <x v="11"/>
    <x v="1"/>
    <x v="2"/>
    <x v="462"/>
    <n v="441171767"/>
    <s v="20-01-2010"/>
    <n v="8711"/>
    <n v="267.94"/>
    <n v="192.03"/>
    <n v="2334025.34"/>
    <n v="1672773.33"/>
    <n v="661252.00999999978"/>
    <x v="2"/>
    <n v="1"/>
  </r>
  <r>
    <x v="5"/>
    <x v="7"/>
    <x v="8"/>
    <x v="0"/>
    <x v="1"/>
    <x v="1"/>
    <x v="463"/>
    <n v="475346107"/>
    <s v="22-10-2016"/>
    <n v="1066"/>
    <n v="587.22"/>
    <n v="325.79000000000002"/>
    <n v="625976.52"/>
    <n v="347292.14"/>
    <n v="278684.38"/>
    <x v="1"/>
    <n v="9"/>
  </r>
  <r>
    <x v="5"/>
    <x v="8"/>
    <x v="1"/>
    <x v="7"/>
    <x v="1"/>
    <x v="2"/>
    <x v="464"/>
    <n v="130297987"/>
    <s v="31-01-2010"/>
    <n v="6952"/>
    <n v="618.32000000000005"/>
    <n v="346.95"/>
    <n v="4298560.6400000006"/>
    <n v="2411996.4"/>
    <n v="1886564.2400000007"/>
    <x v="2"/>
    <n v="1"/>
  </r>
  <r>
    <x v="7"/>
    <x v="9"/>
    <x v="1"/>
    <x v="8"/>
    <x v="0"/>
    <x v="3"/>
    <x v="465"/>
    <n v="702147542"/>
    <s v="01-11-2016"/>
    <n v="2131"/>
    <n v="678.49"/>
    <n v="359.4"/>
    <n v="1445862.19"/>
    <n v="765881.39999999991"/>
    <n v="679980.79"/>
    <x v="1"/>
    <n v="10"/>
  </r>
  <r>
    <x v="5"/>
    <x v="0"/>
    <x v="2"/>
    <x v="18"/>
    <x v="1"/>
    <x v="1"/>
    <x v="466"/>
    <n v="725042771"/>
    <s v="26-09-2013"/>
    <n v="4767"/>
    <n v="240.97"/>
    <n v="123.42"/>
    <n v="1148703.99"/>
    <n v="588343.14"/>
    <n v="560360.85"/>
    <x v="6"/>
    <n v="9"/>
  </r>
  <r>
    <x v="6"/>
    <x v="9"/>
    <x v="4"/>
    <x v="14"/>
    <x v="0"/>
    <x v="0"/>
    <x v="467"/>
    <n v="445180485"/>
    <s v="05-06-2012"/>
    <n v="6396"/>
    <n v="334.13"/>
    <n v="212.42"/>
    <n v="2137095.48"/>
    <n v="1358638.3199999998"/>
    <n v="778457.16000000015"/>
    <x v="3"/>
    <n v="5"/>
  </r>
  <r>
    <x v="7"/>
    <x v="2"/>
    <x v="3"/>
    <x v="3"/>
    <x v="1"/>
    <x v="2"/>
    <x v="468"/>
    <n v="732222433"/>
    <s v="08-07-2014"/>
    <n v="9153"/>
    <n v="465.73"/>
    <n v="371.79"/>
    <n v="4262826.6900000004"/>
    <n v="3402993.87"/>
    <n v="859832.8200000003"/>
    <x v="0"/>
    <n v="7"/>
  </r>
  <r>
    <x v="4"/>
    <x v="9"/>
    <x v="3"/>
    <x v="1"/>
    <x v="0"/>
    <x v="0"/>
    <x v="469"/>
    <n v="554379507"/>
    <s v="28-05-2013"/>
    <n v="2156"/>
    <n v="59.28"/>
    <n v="45.46"/>
    <n v="127807.68000000001"/>
    <n v="98011.76"/>
    <n v="29795.920000000013"/>
    <x v="6"/>
    <n v="5"/>
  </r>
  <r>
    <x v="6"/>
    <x v="2"/>
    <x v="9"/>
    <x v="8"/>
    <x v="1"/>
    <x v="0"/>
    <x v="470"/>
    <n v="140385502"/>
    <s v="19-08-2015"/>
    <n v="5564"/>
    <n v="644.94000000000005"/>
    <n v="488.77"/>
    <n v="3588446.16"/>
    <n v="2719516.28"/>
    <n v="868929.88000000035"/>
    <x v="5"/>
    <n v="7"/>
  </r>
  <r>
    <x v="2"/>
    <x v="10"/>
    <x v="1"/>
    <x v="17"/>
    <x v="0"/>
    <x v="1"/>
    <x v="471"/>
    <n v="771705223"/>
    <s v="16-03-2012"/>
    <n v="3145"/>
    <n v="56.86"/>
    <n v="45.44"/>
    <n v="178824.7"/>
    <n v="142908.79999999999"/>
    <n v="35915.900000000023"/>
    <x v="3"/>
    <n v="3"/>
  </r>
  <r>
    <x v="0"/>
    <x v="11"/>
    <x v="1"/>
    <x v="18"/>
    <x v="0"/>
    <x v="1"/>
    <x v="472"/>
    <n v="738849140"/>
    <s v="08-09-2015"/>
    <n v="8315"/>
    <n v="318.7"/>
    <n v="188.48"/>
    <n v="2649990.5"/>
    <n v="1567211.2"/>
    <n v="1082779.3"/>
    <x v="5"/>
    <n v="8"/>
  </r>
  <r>
    <x v="2"/>
    <x v="6"/>
    <x v="8"/>
    <x v="10"/>
    <x v="1"/>
    <x v="1"/>
    <x v="473"/>
    <n v="471814005"/>
    <s v="24-06-2014"/>
    <n v="1071"/>
    <n v="600.16999999999996"/>
    <n v="342.49"/>
    <n v="642782.06999999995"/>
    <n v="366806.79000000004"/>
    <n v="275975.27999999991"/>
    <x v="0"/>
    <n v="6"/>
  </r>
  <r>
    <x v="2"/>
    <x v="3"/>
    <x v="0"/>
    <x v="2"/>
    <x v="1"/>
    <x v="0"/>
    <x v="474"/>
    <n v="122914153"/>
    <s v="13-04-2014"/>
    <n v="6088"/>
    <n v="116.62"/>
    <n v="82.3"/>
    <n v="709982.56"/>
    <n v="501042.39999999997"/>
    <n v="208940.16000000009"/>
    <x v="0"/>
    <n v="3"/>
  </r>
  <r>
    <x v="3"/>
    <x v="1"/>
    <x v="7"/>
    <x v="1"/>
    <x v="1"/>
    <x v="1"/>
    <x v="475"/>
    <n v="308716203"/>
    <s v="26-01-2010"/>
    <n v="7273"/>
    <n v="441.06"/>
    <n v="270.36"/>
    <n v="3207829.38"/>
    <n v="1966328.28"/>
    <n v="1241501.0999999999"/>
    <x v="2"/>
    <n v="1"/>
  </r>
  <r>
    <x v="4"/>
    <x v="3"/>
    <x v="1"/>
    <x v="4"/>
    <x v="1"/>
    <x v="0"/>
    <x v="476"/>
    <n v="393766863"/>
    <s v="07-07-2014"/>
    <n v="9563"/>
    <n v="77.08"/>
    <n v="57.6"/>
    <n v="737116.04"/>
    <n v="550828.80000000005"/>
    <n v="186287.24"/>
    <x v="0"/>
    <n v="6"/>
  </r>
  <r>
    <x v="7"/>
    <x v="0"/>
    <x v="4"/>
    <x v="14"/>
    <x v="1"/>
    <x v="3"/>
    <x v="238"/>
    <n v="323666043"/>
    <s v="15-09-2012"/>
    <n v="9483"/>
    <n v="311.77"/>
    <n v="195.82"/>
    <n v="2956514.9099999997"/>
    <n v="1856961.0599999998"/>
    <n v="1099553.8499999999"/>
    <x v="3"/>
    <n v="9"/>
  </r>
  <r>
    <x v="3"/>
    <x v="2"/>
    <x v="1"/>
    <x v="2"/>
    <x v="1"/>
    <x v="3"/>
    <x v="477"/>
    <n v="614551791"/>
    <s v="14-02-2011"/>
    <n v="5729"/>
    <n v="73.47"/>
    <n v="42.71"/>
    <n v="420909.63"/>
    <n v="244685.59"/>
    <n v="176224.04"/>
    <x v="4"/>
    <n v="1"/>
  </r>
  <r>
    <x v="6"/>
    <x v="7"/>
    <x v="7"/>
    <x v="6"/>
    <x v="0"/>
    <x v="1"/>
    <x v="478"/>
    <n v="787111658"/>
    <s v="09-05-2012"/>
    <n v="9115"/>
    <n v="689.6"/>
    <n v="439.61"/>
    <n v="6285704"/>
    <n v="4007045.15"/>
    <n v="2278658.85"/>
    <x v="3"/>
    <n v="4"/>
  </r>
  <r>
    <x v="0"/>
    <x v="0"/>
    <x v="4"/>
    <x v="5"/>
    <x v="1"/>
    <x v="3"/>
    <x v="479"/>
    <n v="203136102"/>
    <s v="19-12-2016"/>
    <n v="765"/>
    <n v="325.83"/>
    <n v="244.13"/>
    <n v="249259.94999999998"/>
    <n v="186759.44999999998"/>
    <n v="62500.5"/>
    <x v="1"/>
    <n v="11"/>
  </r>
  <r>
    <x v="7"/>
    <x v="4"/>
    <x v="4"/>
    <x v="2"/>
    <x v="0"/>
    <x v="0"/>
    <x v="480"/>
    <n v="384119937"/>
    <s v="13-03-2012"/>
    <n v="9184"/>
    <n v="209.72"/>
    <n v="144.71"/>
    <n v="1926068.48"/>
    <n v="1329016.6400000001"/>
    <n v="597051.83999999985"/>
    <x v="3"/>
    <n v="3"/>
  </r>
  <r>
    <x v="0"/>
    <x v="11"/>
    <x v="0"/>
    <x v="1"/>
    <x v="1"/>
    <x v="2"/>
    <x v="481"/>
    <n v="427892992"/>
    <s v="22-09-2013"/>
    <n v="1548"/>
    <n v="636.65"/>
    <n v="477.38"/>
    <n v="985534.2"/>
    <n v="738984.24"/>
    <n v="246549.95999999996"/>
    <x v="6"/>
    <n v="8"/>
  </r>
  <r>
    <x v="7"/>
    <x v="2"/>
    <x v="7"/>
    <x v="18"/>
    <x v="1"/>
    <x v="2"/>
    <x v="310"/>
    <n v="242896513"/>
    <s v="18-01-2012"/>
    <n v="2228"/>
    <n v="670.58"/>
    <n v="487.73"/>
    <n v="1494052.24"/>
    <n v="1086662.44"/>
    <n v="407389.80000000005"/>
    <x v="4"/>
    <n v="12"/>
  </r>
  <r>
    <x v="1"/>
    <x v="9"/>
    <x v="8"/>
    <x v="6"/>
    <x v="0"/>
    <x v="0"/>
    <x v="482"/>
    <n v="647166500"/>
    <s v="21-03-2011"/>
    <n v="9620"/>
    <n v="539.24"/>
    <n v="423.56"/>
    <n v="5187488.8"/>
    <n v="4074647.2"/>
    <n v="1112841.5999999996"/>
    <x v="4"/>
    <n v="3"/>
  </r>
  <r>
    <x v="7"/>
    <x v="1"/>
    <x v="1"/>
    <x v="18"/>
    <x v="0"/>
    <x v="2"/>
    <x v="483"/>
    <n v="818209320"/>
    <s v="14-11-2014"/>
    <n v="9860"/>
    <n v="250.77"/>
    <n v="197.6"/>
    <n v="2472592.2000000002"/>
    <n v="1948336"/>
    <n v="524256.20000000019"/>
    <x v="0"/>
    <n v="10"/>
  </r>
  <r>
    <x v="0"/>
    <x v="11"/>
    <x v="9"/>
    <x v="3"/>
    <x v="1"/>
    <x v="2"/>
    <x v="484"/>
    <n v="482039533"/>
    <s v="24-02-2014"/>
    <n v="3160"/>
    <n v="510.08"/>
    <n v="277.33"/>
    <n v="1611852.8"/>
    <n v="876362.79999999993"/>
    <n v="735490.00000000012"/>
    <x v="0"/>
    <n v="1"/>
  </r>
  <r>
    <x v="5"/>
    <x v="7"/>
    <x v="9"/>
    <x v="11"/>
    <x v="1"/>
    <x v="2"/>
    <x v="206"/>
    <n v="561686008"/>
    <s v="26-08-2016"/>
    <n v="4836"/>
    <n v="340.07"/>
    <n v="220.4"/>
    <n v="1644578.52"/>
    <n v="1065854.4000000001"/>
    <n v="578724.11999999988"/>
    <x v="1"/>
    <n v="8"/>
  </r>
  <r>
    <x v="4"/>
    <x v="10"/>
    <x v="4"/>
    <x v="5"/>
    <x v="0"/>
    <x v="0"/>
    <x v="142"/>
    <n v="561329198"/>
    <s v="23-03-2014"/>
    <n v="8406"/>
    <n v="498.3"/>
    <n v="279.7"/>
    <n v="4188709.8000000003"/>
    <n v="2351158.1999999997"/>
    <n v="1837551.6000000006"/>
    <x v="0"/>
    <n v="2"/>
  </r>
  <r>
    <x v="1"/>
    <x v="7"/>
    <x v="6"/>
    <x v="8"/>
    <x v="1"/>
    <x v="2"/>
    <x v="166"/>
    <n v="762468938"/>
    <s v="02-05-2010"/>
    <n v="1530"/>
    <n v="420.59"/>
    <n v="320.55"/>
    <n v="643502.69999999995"/>
    <n v="490441.5"/>
    <n v="153061.19999999995"/>
    <x v="2"/>
    <n v="4"/>
  </r>
  <r>
    <x v="2"/>
    <x v="10"/>
    <x v="0"/>
    <x v="4"/>
    <x v="1"/>
    <x v="3"/>
    <x v="485"/>
    <n v="676162073"/>
    <s v="03-09-2010"/>
    <n v="3131"/>
    <n v="123.43"/>
    <n v="76.489999999999995"/>
    <n v="386459.33"/>
    <n v="239490.18999999997"/>
    <n v="146969.14000000004"/>
    <x v="2"/>
    <n v="8"/>
  </r>
  <r>
    <x v="1"/>
    <x v="3"/>
    <x v="6"/>
    <x v="15"/>
    <x v="0"/>
    <x v="0"/>
    <x v="486"/>
    <n v="113041311"/>
    <s v="26-02-2010"/>
    <n v="2956"/>
    <n v="432.98"/>
    <n v="338.3"/>
    <n v="1279888.8800000001"/>
    <n v="1000014.8"/>
    <n v="279874.08000000007"/>
    <x v="2"/>
    <n v="1"/>
  </r>
  <r>
    <x v="3"/>
    <x v="10"/>
    <x v="7"/>
    <x v="17"/>
    <x v="1"/>
    <x v="0"/>
    <x v="460"/>
    <n v="364451436"/>
    <s v="20-02-2014"/>
    <n v="1517"/>
    <n v="458.23"/>
    <n v="311.02"/>
    <n v="695134.91"/>
    <n v="471817.33999999997"/>
    <n v="223317.57000000007"/>
    <x v="0"/>
    <n v="1"/>
  </r>
  <r>
    <x v="6"/>
    <x v="6"/>
    <x v="8"/>
    <x v="12"/>
    <x v="0"/>
    <x v="3"/>
    <x v="487"/>
    <n v="448333591"/>
    <s v="12-12-2010"/>
    <n v="3161"/>
    <n v="531.83000000000004"/>
    <n v="289.55"/>
    <n v="1681114.6300000001"/>
    <n v="915267.55"/>
    <n v="765847.08000000007"/>
    <x v="2"/>
    <n v="11"/>
  </r>
  <r>
    <x v="3"/>
    <x v="5"/>
    <x v="2"/>
    <x v="11"/>
    <x v="0"/>
    <x v="0"/>
    <x v="488"/>
    <n v="239240556"/>
    <s v="17-02-2015"/>
    <n v="9087"/>
    <n v="550.30999999999995"/>
    <n v="397.01"/>
    <n v="5000666.97"/>
    <n v="3607629.87"/>
    <n v="1393037.0999999996"/>
    <x v="5"/>
    <n v="1"/>
  </r>
  <r>
    <x v="2"/>
    <x v="6"/>
    <x v="5"/>
    <x v="14"/>
    <x v="0"/>
    <x v="3"/>
    <x v="489"/>
    <n v="242768757"/>
    <s v="18-06-2016"/>
    <n v="7945"/>
    <n v="161.6"/>
    <n v="128.36000000000001"/>
    <n v="1283912"/>
    <n v="1019820.2000000001"/>
    <n v="264091.79999999993"/>
    <x v="1"/>
    <n v="6"/>
  </r>
  <r>
    <x v="1"/>
    <x v="6"/>
    <x v="4"/>
    <x v="5"/>
    <x v="0"/>
    <x v="1"/>
    <x v="490"/>
    <n v="667488052"/>
    <s v="01-12-2010"/>
    <n v="3760"/>
    <n v="262.14"/>
    <n v="137.47999999999999"/>
    <n v="985646.39999999991"/>
    <n v="516924.8"/>
    <n v="468721.59999999992"/>
    <x v="2"/>
    <n v="11"/>
  </r>
  <r>
    <x v="4"/>
    <x v="4"/>
    <x v="6"/>
    <x v="4"/>
    <x v="1"/>
    <x v="2"/>
    <x v="491"/>
    <n v="428893090"/>
    <s v="03-03-2013"/>
    <n v="3226"/>
    <n v="508.73"/>
    <n v="289.52"/>
    <n v="1641162.98"/>
    <n v="933991.5199999999"/>
    <n v="707171.46000000008"/>
    <x v="6"/>
    <n v="2"/>
  </r>
  <r>
    <x v="0"/>
    <x v="5"/>
    <x v="0"/>
    <x v="13"/>
    <x v="0"/>
    <x v="2"/>
    <x v="492"/>
    <n v="252774750"/>
    <s v="18-08-2010"/>
    <n v="9154"/>
    <n v="254.34"/>
    <n v="145.34"/>
    <n v="2328228.36"/>
    <n v="1330442.3600000001"/>
    <n v="997785.99999999977"/>
    <x v="2"/>
    <n v="8"/>
  </r>
  <r>
    <x v="3"/>
    <x v="10"/>
    <x v="3"/>
    <x v="5"/>
    <x v="1"/>
    <x v="0"/>
    <x v="493"/>
    <n v="503620715"/>
    <s v="10-02-2011"/>
    <n v="5610"/>
    <n v="437.47"/>
    <n v="270.69"/>
    <n v="2454206.7000000002"/>
    <n v="1518570.9"/>
    <n v="935635.80000000028"/>
    <x v="4"/>
    <n v="1"/>
  </r>
  <r>
    <x v="5"/>
    <x v="11"/>
    <x v="0"/>
    <x v="11"/>
    <x v="1"/>
    <x v="0"/>
    <x v="494"/>
    <n v="749056824"/>
    <s v="11-12-2014"/>
    <n v="4042"/>
    <n v="222.64"/>
    <n v="135.22999999999999"/>
    <n v="899910.87999999989"/>
    <n v="546599.65999999992"/>
    <n v="353311.22"/>
    <x v="0"/>
    <n v="11"/>
  </r>
  <r>
    <x v="4"/>
    <x v="5"/>
    <x v="1"/>
    <x v="0"/>
    <x v="1"/>
    <x v="2"/>
    <x v="495"/>
    <n v="484831770"/>
    <s v="16-06-2014"/>
    <n v="3950"/>
    <n v="519.03"/>
    <n v="414.24"/>
    <n v="2050168.5"/>
    <n v="1636248"/>
    <n v="413920.5"/>
    <x v="0"/>
    <n v="6"/>
  </r>
  <r>
    <x v="2"/>
    <x v="5"/>
    <x v="8"/>
    <x v="12"/>
    <x v="0"/>
    <x v="1"/>
    <x v="496"/>
    <n v="583086587"/>
    <s v="12-05-2015"/>
    <n v="5566"/>
    <n v="120.11"/>
    <n v="71.16"/>
    <n v="668532.26"/>
    <n v="396076.56"/>
    <n v="272455.7"/>
    <x v="5"/>
    <n v="4"/>
  </r>
  <r>
    <x v="0"/>
    <x v="1"/>
    <x v="6"/>
    <x v="3"/>
    <x v="0"/>
    <x v="1"/>
    <x v="497"/>
    <n v="195109028"/>
    <s v="09-09-2015"/>
    <n v="4427"/>
    <n v="137.05000000000001"/>
    <n v="82.35"/>
    <n v="606720.35000000009"/>
    <n v="364563.44999999995"/>
    <n v="242156.90000000014"/>
    <x v="5"/>
    <n v="8"/>
  </r>
  <r>
    <x v="1"/>
    <x v="6"/>
    <x v="2"/>
    <x v="5"/>
    <x v="0"/>
    <x v="0"/>
    <x v="334"/>
    <n v="166664516"/>
    <s v="24-10-2010"/>
    <n v="4274"/>
    <n v="502.38"/>
    <n v="309.79000000000002"/>
    <n v="2147172.12"/>
    <n v="1324042.4600000002"/>
    <n v="823129.65999999992"/>
    <x v="2"/>
    <n v="10"/>
  </r>
  <r>
    <x v="0"/>
    <x v="7"/>
    <x v="8"/>
    <x v="15"/>
    <x v="1"/>
    <x v="1"/>
    <x v="498"/>
    <n v="632136163"/>
    <s v="28-12-2014"/>
    <n v="7401"/>
    <n v="234.57"/>
    <n v="176.23"/>
    <n v="1736052.57"/>
    <n v="1304278.23"/>
    <n v="431774.34000000008"/>
    <x v="0"/>
    <n v="12"/>
  </r>
  <r>
    <x v="7"/>
    <x v="0"/>
    <x v="2"/>
    <x v="16"/>
    <x v="0"/>
    <x v="3"/>
    <x v="499"/>
    <n v="787089679"/>
    <s v="16-03-2011"/>
    <n v="7070"/>
    <n v="223.43"/>
    <n v="139.57"/>
    <n v="1579650.1"/>
    <n v="986759.89999999991"/>
    <n v="592890.20000000019"/>
    <x v="4"/>
    <n v="2"/>
  </r>
  <r>
    <x v="5"/>
    <x v="6"/>
    <x v="4"/>
    <x v="5"/>
    <x v="0"/>
    <x v="1"/>
    <x v="500"/>
    <n v="698296114"/>
    <s v="28-04-2011"/>
    <n v="3254"/>
    <n v="529.38"/>
    <n v="359.84"/>
    <n v="1722602.52"/>
    <n v="1170919.3599999999"/>
    <n v="551683.16000000015"/>
    <x v="4"/>
    <n v="4"/>
  </r>
  <r>
    <x v="7"/>
    <x v="3"/>
    <x v="7"/>
    <x v="8"/>
    <x v="1"/>
    <x v="3"/>
    <x v="501"/>
    <n v="445446406"/>
    <s v="25-07-2013"/>
    <n v="7324"/>
    <n v="689.48"/>
    <n v="496.49"/>
    <n v="5049751.5200000005"/>
    <n v="3636292.7600000002"/>
    <n v="1413458.7600000002"/>
    <x v="6"/>
    <n v="7"/>
  </r>
  <r>
    <x v="6"/>
    <x v="8"/>
    <x v="5"/>
    <x v="11"/>
    <x v="1"/>
    <x v="1"/>
    <x v="502"/>
    <n v="781276213"/>
    <s v="22-10-2010"/>
    <n v="8961"/>
    <n v="690.21"/>
    <n v="458.33"/>
    <n v="6184971.8100000005"/>
    <n v="4107095.13"/>
    <n v="2077876.6800000006"/>
    <x v="2"/>
    <n v="9"/>
  </r>
  <r>
    <x v="2"/>
    <x v="11"/>
    <x v="1"/>
    <x v="6"/>
    <x v="0"/>
    <x v="1"/>
    <x v="503"/>
    <n v="199788932"/>
    <s v="02-10-2015"/>
    <n v="3025"/>
    <n v="518.92999999999995"/>
    <n v="331.71"/>
    <n v="1569763.2499999998"/>
    <n v="1003422.7499999999"/>
    <n v="566340.49999999988"/>
    <x v="5"/>
    <n v="9"/>
  </r>
  <r>
    <x v="4"/>
    <x v="8"/>
    <x v="7"/>
    <x v="17"/>
    <x v="0"/>
    <x v="1"/>
    <x v="504"/>
    <n v="100817040"/>
    <s v="18-01-2014"/>
    <n v="4750"/>
    <n v="167.45"/>
    <n v="130.18"/>
    <n v="795387.5"/>
    <n v="618355"/>
    <n v="177032.5"/>
    <x v="0"/>
    <n v="1"/>
  </r>
  <r>
    <x v="0"/>
    <x v="0"/>
    <x v="0"/>
    <x v="9"/>
    <x v="1"/>
    <x v="3"/>
    <x v="505"/>
    <n v="182688475"/>
    <s v="07-08-2014"/>
    <n v="2734"/>
    <n v="223.64"/>
    <n v="143.13"/>
    <n v="611431.76"/>
    <n v="391317.42"/>
    <n v="220114.34000000003"/>
    <x v="0"/>
    <n v="7"/>
  </r>
  <r>
    <x v="7"/>
    <x v="2"/>
    <x v="1"/>
    <x v="17"/>
    <x v="0"/>
    <x v="3"/>
    <x v="506"/>
    <n v="771518231"/>
    <s v="14-05-2012"/>
    <n v="3300"/>
    <n v="686.48"/>
    <n v="467.98"/>
    <n v="2265384"/>
    <n v="1544334"/>
    <n v="721050"/>
    <x v="3"/>
    <n v="4"/>
  </r>
  <r>
    <x v="1"/>
    <x v="1"/>
    <x v="2"/>
    <x v="2"/>
    <x v="0"/>
    <x v="0"/>
    <x v="507"/>
    <n v="559410492"/>
    <s v="12-10-2016"/>
    <n v="4118"/>
    <n v="321.10000000000002"/>
    <n v="203.94"/>
    <n v="1322289.8"/>
    <n v="839824.92"/>
    <n v="482464.88"/>
    <x v="1"/>
    <n v="9"/>
  </r>
  <r>
    <x v="4"/>
    <x v="9"/>
    <x v="0"/>
    <x v="4"/>
    <x v="0"/>
    <x v="1"/>
    <x v="508"/>
    <n v="814977795"/>
    <s v="07-09-2015"/>
    <n v="4334"/>
    <n v="521.73"/>
    <n v="409.89"/>
    <n v="2261177.8200000003"/>
    <n v="1776463.26"/>
    <n v="484714.56000000029"/>
    <x v="5"/>
    <n v="8"/>
  </r>
  <r>
    <x v="3"/>
    <x v="3"/>
    <x v="8"/>
    <x v="0"/>
    <x v="1"/>
    <x v="0"/>
    <x v="509"/>
    <n v="358357535"/>
    <s v="01-04-2012"/>
    <n v="1619"/>
    <n v="259.75"/>
    <n v="192.08"/>
    <n v="420535.25"/>
    <n v="310977.52"/>
    <n v="109557.72999999998"/>
    <x v="3"/>
    <n v="3"/>
  </r>
  <r>
    <x v="3"/>
    <x v="10"/>
    <x v="7"/>
    <x v="19"/>
    <x v="0"/>
    <x v="0"/>
    <x v="510"/>
    <n v="222814069"/>
    <s v="12-05-2015"/>
    <n v="3301"/>
    <n v="234.23"/>
    <n v="149.35"/>
    <n v="773193.23"/>
    <n v="493004.35"/>
    <n v="280188.88"/>
    <x v="5"/>
    <n v="4"/>
  </r>
  <r>
    <x v="1"/>
    <x v="0"/>
    <x v="3"/>
    <x v="11"/>
    <x v="0"/>
    <x v="3"/>
    <x v="511"/>
    <n v="382632762"/>
    <s v="11-10-2013"/>
    <n v="2708"/>
    <n v="45.33"/>
    <n v="35.700000000000003"/>
    <n v="122753.64"/>
    <n v="96675.6"/>
    <n v="26078.039999999994"/>
    <x v="6"/>
    <n v="10"/>
  </r>
  <r>
    <x v="5"/>
    <x v="9"/>
    <x v="4"/>
    <x v="4"/>
    <x v="1"/>
    <x v="0"/>
    <x v="512"/>
    <n v="379880717"/>
    <s v="28-08-2014"/>
    <n v="3735"/>
    <n v="244.08"/>
    <n v="182.95"/>
    <n v="911638.8"/>
    <n v="683318.25"/>
    <n v="228320.55000000005"/>
    <x v="0"/>
    <n v="8"/>
  </r>
  <r>
    <x v="4"/>
    <x v="0"/>
    <x v="1"/>
    <x v="15"/>
    <x v="1"/>
    <x v="2"/>
    <x v="513"/>
    <n v="227033500"/>
    <s v="25-02-2010"/>
    <n v="4559"/>
    <n v="138.91"/>
    <n v="99.67"/>
    <n v="633290.68999999994"/>
    <n v="454395.53"/>
    <n v="178895.15999999992"/>
    <x v="2"/>
    <n v="2"/>
  </r>
  <r>
    <x v="0"/>
    <x v="4"/>
    <x v="3"/>
    <x v="6"/>
    <x v="1"/>
    <x v="1"/>
    <x v="514"/>
    <n v="126198526"/>
    <s v="31-10-2015"/>
    <n v="599"/>
    <n v="304.45"/>
    <n v="200.07"/>
    <n v="182365.55"/>
    <n v="119841.93"/>
    <n v="62523.619999999995"/>
    <x v="5"/>
    <n v="10"/>
  </r>
  <r>
    <x v="0"/>
    <x v="11"/>
    <x v="9"/>
    <x v="8"/>
    <x v="1"/>
    <x v="0"/>
    <x v="515"/>
    <n v="807127562"/>
    <s v="02-11-2011"/>
    <n v="6152"/>
    <n v="304.95"/>
    <n v="182.19"/>
    <n v="1876052.4"/>
    <n v="1120832.8799999999"/>
    <n v="755219.52"/>
    <x v="4"/>
    <n v="10"/>
  </r>
  <r>
    <x v="7"/>
    <x v="7"/>
    <x v="7"/>
    <x v="2"/>
    <x v="1"/>
    <x v="3"/>
    <x v="516"/>
    <n v="253558416"/>
    <s v="04-08-2010"/>
    <n v="2221"/>
    <n v="333.15"/>
    <n v="218.04"/>
    <n v="739926.14999999991"/>
    <n v="484266.83999999997"/>
    <n v="255659.30999999994"/>
    <x v="2"/>
    <n v="7"/>
  </r>
  <r>
    <x v="6"/>
    <x v="3"/>
    <x v="4"/>
    <x v="0"/>
    <x v="0"/>
    <x v="1"/>
    <x v="517"/>
    <n v="699327009"/>
    <s v="14-03-2012"/>
    <n v="6373"/>
    <n v="640.80999999999995"/>
    <n v="453.28"/>
    <n v="4083882.1299999994"/>
    <n v="2888753.44"/>
    <n v="1195128.6899999995"/>
    <x v="3"/>
    <n v="2"/>
  </r>
  <r>
    <x v="4"/>
    <x v="0"/>
    <x v="3"/>
    <x v="6"/>
    <x v="1"/>
    <x v="1"/>
    <x v="518"/>
    <n v="455026792"/>
    <s v="23-02-2012"/>
    <n v="8988"/>
    <n v="410.12"/>
    <n v="292.43"/>
    <n v="3686158.56"/>
    <n v="2628360.84"/>
    <n v="1057797.7200000002"/>
    <x v="3"/>
    <n v="2"/>
  </r>
  <r>
    <x v="4"/>
    <x v="0"/>
    <x v="0"/>
    <x v="4"/>
    <x v="0"/>
    <x v="2"/>
    <x v="66"/>
    <n v="464439951"/>
    <s v="03-10-2014"/>
    <n v="1518"/>
    <n v="161.19999999999999"/>
    <n v="107.56"/>
    <n v="244701.59999999998"/>
    <n v="163276.08000000002"/>
    <n v="81425.51999999996"/>
    <x v="0"/>
    <n v="9"/>
  </r>
  <r>
    <x v="7"/>
    <x v="2"/>
    <x v="9"/>
    <x v="0"/>
    <x v="0"/>
    <x v="3"/>
    <x v="519"/>
    <n v="850993037"/>
    <s v="27-12-2013"/>
    <n v="6378"/>
    <n v="616.71"/>
    <n v="415.6"/>
    <n v="3933376.3800000004"/>
    <n v="2650696.8000000003"/>
    <n v="1282679.58"/>
    <x v="6"/>
    <n v="12"/>
  </r>
  <r>
    <x v="4"/>
    <x v="0"/>
    <x v="8"/>
    <x v="13"/>
    <x v="1"/>
    <x v="0"/>
    <x v="191"/>
    <n v="754501701"/>
    <s v="18-10-2011"/>
    <n v="1943"/>
    <n v="30.12"/>
    <n v="23.49"/>
    <n v="58523.16"/>
    <n v="45641.07"/>
    <n v="12882.090000000004"/>
    <x v="4"/>
    <n v="10"/>
  </r>
  <r>
    <x v="4"/>
    <x v="8"/>
    <x v="7"/>
    <x v="15"/>
    <x v="1"/>
    <x v="3"/>
    <x v="520"/>
    <n v="409732597"/>
    <s v="09-03-2015"/>
    <n v="7721"/>
    <n v="439.19"/>
    <n v="221.23"/>
    <n v="3390985.9899999998"/>
    <n v="1708116.8299999998"/>
    <n v="1682869.16"/>
    <x v="5"/>
    <n v="2"/>
  </r>
  <r>
    <x v="2"/>
    <x v="10"/>
    <x v="8"/>
    <x v="4"/>
    <x v="0"/>
    <x v="0"/>
    <x v="517"/>
    <n v="893486016"/>
    <s v="15-03-2012"/>
    <n v="8846"/>
    <n v="580.73"/>
    <n v="402.89"/>
    <n v="5137137.58"/>
    <n v="3563964.94"/>
    <n v="1573172.6400000001"/>
    <x v="3"/>
    <n v="2"/>
  </r>
  <r>
    <x v="4"/>
    <x v="2"/>
    <x v="8"/>
    <x v="0"/>
    <x v="1"/>
    <x v="3"/>
    <x v="521"/>
    <n v="812045296"/>
    <s v="13-04-2016"/>
    <n v="9684"/>
    <n v="668.3"/>
    <n v="381.72"/>
    <n v="6471817.1999999993"/>
    <n v="3696576.4800000004"/>
    <n v="2775240.7199999988"/>
    <x v="1"/>
    <n v="3"/>
  </r>
  <r>
    <x v="7"/>
    <x v="7"/>
    <x v="3"/>
    <x v="17"/>
    <x v="0"/>
    <x v="1"/>
    <x v="522"/>
    <n v="379501172"/>
    <s v="05-05-2016"/>
    <n v="8529"/>
    <n v="419.62"/>
    <n v="303.47000000000003"/>
    <n v="3578938.98"/>
    <n v="2588295.6300000004"/>
    <n v="990643.34999999963"/>
    <x v="1"/>
    <n v="4"/>
  </r>
  <r>
    <x v="1"/>
    <x v="3"/>
    <x v="8"/>
    <x v="10"/>
    <x v="1"/>
    <x v="2"/>
    <x v="523"/>
    <n v="338905360"/>
    <s v="03-06-2012"/>
    <n v="6381"/>
    <n v="509.95"/>
    <n v="302.56"/>
    <n v="3253990.9499999997"/>
    <n v="1930635.36"/>
    <n v="1323355.5899999996"/>
    <x v="3"/>
    <n v="5"/>
  </r>
  <r>
    <x v="5"/>
    <x v="10"/>
    <x v="0"/>
    <x v="11"/>
    <x v="0"/>
    <x v="2"/>
    <x v="524"/>
    <n v="832223998"/>
    <s v="01-02-2015"/>
    <n v="1026"/>
    <n v="160.47999999999999"/>
    <n v="118.48"/>
    <n v="164652.47999999998"/>
    <n v="121560.48000000001"/>
    <n v="43091.999999999971"/>
    <x v="5"/>
    <n v="1"/>
  </r>
  <r>
    <x v="6"/>
    <x v="11"/>
    <x v="2"/>
    <x v="19"/>
    <x v="1"/>
    <x v="2"/>
    <x v="185"/>
    <n v="560540710"/>
    <s v="31-01-2012"/>
    <n v="8268"/>
    <n v="683.84"/>
    <n v="425.71"/>
    <n v="5653989.1200000001"/>
    <n v="3519770.28"/>
    <n v="2134218.8400000003"/>
    <x v="3"/>
    <n v="1"/>
  </r>
  <r>
    <x v="5"/>
    <x v="2"/>
    <x v="3"/>
    <x v="13"/>
    <x v="1"/>
    <x v="1"/>
    <x v="525"/>
    <n v="306618202"/>
    <s v="08-04-2015"/>
    <n v="9551"/>
    <n v="175.95"/>
    <n v="115.79"/>
    <n v="1680498.45"/>
    <n v="1105910.29"/>
    <n v="574588.15999999992"/>
    <x v="5"/>
    <n v="4"/>
  </r>
  <r>
    <x v="5"/>
    <x v="3"/>
    <x v="2"/>
    <x v="11"/>
    <x v="1"/>
    <x v="0"/>
    <x v="526"/>
    <n v="155454498"/>
    <s v="30-11-2015"/>
    <n v="6516"/>
    <n v="575.89"/>
    <n v="402.67"/>
    <n v="3752499.2399999998"/>
    <n v="2623797.7200000002"/>
    <n v="1128701.5199999996"/>
    <x v="5"/>
    <n v="11"/>
  </r>
  <r>
    <x v="6"/>
    <x v="6"/>
    <x v="1"/>
    <x v="2"/>
    <x v="0"/>
    <x v="0"/>
    <x v="527"/>
    <n v="665600492"/>
    <s v="19-11-2013"/>
    <n v="3972"/>
    <n v="242.93"/>
    <n v="170.33"/>
    <n v="964917.96000000008"/>
    <n v="676550.76"/>
    <n v="288367.20000000007"/>
    <x v="6"/>
    <n v="11"/>
  </r>
  <r>
    <x v="4"/>
    <x v="9"/>
    <x v="9"/>
    <x v="15"/>
    <x v="0"/>
    <x v="1"/>
    <x v="528"/>
    <n v="776728454"/>
    <s v="18-05-2010"/>
    <n v="9729"/>
    <n v="436.27"/>
    <n v="259.83"/>
    <n v="4244470.83"/>
    <n v="2527886.0699999998"/>
    <n v="1716584.7600000002"/>
    <x v="2"/>
    <n v="5"/>
  </r>
  <r>
    <x v="1"/>
    <x v="1"/>
    <x v="8"/>
    <x v="14"/>
    <x v="0"/>
    <x v="0"/>
    <x v="529"/>
    <n v="602892876"/>
    <s v="31-05-2013"/>
    <n v="5676"/>
    <n v="422.14"/>
    <n v="308.8"/>
    <n v="2396066.64"/>
    <n v="1752748.8"/>
    <n v="643317.84000000008"/>
    <x v="6"/>
    <n v="5"/>
  </r>
  <r>
    <x v="3"/>
    <x v="7"/>
    <x v="3"/>
    <x v="16"/>
    <x v="0"/>
    <x v="2"/>
    <x v="530"/>
    <n v="700335320"/>
    <s v="21-01-2015"/>
    <n v="1772"/>
    <n v="361.13"/>
    <n v="260.45999999999998"/>
    <n v="639922.36"/>
    <n v="461535.11999999994"/>
    <n v="178387.24000000005"/>
    <x v="5"/>
    <n v="1"/>
  </r>
  <r>
    <x v="0"/>
    <x v="8"/>
    <x v="4"/>
    <x v="1"/>
    <x v="1"/>
    <x v="1"/>
    <x v="419"/>
    <n v="590011917"/>
    <s v="31-05-2013"/>
    <n v="5130"/>
    <n v="133.37"/>
    <n v="84.67"/>
    <n v="684188.1"/>
    <n v="434357.10000000003"/>
    <n v="249830.99999999994"/>
    <x v="6"/>
    <n v="5"/>
  </r>
  <r>
    <x v="4"/>
    <x v="6"/>
    <x v="9"/>
    <x v="19"/>
    <x v="0"/>
    <x v="2"/>
    <x v="531"/>
    <n v="115322751"/>
    <s v="11-06-2016"/>
    <n v="972"/>
    <n v="118.49"/>
    <n v="68.34"/>
    <n v="115172.28"/>
    <n v="66426.48000000001"/>
    <n v="48745.799999999988"/>
    <x v="1"/>
    <n v="5"/>
  </r>
  <r>
    <x v="5"/>
    <x v="5"/>
    <x v="1"/>
    <x v="15"/>
    <x v="0"/>
    <x v="0"/>
    <x v="296"/>
    <n v="334945516"/>
    <s v="13-03-2014"/>
    <n v="3546"/>
    <n v="369"/>
    <n v="264.58999999999997"/>
    <n v="1308474"/>
    <n v="938236.1399999999"/>
    <n v="370237.8600000001"/>
    <x v="0"/>
    <n v="2"/>
  </r>
  <r>
    <x v="7"/>
    <x v="5"/>
    <x v="5"/>
    <x v="5"/>
    <x v="0"/>
    <x v="3"/>
    <x v="532"/>
    <n v="459494775"/>
    <s v="06-01-2011"/>
    <n v="5181"/>
    <n v="614.99"/>
    <n v="366.99"/>
    <n v="3186263.19"/>
    <n v="1901375.19"/>
    <n v="1284888"/>
    <x v="2"/>
    <n v="12"/>
  </r>
  <r>
    <x v="1"/>
    <x v="8"/>
    <x v="2"/>
    <x v="4"/>
    <x v="0"/>
    <x v="2"/>
    <x v="533"/>
    <n v="248740250"/>
    <s v="22-03-2015"/>
    <n v="5601"/>
    <n v="269.23"/>
    <n v="197.89"/>
    <n v="1507957.2300000002"/>
    <n v="1108381.8899999999"/>
    <n v="399575.34000000032"/>
    <x v="5"/>
    <n v="3"/>
  </r>
  <r>
    <x v="1"/>
    <x v="5"/>
    <x v="1"/>
    <x v="19"/>
    <x v="1"/>
    <x v="2"/>
    <x v="534"/>
    <n v="350620443"/>
    <s v="01-09-2011"/>
    <n v="2106"/>
    <n v="178.14"/>
    <n v="116.69"/>
    <n v="375162.83999999997"/>
    <n v="245749.13999999998"/>
    <n v="129413.69999999998"/>
    <x v="4"/>
    <n v="8"/>
  </r>
  <r>
    <x v="5"/>
    <x v="11"/>
    <x v="4"/>
    <x v="5"/>
    <x v="0"/>
    <x v="0"/>
    <x v="535"/>
    <n v="892083933"/>
    <s v="27-05-2015"/>
    <n v="7911"/>
    <n v="611.08000000000004"/>
    <n v="337.3"/>
    <n v="4834253.88"/>
    <n v="2668380.3000000003"/>
    <n v="2165873.5799999996"/>
    <x v="5"/>
    <n v="4"/>
  </r>
  <r>
    <x v="7"/>
    <x v="10"/>
    <x v="0"/>
    <x v="13"/>
    <x v="0"/>
    <x v="3"/>
    <x v="536"/>
    <n v="411901167"/>
    <s v="18-08-2015"/>
    <n v="8033"/>
    <n v="474.55"/>
    <n v="351.19"/>
    <n v="3812060.15"/>
    <n v="2821109.27"/>
    <n v="990950.87999999989"/>
    <x v="5"/>
    <n v="8"/>
  </r>
  <r>
    <x v="0"/>
    <x v="7"/>
    <x v="9"/>
    <x v="10"/>
    <x v="0"/>
    <x v="0"/>
    <x v="173"/>
    <n v="127241770"/>
    <s v="03-07-2010"/>
    <n v="9268"/>
    <n v="495.76"/>
    <n v="345.21"/>
    <n v="4594703.68"/>
    <n v="3199406.28"/>
    <n v="1395297.4"/>
    <x v="2"/>
    <n v="6"/>
  </r>
  <r>
    <x v="4"/>
    <x v="5"/>
    <x v="4"/>
    <x v="4"/>
    <x v="1"/>
    <x v="3"/>
    <x v="537"/>
    <n v="273160036"/>
    <s v="20-11-2011"/>
    <n v="1816"/>
    <n v="611.92999999999995"/>
    <n v="395.08"/>
    <n v="1111264.8799999999"/>
    <n v="717465.28"/>
    <n v="393799.59999999986"/>
    <x v="4"/>
    <n v="11"/>
  </r>
  <r>
    <x v="1"/>
    <x v="6"/>
    <x v="1"/>
    <x v="12"/>
    <x v="0"/>
    <x v="0"/>
    <x v="538"/>
    <n v="575594623"/>
    <s v="04-02-2012"/>
    <n v="4298"/>
    <n v="434.23"/>
    <n v="283.48"/>
    <n v="1866320.54"/>
    <n v="1218397.04"/>
    <n v="647923.5"/>
    <x v="3"/>
    <n v="1"/>
  </r>
  <r>
    <x v="6"/>
    <x v="2"/>
    <x v="6"/>
    <x v="6"/>
    <x v="1"/>
    <x v="0"/>
    <x v="539"/>
    <n v="403696128"/>
    <s v="02-11-2014"/>
    <n v="1120"/>
    <n v="572.05999999999995"/>
    <n v="393.76"/>
    <n v="640707.19999999995"/>
    <n v="441011.20000000001"/>
    <n v="199695.99999999994"/>
    <x v="0"/>
    <n v="10"/>
  </r>
  <r>
    <x v="2"/>
    <x v="7"/>
    <x v="2"/>
    <x v="3"/>
    <x v="0"/>
    <x v="2"/>
    <x v="540"/>
    <n v="362806882"/>
    <s v="05-04-2012"/>
    <n v="2103"/>
    <n v="233.13"/>
    <n v="156.6"/>
    <n v="490272.39"/>
    <n v="329329.8"/>
    <n v="160942.59000000003"/>
    <x v="3"/>
    <n v="3"/>
  </r>
  <r>
    <x v="0"/>
    <x v="11"/>
    <x v="8"/>
    <x v="1"/>
    <x v="1"/>
    <x v="0"/>
    <x v="541"/>
    <n v="600270484"/>
    <s v="03-06-2016"/>
    <n v="6670"/>
    <n v="180.87"/>
    <n v="109.12"/>
    <n v="1206402.9000000001"/>
    <n v="727830.4"/>
    <n v="478572.50000000012"/>
    <x v="1"/>
    <n v="5"/>
  </r>
  <r>
    <x v="2"/>
    <x v="2"/>
    <x v="2"/>
    <x v="13"/>
    <x v="0"/>
    <x v="0"/>
    <x v="542"/>
    <n v="293854661"/>
    <s v="15-01-2015"/>
    <n v="7123"/>
    <n v="146.9"/>
    <n v="98.25"/>
    <n v="1046368.7000000001"/>
    <n v="699834.75"/>
    <n v="346533.95000000007"/>
    <x v="0"/>
    <n v="12"/>
  </r>
  <r>
    <x v="2"/>
    <x v="7"/>
    <x v="2"/>
    <x v="19"/>
    <x v="0"/>
    <x v="1"/>
    <x v="251"/>
    <n v="154933117"/>
    <s v="14-02-2014"/>
    <n v="2873"/>
    <n v="117.59"/>
    <n v="90.35"/>
    <n v="337836.07"/>
    <n v="259575.55"/>
    <n v="78260.520000000019"/>
    <x v="0"/>
    <n v="1"/>
  </r>
  <r>
    <x v="3"/>
    <x v="9"/>
    <x v="3"/>
    <x v="7"/>
    <x v="0"/>
    <x v="1"/>
    <x v="543"/>
    <n v="892054033"/>
    <s v="01-10-2016"/>
    <n v="5658"/>
    <n v="650.97"/>
    <n v="435"/>
    <n v="3683188.2600000002"/>
    <n v="2461230"/>
    <n v="1221958.2600000002"/>
    <x v="1"/>
    <n v="9"/>
  </r>
  <r>
    <x v="6"/>
    <x v="2"/>
    <x v="1"/>
    <x v="13"/>
    <x v="1"/>
    <x v="3"/>
    <x v="544"/>
    <n v="670599213"/>
    <s v="31-05-2015"/>
    <n v="1618"/>
    <n v="11.21"/>
    <n v="7.08"/>
    <n v="18137.780000000002"/>
    <n v="11455.44"/>
    <n v="6682.340000000002"/>
    <x v="5"/>
    <n v="5"/>
  </r>
  <r>
    <x v="3"/>
    <x v="0"/>
    <x v="3"/>
    <x v="10"/>
    <x v="0"/>
    <x v="2"/>
    <x v="545"/>
    <n v="619899792"/>
    <s v="26-08-2012"/>
    <n v="2720"/>
    <n v="472.21"/>
    <n v="330.79"/>
    <n v="1284411.2"/>
    <n v="899748.8"/>
    <n v="384662.39999999991"/>
    <x v="3"/>
    <n v="7"/>
  </r>
  <r>
    <x v="6"/>
    <x v="3"/>
    <x v="6"/>
    <x v="18"/>
    <x v="1"/>
    <x v="3"/>
    <x v="138"/>
    <n v="715711663"/>
    <s v="04-01-2015"/>
    <n v="3891"/>
    <n v="216.19"/>
    <n v="127.49"/>
    <n v="841195.29"/>
    <n v="496063.58999999997"/>
    <n v="345131.70000000007"/>
    <x v="0"/>
    <n v="12"/>
  </r>
  <r>
    <x v="6"/>
    <x v="7"/>
    <x v="7"/>
    <x v="10"/>
    <x v="1"/>
    <x v="3"/>
    <x v="546"/>
    <n v="351928124"/>
    <s v="19-08-2012"/>
    <n v="763"/>
    <n v="142.41"/>
    <n v="95.95"/>
    <n v="108658.83"/>
    <n v="73209.850000000006"/>
    <n v="35448.979999999996"/>
    <x v="3"/>
    <n v="8"/>
  </r>
  <r>
    <x v="1"/>
    <x v="4"/>
    <x v="9"/>
    <x v="7"/>
    <x v="1"/>
    <x v="2"/>
    <x v="444"/>
    <n v="671253807"/>
    <s v="09-10-2015"/>
    <n v="1881"/>
    <n v="678.53"/>
    <n v="474.37"/>
    <n v="1276314.93"/>
    <n v="892289.97"/>
    <n v="384024.95999999996"/>
    <x v="5"/>
    <n v="9"/>
  </r>
  <r>
    <x v="5"/>
    <x v="3"/>
    <x v="5"/>
    <x v="1"/>
    <x v="0"/>
    <x v="0"/>
    <x v="547"/>
    <n v="695776510"/>
    <s v="30-06-2014"/>
    <n v="3828"/>
    <n v="51.49"/>
    <n v="34.64"/>
    <n v="197103.72"/>
    <n v="132601.92000000001"/>
    <n v="64501.799999999988"/>
    <x v="0"/>
    <n v="6"/>
  </r>
  <r>
    <x v="2"/>
    <x v="0"/>
    <x v="3"/>
    <x v="3"/>
    <x v="0"/>
    <x v="1"/>
    <x v="548"/>
    <n v="612604597"/>
    <s v="07-08-2012"/>
    <n v="9771"/>
    <n v="173.18"/>
    <n v="108.83"/>
    <n v="1692141.78"/>
    <n v="1063377.93"/>
    <n v="628763.85000000009"/>
    <x v="3"/>
    <n v="8"/>
  </r>
  <r>
    <x v="5"/>
    <x v="6"/>
    <x v="9"/>
    <x v="0"/>
    <x v="0"/>
    <x v="2"/>
    <x v="86"/>
    <n v="194264971"/>
    <s v="19-06-2015"/>
    <n v="9776"/>
    <n v="433.57"/>
    <n v="286.16000000000003"/>
    <n v="4238580.32"/>
    <n v="2797500.16"/>
    <n v="1441080.1600000001"/>
    <x v="5"/>
    <n v="5"/>
  </r>
  <r>
    <x v="3"/>
    <x v="9"/>
    <x v="9"/>
    <x v="0"/>
    <x v="1"/>
    <x v="3"/>
    <x v="549"/>
    <n v="832790875"/>
    <s v="30-04-2015"/>
    <n v="8029"/>
    <n v="370.99"/>
    <n v="249.7"/>
    <n v="2978678.71"/>
    <n v="2004841.2999999998"/>
    <n v="973837.41000000015"/>
    <x v="5"/>
    <n v="4"/>
  </r>
  <r>
    <x v="3"/>
    <x v="8"/>
    <x v="4"/>
    <x v="2"/>
    <x v="0"/>
    <x v="2"/>
    <x v="550"/>
    <n v="345123264"/>
    <s v="31-05-2016"/>
    <n v="3349"/>
    <n v="94.21"/>
    <n v="68.650000000000006"/>
    <n v="315509.28999999998"/>
    <n v="229908.85"/>
    <n v="85600.439999999973"/>
    <x v="1"/>
    <n v="5"/>
  </r>
  <r>
    <x v="4"/>
    <x v="1"/>
    <x v="9"/>
    <x v="12"/>
    <x v="1"/>
    <x v="0"/>
    <x v="551"/>
    <n v="764338665"/>
    <s v="23-05-2016"/>
    <n v="2230"/>
    <n v="62.67"/>
    <n v="47.84"/>
    <n v="139754.1"/>
    <n v="106683.20000000001"/>
    <n v="33070.899999999994"/>
    <x v="1"/>
    <n v="5"/>
  </r>
  <r>
    <x v="3"/>
    <x v="6"/>
    <x v="2"/>
    <x v="4"/>
    <x v="1"/>
    <x v="3"/>
    <x v="552"/>
    <n v="690561013"/>
    <s v="25-05-2016"/>
    <n v="5868"/>
    <n v="204.06"/>
    <n v="142.75"/>
    <n v="1197424.08"/>
    <n v="837657"/>
    <n v="359767.08000000007"/>
    <x v="1"/>
    <n v="5"/>
  </r>
  <r>
    <x v="3"/>
    <x v="1"/>
    <x v="0"/>
    <x v="13"/>
    <x v="0"/>
    <x v="0"/>
    <x v="274"/>
    <n v="101034993"/>
    <s v="16-06-2012"/>
    <n v="6282"/>
    <n v="273.83999999999997"/>
    <n v="212.97"/>
    <n v="1720262.88"/>
    <n v="1337877.54"/>
    <n v="382385.33999999985"/>
    <x v="3"/>
    <n v="5"/>
  </r>
  <r>
    <x v="5"/>
    <x v="11"/>
    <x v="3"/>
    <x v="9"/>
    <x v="1"/>
    <x v="2"/>
    <x v="553"/>
    <n v="166716668"/>
    <s v="22-03-2010"/>
    <n v="7171"/>
    <n v="67.569999999999993"/>
    <n v="47.53"/>
    <n v="484544.47"/>
    <n v="340837.63"/>
    <n v="143706.83999999997"/>
    <x v="2"/>
    <n v="3"/>
  </r>
  <r>
    <x v="2"/>
    <x v="10"/>
    <x v="3"/>
    <x v="19"/>
    <x v="0"/>
    <x v="1"/>
    <x v="554"/>
    <n v="869913884"/>
    <s v="29-12-2015"/>
    <n v="6275"/>
    <n v="187.6"/>
    <n v="95.55"/>
    <n v="1177190"/>
    <n v="599576.25"/>
    <n v="577613.75"/>
    <x v="5"/>
    <n v="12"/>
  </r>
  <r>
    <x v="2"/>
    <x v="5"/>
    <x v="4"/>
    <x v="17"/>
    <x v="1"/>
    <x v="2"/>
    <x v="457"/>
    <n v="190340662"/>
    <s v="06-10-2011"/>
    <n v="517"/>
    <n v="87.1"/>
    <n v="63.56"/>
    <n v="45030.7"/>
    <n v="32860.520000000004"/>
    <n v="12170.179999999993"/>
    <x v="4"/>
    <n v="9"/>
  </r>
  <r>
    <x v="0"/>
    <x v="7"/>
    <x v="4"/>
    <x v="13"/>
    <x v="0"/>
    <x v="3"/>
    <x v="555"/>
    <n v="476256436"/>
    <s v="23-12-2010"/>
    <n v="3872"/>
    <n v="489.92"/>
    <n v="275.20999999999998"/>
    <n v="1896970.24"/>
    <n v="1065613.1199999999"/>
    <n v="831357.12000000011"/>
    <x v="2"/>
    <n v="12"/>
  </r>
  <r>
    <x v="0"/>
    <x v="5"/>
    <x v="8"/>
    <x v="16"/>
    <x v="1"/>
    <x v="2"/>
    <x v="556"/>
    <n v="615577337"/>
    <s v="24-07-2012"/>
    <n v="8306"/>
    <n v="294.35000000000002"/>
    <n v="149.25"/>
    <n v="2444871.1"/>
    <n v="1239670.5"/>
    <n v="1205200.6000000001"/>
    <x v="3"/>
    <n v="7"/>
  </r>
  <r>
    <x v="5"/>
    <x v="7"/>
    <x v="4"/>
    <x v="11"/>
    <x v="0"/>
    <x v="0"/>
    <x v="557"/>
    <n v="144726981"/>
    <s v="27-10-2014"/>
    <n v="1363"/>
    <n v="42.39"/>
    <n v="22.54"/>
    <n v="57777.57"/>
    <n v="30722.02"/>
    <n v="27055.55"/>
    <x v="0"/>
    <n v="9"/>
  </r>
  <r>
    <x v="0"/>
    <x v="9"/>
    <x v="6"/>
    <x v="12"/>
    <x v="1"/>
    <x v="0"/>
    <x v="558"/>
    <n v="487703838"/>
    <s v="26-12-2011"/>
    <n v="1641"/>
    <n v="133.96"/>
    <n v="83.99"/>
    <n v="219828.36000000002"/>
    <n v="137827.59"/>
    <n v="82000.770000000019"/>
    <x v="4"/>
    <n v="12"/>
  </r>
  <r>
    <x v="4"/>
    <x v="10"/>
    <x v="9"/>
    <x v="19"/>
    <x v="1"/>
    <x v="1"/>
    <x v="559"/>
    <n v="744946813"/>
    <s v="29-12-2012"/>
    <n v="2360"/>
    <n v="674.16"/>
    <n v="391.48"/>
    <n v="1591017.5999999999"/>
    <n v="923892.8"/>
    <n v="667124.79999999981"/>
    <x v="3"/>
    <n v="12"/>
  </r>
  <r>
    <x v="2"/>
    <x v="0"/>
    <x v="4"/>
    <x v="4"/>
    <x v="0"/>
    <x v="1"/>
    <x v="560"/>
    <n v="327272618"/>
    <s v="03-02-2012"/>
    <n v="1256"/>
    <n v="667.92"/>
    <n v="507.92"/>
    <n v="838907.5199999999"/>
    <n v="637947.52"/>
    <n v="200959.99999999988"/>
    <x v="3"/>
    <n v="1"/>
  </r>
  <r>
    <x v="4"/>
    <x v="6"/>
    <x v="9"/>
    <x v="19"/>
    <x v="0"/>
    <x v="3"/>
    <x v="561"/>
    <n v="614379588"/>
    <s v="26-05-2012"/>
    <n v="4921"/>
    <n v="531.03"/>
    <n v="418"/>
    <n v="2613198.63"/>
    <n v="2056978"/>
    <n v="556220.62999999989"/>
    <x v="3"/>
    <n v="5"/>
  </r>
  <r>
    <x v="0"/>
    <x v="6"/>
    <x v="5"/>
    <x v="12"/>
    <x v="0"/>
    <x v="3"/>
    <x v="562"/>
    <n v="339843603"/>
    <s v="28-02-2012"/>
    <n v="3034"/>
    <n v="651.96"/>
    <n v="348.94"/>
    <n v="1978046.6400000001"/>
    <n v="1058683.96"/>
    <n v="919362.68000000017"/>
    <x v="3"/>
    <n v="2"/>
  </r>
  <r>
    <x v="5"/>
    <x v="1"/>
    <x v="3"/>
    <x v="19"/>
    <x v="1"/>
    <x v="1"/>
    <x v="563"/>
    <n v="598715074"/>
    <s v="08-06-2012"/>
    <n v="6126"/>
    <n v="659.48"/>
    <n v="504.63"/>
    <n v="4039974.48"/>
    <n v="3091363.38"/>
    <n v="948611.10000000009"/>
    <x v="3"/>
    <n v="5"/>
  </r>
  <r>
    <x v="7"/>
    <x v="4"/>
    <x v="5"/>
    <x v="3"/>
    <x v="0"/>
    <x v="3"/>
    <x v="285"/>
    <n v="320610005"/>
    <s v="05-03-2011"/>
    <n v="2591"/>
    <n v="39.1"/>
    <n v="24.32"/>
    <n v="101308.1"/>
    <n v="63013.120000000003"/>
    <n v="38294.980000000003"/>
    <x v="4"/>
    <n v="2"/>
  </r>
  <r>
    <x v="3"/>
    <x v="0"/>
    <x v="8"/>
    <x v="10"/>
    <x v="0"/>
    <x v="2"/>
    <x v="564"/>
    <n v="126655140"/>
    <s v="05-06-2010"/>
    <n v="2219"/>
    <n v="262.95999999999998"/>
    <n v="149.38"/>
    <n v="583508.24"/>
    <n v="331474.21999999997"/>
    <n v="252034.02000000002"/>
    <x v="2"/>
    <n v="5"/>
  </r>
  <r>
    <x v="7"/>
    <x v="9"/>
    <x v="3"/>
    <x v="16"/>
    <x v="0"/>
    <x v="1"/>
    <x v="565"/>
    <n v="899578905"/>
    <s v="12-05-2012"/>
    <n v="4156"/>
    <n v="654.04999999999995"/>
    <n v="402.37"/>
    <n v="2718231.8"/>
    <n v="1672249.72"/>
    <n v="1045982.0799999998"/>
    <x v="3"/>
    <n v="5"/>
  </r>
  <r>
    <x v="2"/>
    <x v="8"/>
    <x v="5"/>
    <x v="14"/>
    <x v="0"/>
    <x v="0"/>
    <x v="566"/>
    <n v="868307064"/>
    <s v="20-05-2015"/>
    <n v="8170"/>
    <n v="355.29"/>
    <n v="264.02999999999997"/>
    <n v="2902719.3000000003"/>
    <n v="2157125.0999999996"/>
    <n v="745594.20000000065"/>
    <x v="5"/>
    <n v="4"/>
  </r>
  <r>
    <x v="2"/>
    <x v="7"/>
    <x v="2"/>
    <x v="3"/>
    <x v="1"/>
    <x v="1"/>
    <x v="16"/>
    <n v="509966534"/>
    <s v="25-09-2015"/>
    <n v="4467"/>
    <n v="476.28"/>
    <n v="363.36"/>
    <n v="2127542.7599999998"/>
    <n v="1623129.12"/>
    <n v="504413.63999999966"/>
    <x v="5"/>
    <n v="9"/>
  </r>
  <r>
    <x v="7"/>
    <x v="0"/>
    <x v="9"/>
    <x v="11"/>
    <x v="1"/>
    <x v="0"/>
    <x v="567"/>
    <n v="869941987"/>
    <s v="28-06-2011"/>
    <n v="6323"/>
    <n v="41.38"/>
    <n v="23.14"/>
    <n v="261645.74000000002"/>
    <n v="146314.22"/>
    <n v="115331.52000000002"/>
    <x v="4"/>
    <n v="5"/>
  </r>
  <r>
    <x v="5"/>
    <x v="5"/>
    <x v="9"/>
    <x v="16"/>
    <x v="1"/>
    <x v="2"/>
    <x v="568"/>
    <n v="790162350"/>
    <s v="08-05-2016"/>
    <n v="3970"/>
    <n v="291.94"/>
    <n v="224.46"/>
    <n v="1159001.8"/>
    <n v="891106.20000000007"/>
    <n v="267895.59999999998"/>
    <x v="1"/>
    <n v="4"/>
  </r>
  <r>
    <x v="3"/>
    <x v="0"/>
    <x v="2"/>
    <x v="7"/>
    <x v="1"/>
    <x v="2"/>
    <x v="547"/>
    <n v="150746716"/>
    <s v="23-06-2014"/>
    <n v="8484"/>
    <n v="59.33"/>
    <n v="36.4"/>
    <n v="503355.72"/>
    <n v="308817.59999999998"/>
    <n v="194538.12"/>
    <x v="0"/>
    <n v="6"/>
  </r>
  <r>
    <x v="4"/>
    <x v="4"/>
    <x v="8"/>
    <x v="0"/>
    <x v="1"/>
    <x v="0"/>
    <x v="569"/>
    <n v="349599105"/>
    <s v="17-04-2010"/>
    <n v="3541"/>
    <n v="691.95"/>
    <n v="405.25"/>
    <n v="2450194.9500000002"/>
    <n v="1434990.25"/>
    <n v="1015204.7000000002"/>
    <x v="2"/>
    <n v="3"/>
  </r>
  <r>
    <x v="6"/>
    <x v="2"/>
    <x v="1"/>
    <x v="12"/>
    <x v="1"/>
    <x v="3"/>
    <x v="570"/>
    <n v="289469611"/>
    <s v="29-10-2013"/>
    <n v="9331"/>
    <n v="539.54"/>
    <n v="406.11"/>
    <n v="5034447.7399999993"/>
    <n v="3789412.41"/>
    <n v="1245035.3299999991"/>
    <x v="6"/>
    <n v="10"/>
  </r>
  <r>
    <x v="3"/>
    <x v="11"/>
    <x v="9"/>
    <x v="0"/>
    <x v="0"/>
    <x v="1"/>
    <x v="571"/>
    <n v="877741518"/>
    <s v="19-10-2013"/>
    <n v="2293"/>
    <n v="558.32000000000005"/>
    <n v="331.31"/>
    <n v="1280227.76"/>
    <n v="759693.83"/>
    <n v="520533.93000000005"/>
    <x v="6"/>
    <n v="10"/>
  </r>
  <r>
    <x v="4"/>
    <x v="2"/>
    <x v="6"/>
    <x v="10"/>
    <x v="1"/>
    <x v="3"/>
    <x v="382"/>
    <n v="462900524"/>
    <s v="10-11-2014"/>
    <n v="3870"/>
    <n v="280.68"/>
    <n v="162.37"/>
    <n v="1086231.6000000001"/>
    <n v="628371.9"/>
    <n v="457859.70000000007"/>
    <x v="0"/>
    <n v="10"/>
  </r>
  <r>
    <x v="4"/>
    <x v="1"/>
    <x v="2"/>
    <x v="11"/>
    <x v="0"/>
    <x v="1"/>
    <x v="572"/>
    <n v="332719563"/>
    <s v="28-04-2013"/>
    <n v="7213"/>
    <n v="594.96"/>
    <n v="384.89"/>
    <n v="4291446.4800000004"/>
    <n v="2776211.57"/>
    <n v="1515234.9100000006"/>
    <x v="6"/>
    <n v="4"/>
  </r>
  <r>
    <x v="2"/>
    <x v="8"/>
    <x v="8"/>
    <x v="19"/>
    <x v="1"/>
    <x v="2"/>
    <x v="573"/>
    <n v="803749379"/>
    <s v="21-10-2010"/>
    <n v="1657"/>
    <n v="665.84"/>
    <n v="497.83"/>
    <n v="1103296.8800000001"/>
    <n v="824904.30999999994"/>
    <n v="278392.57000000018"/>
    <x v="2"/>
    <n v="9"/>
  </r>
  <r>
    <x v="2"/>
    <x v="8"/>
    <x v="3"/>
    <x v="11"/>
    <x v="0"/>
    <x v="3"/>
    <x v="146"/>
    <n v="825300456"/>
    <s v="31-07-2010"/>
    <n v="8726"/>
    <n v="171.71"/>
    <n v="113.52"/>
    <n v="1498341.46"/>
    <n v="990575.52"/>
    <n v="507765.93999999994"/>
    <x v="2"/>
    <n v="7"/>
  </r>
  <r>
    <x v="2"/>
    <x v="11"/>
    <x v="3"/>
    <x v="15"/>
    <x v="1"/>
    <x v="1"/>
    <x v="556"/>
    <n v="185823918"/>
    <s v="22-07-2012"/>
    <n v="2216"/>
    <n v="560.58000000000004"/>
    <n v="385.01"/>
    <n v="1242245.28"/>
    <n v="853182.16"/>
    <n v="389063.12"/>
    <x v="3"/>
    <n v="7"/>
  </r>
  <r>
    <x v="0"/>
    <x v="3"/>
    <x v="3"/>
    <x v="12"/>
    <x v="1"/>
    <x v="0"/>
    <x v="247"/>
    <n v="292446481"/>
    <s v="02-02-2016"/>
    <n v="8258"/>
    <n v="81.62"/>
    <n v="52.79"/>
    <n v="674017.96000000008"/>
    <n v="435939.82"/>
    <n v="238078.14000000007"/>
    <x v="1"/>
    <n v="1"/>
  </r>
  <r>
    <x v="5"/>
    <x v="7"/>
    <x v="1"/>
    <x v="7"/>
    <x v="0"/>
    <x v="3"/>
    <x v="574"/>
    <n v="693752969"/>
    <s v="19-12-2014"/>
    <n v="4110"/>
    <n v="626.28"/>
    <n v="485.06"/>
    <n v="2574010.7999999998"/>
    <n v="1993596.6"/>
    <n v="580414.19999999972"/>
    <x v="0"/>
    <n v="12"/>
  </r>
  <r>
    <x v="0"/>
    <x v="10"/>
    <x v="7"/>
    <x v="1"/>
    <x v="0"/>
    <x v="1"/>
    <x v="575"/>
    <n v="319855216"/>
    <s v="11-05-2010"/>
    <n v="1035"/>
    <n v="377.05"/>
    <n v="235.8"/>
    <n v="390246.75"/>
    <n v="244053"/>
    <n v="146193.75"/>
    <x v="2"/>
    <n v="5"/>
  </r>
  <r>
    <x v="6"/>
    <x v="4"/>
    <x v="0"/>
    <x v="13"/>
    <x v="1"/>
    <x v="2"/>
    <x v="576"/>
    <n v="548751199"/>
    <s v="21-06-2012"/>
    <n v="2409"/>
    <n v="320.42"/>
    <n v="229.5"/>
    <n v="771891.78"/>
    <n v="552865.5"/>
    <n v="219026.28000000003"/>
    <x v="3"/>
    <n v="5"/>
  </r>
  <r>
    <x v="3"/>
    <x v="0"/>
    <x v="5"/>
    <x v="6"/>
    <x v="0"/>
    <x v="1"/>
    <x v="221"/>
    <n v="292911641"/>
    <s v="27-03-2011"/>
    <n v="3276"/>
    <n v="306.52999999999997"/>
    <n v="242.03"/>
    <n v="1004192.2799999999"/>
    <n v="792890.28"/>
    <n v="211301.99999999988"/>
    <x v="4"/>
    <n v="3"/>
  </r>
  <r>
    <x v="5"/>
    <x v="4"/>
    <x v="5"/>
    <x v="11"/>
    <x v="0"/>
    <x v="3"/>
    <x v="577"/>
    <n v="107354904"/>
    <s v="06-10-2015"/>
    <n v="8251"/>
    <n v="60.66"/>
    <n v="42.97"/>
    <n v="500505.66"/>
    <n v="354545.47"/>
    <n v="145960.19"/>
    <x v="5"/>
    <n v="9"/>
  </r>
  <r>
    <x v="6"/>
    <x v="1"/>
    <x v="3"/>
    <x v="13"/>
    <x v="0"/>
    <x v="1"/>
    <x v="34"/>
    <n v="770609404"/>
    <s v="23-10-2012"/>
    <n v="3944"/>
    <n v="112.55"/>
    <n v="60.72"/>
    <n v="443897.2"/>
    <n v="239479.67999999999"/>
    <n v="204417.52000000002"/>
    <x v="3"/>
    <n v="10"/>
  </r>
  <r>
    <x v="4"/>
    <x v="10"/>
    <x v="5"/>
    <x v="2"/>
    <x v="0"/>
    <x v="1"/>
    <x v="578"/>
    <n v="680723070"/>
    <s v="11-07-2016"/>
    <n v="808"/>
    <n v="403.84"/>
    <n v="253.5"/>
    <n v="326302.71999999997"/>
    <n v="204828"/>
    <n v="121474.71999999997"/>
    <x v="1"/>
    <n v="6"/>
  </r>
  <r>
    <x v="2"/>
    <x v="2"/>
    <x v="9"/>
    <x v="1"/>
    <x v="0"/>
    <x v="0"/>
    <x v="579"/>
    <n v="768326500"/>
    <s v="20-09-2011"/>
    <n v="6517"/>
    <n v="269.61"/>
    <n v="162.24"/>
    <n v="1757048.37"/>
    <n v="1057318.08"/>
    <n v="699730.29"/>
    <x v="4"/>
    <n v="9"/>
  </r>
  <r>
    <x v="6"/>
    <x v="3"/>
    <x v="2"/>
    <x v="19"/>
    <x v="0"/>
    <x v="3"/>
    <x v="580"/>
    <n v="554553899"/>
    <s v="29-06-2015"/>
    <n v="8659"/>
    <n v="628.55999999999995"/>
    <n v="483.46"/>
    <n v="5442701.0399999991"/>
    <n v="4186280.1399999997"/>
    <n v="1256420.8999999994"/>
    <x v="5"/>
    <n v="6"/>
  </r>
  <r>
    <x v="2"/>
    <x v="6"/>
    <x v="0"/>
    <x v="4"/>
    <x v="1"/>
    <x v="2"/>
    <x v="581"/>
    <n v="576466677"/>
    <s v="27-04-2015"/>
    <n v="1039"/>
    <n v="391.77"/>
    <n v="269.13"/>
    <n v="407049.02999999997"/>
    <n v="279626.07"/>
    <n v="127422.95999999996"/>
    <x v="5"/>
    <n v="4"/>
  </r>
  <r>
    <x v="2"/>
    <x v="2"/>
    <x v="1"/>
    <x v="11"/>
    <x v="0"/>
    <x v="0"/>
    <x v="582"/>
    <n v="395964693"/>
    <s v="14-03-2013"/>
    <n v="1913"/>
    <n v="501.05"/>
    <n v="388.84"/>
    <n v="958508.65"/>
    <n v="743850.91999999993"/>
    <n v="214657.7300000001"/>
    <x v="6"/>
    <n v="3"/>
  </r>
  <r>
    <x v="6"/>
    <x v="7"/>
    <x v="2"/>
    <x v="9"/>
    <x v="1"/>
    <x v="3"/>
    <x v="378"/>
    <n v="185391694"/>
    <s v="28-06-2010"/>
    <n v="3588"/>
    <n v="151.74"/>
    <n v="109.46"/>
    <n v="544443.12"/>
    <n v="392742.48"/>
    <n v="151700.64000000001"/>
    <x v="2"/>
    <n v="6"/>
  </r>
  <r>
    <x v="4"/>
    <x v="6"/>
    <x v="1"/>
    <x v="14"/>
    <x v="0"/>
    <x v="3"/>
    <x v="583"/>
    <n v="234365058"/>
    <s v="29-12-2011"/>
    <n v="4075"/>
    <n v="38.770000000000003"/>
    <n v="27.04"/>
    <n v="157987.75"/>
    <n v="110188"/>
    <n v="47799.75"/>
    <x v="4"/>
    <n v="12"/>
  </r>
  <r>
    <x v="5"/>
    <x v="5"/>
    <x v="2"/>
    <x v="19"/>
    <x v="1"/>
    <x v="2"/>
    <x v="584"/>
    <n v="525643282"/>
    <s v="28-05-2012"/>
    <n v="7532"/>
    <n v="575.94000000000005"/>
    <n v="379.44"/>
    <n v="4337980.08"/>
    <n v="2857942.08"/>
    <n v="1480038"/>
    <x v="3"/>
    <n v="5"/>
  </r>
  <r>
    <x v="4"/>
    <x v="1"/>
    <x v="1"/>
    <x v="2"/>
    <x v="0"/>
    <x v="1"/>
    <x v="585"/>
    <n v="329213596"/>
    <s v="24-10-2016"/>
    <n v="4554"/>
    <n v="369.85"/>
    <n v="219.36"/>
    <n v="1684296.9000000001"/>
    <n v="998965.44000000006"/>
    <n v="685331.46000000008"/>
    <x v="1"/>
    <n v="10"/>
  </r>
  <r>
    <x v="2"/>
    <x v="9"/>
    <x v="1"/>
    <x v="7"/>
    <x v="0"/>
    <x v="0"/>
    <x v="586"/>
    <n v="265174811"/>
    <s v="21-12-2016"/>
    <n v="5005"/>
    <n v="303.43"/>
    <n v="229"/>
    <n v="1518667.1500000001"/>
    <n v="1146145"/>
    <n v="372522.15000000014"/>
    <x v="1"/>
    <n v="11"/>
  </r>
  <r>
    <x v="2"/>
    <x v="2"/>
    <x v="7"/>
    <x v="13"/>
    <x v="0"/>
    <x v="0"/>
    <x v="587"/>
    <n v="286821141"/>
    <s v="07-10-2012"/>
    <n v="5467"/>
    <n v="576.25"/>
    <n v="304.06"/>
    <n v="3150358.75"/>
    <n v="1662296.02"/>
    <n v="1488062.73"/>
    <x v="3"/>
    <n v="9"/>
  </r>
  <r>
    <x v="5"/>
    <x v="8"/>
    <x v="3"/>
    <x v="14"/>
    <x v="0"/>
    <x v="2"/>
    <x v="588"/>
    <n v="846865114"/>
    <s v="16-02-2014"/>
    <n v="884"/>
    <n v="610.48"/>
    <n v="415.66"/>
    <n v="539664.32000000007"/>
    <n v="367443.44"/>
    <n v="172220.88000000006"/>
    <x v="0"/>
    <n v="2"/>
  </r>
  <r>
    <x v="5"/>
    <x v="1"/>
    <x v="7"/>
    <x v="14"/>
    <x v="1"/>
    <x v="2"/>
    <x v="589"/>
    <n v="815563531"/>
    <s v="05-04-2014"/>
    <n v="9518"/>
    <n v="218.87"/>
    <n v="154.25"/>
    <n v="2083204.6600000001"/>
    <n v="1468151.5"/>
    <n v="615053.16000000015"/>
    <x v="0"/>
    <n v="3"/>
  </r>
  <r>
    <x v="3"/>
    <x v="11"/>
    <x v="6"/>
    <x v="13"/>
    <x v="1"/>
    <x v="0"/>
    <x v="590"/>
    <n v="142573034"/>
    <s v="14-03-2012"/>
    <n v="6077"/>
    <n v="591.96"/>
    <n v="303.45"/>
    <n v="3597340.9200000004"/>
    <n v="1844065.65"/>
    <n v="1753275.2700000005"/>
    <x v="3"/>
    <n v="2"/>
  </r>
  <r>
    <x v="5"/>
    <x v="9"/>
    <x v="0"/>
    <x v="5"/>
    <x v="0"/>
    <x v="2"/>
    <x v="578"/>
    <n v="821449915"/>
    <s v="24-06-2016"/>
    <n v="9070"/>
    <n v="311.77"/>
    <n v="222.14"/>
    <n v="2827753.9"/>
    <n v="2014809.7999999998"/>
    <n v="812944.10000000009"/>
    <x v="1"/>
    <n v="6"/>
  </r>
  <r>
    <x v="6"/>
    <x v="7"/>
    <x v="5"/>
    <x v="6"/>
    <x v="0"/>
    <x v="0"/>
    <x v="402"/>
    <n v="378235886"/>
    <s v="23-04-2012"/>
    <n v="824"/>
    <n v="275.58"/>
    <n v="148.58000000000001"/>
    <n v="227077.91999999998"/>
    <n v="122429.92000000001"/>
    <n v="104647.99999999997"/>
    <x v="3"/>
    <n v="4"/>
  </r>
  <r>
    <x v="2"/>
    <x v="3"/>
    <x v="7"/>
    <x v="12"/>
    <x v="0"/>
    <x v="0"/>
    <x v="96"/>
    <n v="326217010"/>
    <s v="26-12-2013"/>
    <n v="7643"/>
    <n v="234.24"/>
    <n v="180.94"/>
    <n v="1790296.32"/>
    <n v="1382924.42"/>
    <n v="407371.90000000014"/>
    <x v="6"/>
    <n v="12"/>
  </r>
  <r>
    <x v="7"/>
    <x v="11"/>
    <x v="7"/>
    <x v="1"/>
    <x v="0"/>
    <x v="3"/>
    <x v="530"/>
    <n v="164317598"/>
    <s v="24-01-2015"/>
    <n v="3497"/>
    <n v="341.05"/>
    <n v="214.81"/>
    <n v="1192651.8500000001"/>
    <n v="751190.57000000007"/>
    <n v="441461.28"/>
    <x v="5"/>
    <n v="1"/>
  </r>
  <r>
    <x v="0"/>
    <x v="8"/>
    <x v="4"/>
    <x v="17"/>
    <x v="0"/>
    <x v="0"/>
    <x v="591"/>
    <n v="585425558"/>
    <s v="27-05-2015"/>
    <n v="3705"/>
    <n v="99.14"/>
    <n v="63.74"/>
    <n v="367313.7"/>
    <n v="236156.7"/>
    <n v="131157"/>
    <x v="5"/>
    <n v="5"/>
  </r>
  <r>
    <x v="3"/>
    <x v="8"/>
    <x v="1"/>
    <x v="11"/>
    <x v="0"/>
    <x v="0"/>
    <x v="56"/>
    <n v="671819623"/>
    <s v="28-12-2015"/>
    <n v="5326"/>
    <n v="599.85"/>
    <n v="467.07"/>
    <n v="3194801.1"/>
    <n v="2487614.8199999998"/>
    <n v="707186.28000000026"/>
    <x v="5"/>
    <n v="12"/>
  </r>
  <r>
    <x v="0"/>
    <x v="5"/>
    <x v="5"/>
    <x v="0"/>
    <x v="0"/>
    <x v="0"/>
    <x v="323"/>
    <n v="154950048"/>
    <s v="05-06-2014"/>
    <n v="8096"/>
    <n v="130.61000000000001"/>
    <n v="72.83"/>
    <n v="1057418.56"/>
    <n v="589631.67999999993"/>
    <n v="467786.88000000012"/>
    <x v="0"/>
    <n v="5"/>
  </r>
  <r>
    <x v="4"/>
    <x v="4"/>
    <x v="0"/>
    <x v="6"/>
    <x v="1"/>
    <x v="0"/>
    <x v="330"/>
    <n v="672586067"/>
    <s v="22-08-2012"/>
    <n v="1919"/>
    <n v="355.37"/>
    <n v="231.37"/>
    <n v="681955.03"/>
    <n v="443999.03"/>
    <n v="237956"/>
    <x v="3"/>
    <n v="8"/>
  </r>
  <r>
    <x v="5"/>
    <x v="0"/>
    <x v="1"/>
    <x v="7"/>
    <x v="1"/>
    <x v="2"/>
    <x v="108"/>
    <n v="148647308"/>
    <s v="22-02-2011"/>
    <n v="3776"/>
    <n v="662.19"/>
    <n v="346.69"/>
    <n v="2500429.4400000004"/>
    <n v="1309101.44"/>
    <n v="1191328.0000000005"/>
    <x v="4"/>
    <n v="2"/>
  </r>
  <r>
    <x v="4"/>
    <x v="2"/>
    <x v="8"/>
    <x v="4"/>
    <x v="1"/>
    <x v="3"/>
    <x v="281"/>
    <n v="609167310"/>
    <s v="12-07-2010"/>
    <n v="2113"/>
    <n v="454.53"/>
    <n v="300.61"/>
    <n v="960421.8899999999"/>
    <n v="635188.93000000005"/>
    <n v="325232.95999999985"/>
    <x v="2"/>
    <n v="6"/>
  </r>
  <r>
    <x v="6"/>
    <x v="0"/>
    <x v="8"/>
    <x v="17"/>
    <x v="1"/>
    <x v="2"/>
    <x v="483"/>
    <n v="789145670"/>
    <s v="05-11-2014"/>
    <n v="940"/>
    <n v="114.57"/>
    <n v="75.33"/>
    <n v="107695.79999999999"/>
    <n v="70810.2"/>
    <n v="36885.599999999991"/>
    <x v="0"/>
    <n v="10"/>
  </r>
  <r>
    <x v="7"/>
    <x v="0"/>
    <x v="5"/>
    <x v="11"/>
    <x v="0"/>
    <x v="2"/>
    <x v="592"/>
    <n v="444913021"/>
    <s v="06-09-2010"/>
    <n v="3781"/>
    <n v="294.5"/>
    <n v="164.54"/>
    <n v="1113504.5"/>
    <n v="622125.74"/>
    <n v="491378.76"/>
    <x v="2"/>
    <n v="8"/>
  </r>
  <r>
    <x v="3"/>
    <x v="0"/>
    <x v="6"/>
    <x v="13"/>
    <x v="0"/>
    <x v="2"/>
    <x v="593"/>
    <n v="112188302"/>
    <s v="07-04-2011"/>
    <n v="9459"/>
    <n v="675.85"/>
    <n v="436.73"/>
    <n v="6392865.1500000004"/>
    <n v="4131029.0700000003"/>
    <n v="2261836.08"/>
    <x v="4"/>
    <n v="3"/>
  </r>
  <r>
    <x v="0"/>
    <x v="0"/>
    <x v="9"/>
    <x v="3"/>
    <x v="0"/>
    <x v="1"/>
    <x v="594"/>
    <n v="888546107"/>
    <s v="23-07-2011"/>
    <n v="8916"/>
    <n v="227.78"/>
    <n v="178.69"/>
    <n v="2030886.48"/>
    <n v="1593200.04"/>
    <n v="437686.43999999994"/>
    <x v="4"/>
    <n v="7"/>
  </r>
  <r>
    <x v="3"/>
    <x v="4"/>
    <x v="4"/>
    <x v="11"/>
    <x v="0"/>
    <x v="3"/>
    <x v="595"/>
    <n v="508387312"/>
    <s v="13-04-2013"/>
    <n v="2181"/>
    <n v="194.71"/>
    <n v="132.66"/>
    <n v="424662.51"/>
    <n v="289331.46000000002"/>
    <n v="135331.04999999999"/>
    <x v="6"/>
    <n v="3"/>
  </r>
  <r>
    <x v="1"/>
    <x v="2"/>
    <x v="9"/>
    <x v="10"/>
    <x v="0"/>
    <x v="3"/>
    <x v="295"/>
    <n v="819373536"/>
    <s v="10-06-2013"/>
    <n v="820"/>
    <n v="616.83000000000004"/>
    <n v="324.94"/>
    <n v="505800.60000000003"/>
    <n v="266450.8"/>
    <n v="239349.80000000005"/>
    <x v="6"/>
    <n v="5"/>
  </r>
  <r>
    <x v="4"/>
    <x v="10"/>
    <x v="9"/>
    <x v="14"/>
    <x v="1"/>
    <x v="0"/>
    <x v="596"/>
    <n v="560883176"/>
    <s v="05-12-2014"/>
    <n v="2351"/>
    <n v="376.21"/>
    <n v="207.29"/>
    <n v="884469.71"/>
    <n v="487338.79"/>
    <n v="397130.92"/>
    <x v="0"/>
    <n v="11"/>
  </r>
  <r>
    <x v="6"/>
    <x v="8"/>
    <x v="2"/>
    <x v="10"/>
    <x v="1"/>
    <x v="2"/>
    <x v="597"/>
    <n v="732338007"/>
    <s v="12-04-2015"/>
    <n v="7235"/>
    <n v="229.7"/>
    <n v="153.84"/>
    <n v="1661879.5"/>
    <n v="1113032.4000000001"/>
    <n v="548847.09999999986"/>
    <x v="5"/>
    <n v="3"/>
  </r>
  <r>
    <x v="4"/>
    <x v="10"/>
    <x v="7"/>
    <x v="6"/>
    <x v="0"/>
    <x v="1"/>
    <x v="598"/>
    <n v="293350840"/>
    <s v="23-04-2010"/>
    <n v="6948"/>
    <n v="674.27"/>
    <n v="438.69"/>
    <n v="4684827.96"/>
    <n v="3048018.12"/>
    <n v="1636809.8399999999"/>
    <x v="2"/>
    <n v="4"/>
  </r>
  <r>
    <x v="4"/>
    <x v="0"/>
    <x v="3"/>
    <x v="6"/>
    <x v="1"/>
    <x v="0"/>
    <x v="599"/>
    <n v="862519180"/>
    <s v="27-09-2015"/>
    <n v="3908"/>
    <n v="403.62"/>
    <n v="264.52999999999997"/>
    <n v="1577346.96"/>
    <n v="1033783.2399999999"/>
    <n v="543563.72000000009"/>
    <x v="5"/>
    <n v="9"/>
  </r>
  <r>
    <x v="3"/>
    <x v="10"/>
    <x v="4"/>
    <x v="16"/>
    <x v="0"/>
    <x v="0"/>
    <x v="600"/>
    <n v="797516990"/>
    <s v="28-11-2012"/>
    <n v="6085"/>
    <n v="606.27"/>
    <n v="443.58"/>
    <n v="3689152.9499999997"/>
    <n v="2699184.3"/>
    <n v="989968.64999999991"/>
    <x v="3"/>
    <n v="11"/>
  </r>
  <r>
    <x v="2"/>
    <x v="6"/>
    <x v="1"/>
    <x v="7"/>
    <x v="1"/>
    <x v="0"/>
    <x v="601"/>
    <n v="436322334"/>
    <s v="29-08-2011"/>
    <n v="1032"/>
    <n v="21.46"/>
    <n v="13.56"/>
    <n v="22146.720000000001"/>
    <n v="13993.92"/>
    <n v="8152.8000000000011"/>
    <x v="4"/>
    <n v="8"/>
  </r>
  <r>
    <x v="4"/>
    <x v="0"/>
    <x v="4"/>
    <x v="14"/>
    <x v="1"/>
    <x v="2"/>
    <x v="390"/>
    <n v="429003844"/>
    <s v="28-10-2010"/>
    <n v="8144"/>
    <n v="151.47"/>
    <n v="113.12"/>
    <n v="1233571.68"/>
    <n v="921249.28000000003"/>
    <n v="312322.39999999991"/>
    <x v="2"/>
    <n v="10"/>
  </r>
  <r>
    <x v="6"/>
    <x v="1"/>
    <x v="1"/>
    <x v="4"/>
    <x v="0"/>
    <x v="2"/>
    <x v="602"/>
    <n v="164505642"/>
    <s v="23-03-2014"/>
    <n v="2455"/>
    <n v="398.12"/>
    <n v="299.36"/>
    <n v="977384.6"/>
    <n v="734928.8"/>
    <n v="242455.79999999993"/>
    <x v="0"/>
    <n v="3"/>
  </r>
  <r>
    <x v="0"/>
    <x v="0"/>
    <x v="1"/>
    <x v="19"/>
    <x v="1"/>
    <x v="2"/>
    <x v="603"/>
    <n v="377209342"/>
    <s v="13-02-2013"/>
    <n v="2351"/>
    <n v="167.43"/>
    <n v="90.76"/>
    <n v="393627.93"/>
    <n v="213376.76"/>
    <n v="180251.16999999998"/>
    <x v="6"/>
    <n v="1"/>
  </r>
  <r>
    <x v="1"/>
    <x v="2"/>
    <x v="4"/>
    <x v="17"/>
    <x v="1"/>
    <x v="0"/>
    <x v="604"/>
    <n v="617345723"/>
    <s v="17-12-2010"/>
    <n v="8443"/>
    <n v="41.8"/>
    <n v="24.34"/>
    <n v="352917.39999999997"/>
    <n v="205502.62"/>
    <n v="147414.77999999997"/>
    <x v="2"/>
    <n v="12"/>
  </r>
  <r>
    <x v="6"/>
    <x v="5"/>
    <x v="2"/>
    <x v="5"/>
    <x v="0"/>
    <x v="0"/>
    <x v="605"/>
    <n v="253338470"/>
    <s v="24-03-2016"/>
    <n v="9427"/>
    <n v="256.36"/>
    <n v="201.2"/>
    <n v="2416705.7200000002"/>
    <n v="1896712.4"/>
    <n v="519993.3200000003"/>
    <x v="1"/>
    <n v="3"/>
  </r>
  <r>
    <x v="2"/>
    <x v="5"/>
    <x v="1"/>
    <x v="11"/>
    <x v="1"/>
    <x v="2"/>
    <x v="606"/>
    <n v="323743840"/>
    <s v="13-05-2016"/>
    <n v="1554"/>
    <n v="615.94000000000005"/>
    <n v="386.15"/>
    <n v="957170.76000000013"/>
    <n v="600077.1"/>
    <n v="357093.66000000015"/>
    <x v="1"/>
    <n v="5"/>
  </r>
  <r>
    <x v="7"/>
    <x v="11"/>
    <x v="2"/>
    <x v="12"/>
    <x v="0"/>
    <x v="0"/>
    <x v="607"/>
    <n v="311507710"/>
    <s v="20-04-2010"/>
    <n v="2240"/>
    <n v="419.7"/>
    <n v="300.07"/>
    <n v="940128"/>
    <n v="672156.79999999993"/>
    <n v="267971.20000000007"/>
    <x v="2"/>
    <n v="4"/>
  </r>
  <r>
    <x v="2"/>
    <x v="5"/>
    <x v="1"/>
    <x v="4"/>
    <x v="0"/>
    <x v="1"/>
    <x v="608"/>
    <n v="666454804"/>
    <s v="07-06-2014"/>
    <n v="1761"/>
    <n v="347.54"/>
    <n v="226.43"/>
    <n v="612017.94000000006"/>
    <n v="398743.23000000004"/>
    <n v="213274.71000000002"/>
    <x v="0"/>
    <n v="5"/>
  </r>
  <r>
    <x v="0"/>
    <x v="8"/>
    <x v="5"/>
    <x v="1"/>
    <x v="1"/>
    <x v="0"/>
    <x v="609"/>
    <n v="816478019"/>
    <s v="26-07-2013"/>
    <n v="1406"/>
    <n v="171.46"/>
    <n v="134.94"/>
    <n v="241072.76"/>
    <n v="189725.63999999998"/>
    <n v="51347.120000000024"/>
    <x v="6"/>
    <n v="7"/>
  </r>
  <r>
    <x v="3"/>
    <x v="10"/>
    <x v="8"/>
    <x v="10"/>
    <x v="1"/>
    <x v="1"/>
    <x v="336"/>
    <n v="140518484"/>
    <s v="27-09-2011"/>
    <n v="5148"/>
    <n v="661.35"/>
    <n v="452.23"/>
    <n v="3404629.8000000003"/>
    <n v="2328080.04"/>
    <n v="1076549.7600000002"/>
    <x v="4"/>
    <n v="9"/>
  </r>
  <r>
    <x v="1"/>
    <x v="0"/>
    <x v="6"/>
    <x v="0"/>
    <x v="0"/>
    <x v="3"/>
    <x v="610"/>
    <n v="488437650"/>
    <s v="26-11-2010"/>
    <n v="9317"/>
    <n v="199.16"/>
    <n v="114.99"/>
    <n v="1855573.72"/>
    <n v="1071361.8299999998"/>
    <n v="784211.89000000013"/>
    <x v="2"/>
    <n v="10"/>
  </r>
  <r>
    <x v="0"/>
    <x v="7"/>
    <x v="0"/>
    <x v="18"/>
    <x v="1"/>
    <x v="3"/>
    <x v="611"/>
    <n v="614373625"/>
    <s v="12-07-2016"/>
    <n v="8306"/>
    <n v="328.68"/>
    <n v="165.18"/>
    <n v="2730016.08"/>
    <n v="1371985.08"/>
    <n v="1358031"/>
    <x v="1"/>
    <n v="6"/>
  </r>
  <r>
    <x v="5"/>
    <x v="3"/>
    <x v="5"/>
    <x v="17"/>
    <x v="1"/>
    <x v="2"/>
    <x v="612"/>
    <n v="647433503"/>
    <s v="02-12-2013"/>
    <n v="8083"/>
    <n v="79.36"/>
    <n v="47.97"/>
    <n v="641466.88"/>
    <n v="387741.51"/>
    <n v="253725.37"/>
    <x v="6"/>
    <n v="11"/>
  </r>
  <r>
    <x v="2"/>
    <x v="5"/>
    <x v="1"/>
    <x v="15"/>
    <x v="1"/>
    <x v="0"/>
    <x v="613"/>
    <n v="592999615"/>
    <s v="07-02-2013"/>
    <n v="4976"/>
    <n v="196.65"/>
    <n v="134.66"/>
    <n v="978530.4"/>
    <n v="670068.16"/>
    <n v="308462.24"/>
    <x v="6"/>
    <n v="1"/>
  </r>
  <r>
    <x v="3"/>
    <x v="7"/>
    <x v="2"/>
    <x v="19"/>
    <x v="1"/>
    <x v="0"/>
    <x v="614"/>
    <n v="206890846"/>
    <s v="18-02-2010"/>
    <n v="8822"/>
    <n v="49.56"/>
    <n v="27.3"/>
    <n v="437218.32"/>
    <n v="240840.6"/>
    <n v="196377.72"/>
    <x v="2"/>
    <n v="2"/>
  </r>
  <r>
    <x v="6"/>
    <x v="9"/>
    <x v="5"/>
    <x v="6"/>
    <x v="1"/>
    <x v="3"/>
    <x v="615"/>
    <n v="172514503"/>
    <s v="24-07-2013"/>
    <n v="6738"/>
    <n v="619.88"/>
    <n v="351.31"/>
    <n v="4176751.44"/>
    <n v="2367126.7799999998"/>
    <n v="1809624.6600000001"/>
    <x v="6"/>
    <n v="7"/>
  </r>
  <r>
    <x v="0"/>
    <x v="8"/>
    <x v="8"/>
    <x v="3"/>
    <x v="1"/>
    <x v="1"/>
    <x v="616"/>
    <n v="781897082"/>
    <s v="16-12-2011"/>
    <n v="5942"/>
    <n v="329.24"/>
    <n v="218.72"/>
    <n v="1956344.08"/>
    <n v="1299634.24"/>
    <n v="656709.84000000008"/>
    <x v="4"/>
    <n v="11"/>
  </r>
  <r>
    <x v="2"/>
    <x v="3"/>
    <x v="7"/>
    <x v="3"/>
    <x v="0"/>
    <x v="0"/>
    <x v="617"/>
    <n v="641545935"/>
    <s v="29-10-2013"/>
    <n v="9595"/>
    <n v="68.09"/>
    <n v="52.33"/>
    <n v="653323.55000000005"/>
    <n v="502106.35"/>
    <n v="151217.20000000007"/>
    <x v="6"/>
    <n v="9"/>
  </r>
  <r>
    <x v="7"/>
    <x v="5"/>
    <x v="9"/>
    <x v="5"/>
    <x v="0"/>
    <x v="3"/>
    <x v="618"/>
    <n v="517069234"/>
    <s v="09-01-2010"/>
    <n v="6847"/>
    <n v="567.1"/>
    <n v="438.98"/>
    <n v="3882933.7"/>
    <n v="3005696.06"/>
    <n v="877237.64000000013"/>
    <x v="2"/>
    <n v="1"/>
  </r>
  <r>
    <x v="5"/>
    <x v="3"/>
    <x v="2"/>
    <x v="17"/>
    <x v="0"/>
    <x v="1"/>
    <x v="619"/>
    <n v="341587779"/>
    <s v="03-12-2013"/>
    <n v="9655"/>
    <n v="340.52"/>
    <n v="241.58"/>
    <n v="3287720.5999999996"/>
    <n v="2332454.9"/>
    <n v="955265.69999999972"/>
    <x v="6"/>
    <n v="11"/>
  </r>
  <r>
    <x v="4"/>
    <x v="9"/>
    <x v="9"/>
    <x v="14"/>
    <x v="0"/>
    <x v="1"/>
    <x v="620"/>
    <n v="123843122"/>
    <s v="15-02-2015"/>
    <n v="5102"/>
    <n v="459.09"/>
    <n v="252.05"/>
    <n v="2342277.1799999997"/>
    <n v="1285959.1000000001"/>
    <n v="1056318.0799999996"/>
    <x v="5"/>
    <n v="2"/>
  </r>
  <r>
    <x v="7"/>
    <x v="8"/>
    <x v="6"/>
    <x v="3"/>
    <x v="0"/>
    <x v="3"/>
    <x v="621"/>
    <n v="824031709"/>
    <s v="06-03-2010"/>
    <n v="3544"/>
    <n v="547.54999999999995"/>
    <n v="310.07"/>
    <n v="1940517.2"/>
    <n v="1098888.08"/>
    <n v="841629.11999999988"/>
    <x v="2"/>
    <n v="2"/>
  </r>
  <r>
    <x v="0"/>
    <x v="1"/>
    <x v="9"/>
    <x v="6"/>
    <x v="1"/>
    <x v="3"/>
    <x v="622"/>
    <n v="489369669"/>
    <s v="05-06-2015"/>
    <n v="7633"/>
    <n v="358.98"/>
    <n v="184.93"/>
    <n v="2740094.3400000003"/>
    <n v="1411570.69"/>
    <n v="1328523.6500000004"/>
    <x v="5"/>
    <n v="5"/>
  </r>
  <r>
    <x v="6"/>
    <x v="2"/>
    <x v="9"/>
    <x v="19"/>
    <x v="1"/>
    <x v="3"/>
    <x v="623"/>
    <n v="503474628"/>
    <s v="11-04-2010"/>
    <n v="6169"/>
    <n v="212.25"/>
    <n v="132.36000000000001"/>
    <n v="1309370.25"/>
    <n v="816528.84000000008"/>
    <n v="492841.40999999992"/>
    <x v="2"/>
    <n v="3"/>
  </r>
  <r>
    <x v="0"/>
    <x v="9"/>
    <x v="3"/>
    <x v="7"/>
    <x v="1"/>
    <x v="2"/>
    <x v="624"/>
    <n v="562712536"/>
    <s v="06-08-2015"/>
    <n v="8939"/>
    <n v="334.01"/>
    <n v="259.39999999999998"/>
    <n v="2985715.39"/>
    <n v="2318776.5999999996"/>
    <n v="666938.7900000005"/>
    <x v="5"/>
    <n v="7"/>
  </r>
  <r>
    <x v="6"/>
    <x v="10"/>
    <x v="0"/>
    <x v="2"/>
    <x v="1"/>
    <x v="1"/>
    <x v="625"/>
    <n v="499716686"/>
    <s v="04-07-2011"/>
    <n v="2150"/>
    <n v="141.66"/>
    <n v="101.31"/>
    <n v="304569"/>
    <n v="217816.5"/>
    <n v="86752.5"/>
    <x v="4"/>
    <n v="6"/>
  </r>
  <r>
    <x v="7"/>
    <x v="8"/>
    <x v="1"/>
    <x v="18"/>
    <x v="0"/>
    <x v="0"/>
    <x v="626"/>
    <n v="248508941"/>
    <s v="16-03-2013"/>
    <n v="5352"/>
    <n v="627.03"/>
    <n v="396.26"/>
    <n v="3355864.56"/>
    <n v="2120783.52"/>
    <n v="1235081.04"/>
    <x v="6"/>
    <n v="3"/>
  </r>
  <r>
    <x v="1"/>
    <x v="6"/>
    <x v="9"/>
    <x v="11"/>
    <x v="1"/>
    <x v="3"/>
    <x v="627"/>
    <n v="171376184"/>
    <s v="28-06-2012"/>
    <n v="7286"/>
    <n v="43.77"/>
    <n v="33.71"/>
    <n v="318908.22000000003"/>
    <n v="245611.06"/>
    <n v="73297.160000000033"/>
    <x v="3"/>
    <n v="6"/>
  </r>
  <r>
    <x v="5"/>
    <x v="4"/>
    <x v="1"/>
    <x v="11"/>
    <x v="1"/>
    <x v="3"/>
    <x v="628"/>
    <n v="758085152"/>
    <s v="12-06-2015"/>
    <n v="5816"/>
    <n v="665.43"/>
    <n v="464.5"/>
    <n v="3870140.88"/>
    <n v="2701532"/>
    <n v="1168608.8799999999"/>
    <x v="5"/>
    <n v="6"/>
  </r>
  <r>
    <x v="0"/>
    <x v="5"/>
    <x v="6"/>
    <x v="3"/>
    <x v="1"/>
    <x v="1"/>
    <x v="629"/>
    <n v="370813300"/>
    <s v="17-04-2015"/>
    <n v="5729"/>
    <n v="604.16"/>
    <n v="390.56"/>
    <n v="3461232.6399999997"/>
    <n v="2237518.2400000002"/>
    <n v="1223714.3999999994"/>
    <x v="5"/>
    <n v="3"/>
  </r>
  <r>
    <x v="0"/>
    <x v="5"/>
    <x v="0"/>
    <x v="1"/>
    <x v="0"/>
    <x v="1"/>
    <x v="630"/>
    <n v="844485777"/>
    <s v="21-07-2016"/>
    <n v="5331"/>
    <n v="650.86"/>
    <n v="400.72"/>
    <n v="3469734.66"/>
    <n v="2136238.3200000003"/>
    <n v="1333496.3399999999"/>
    <x v="1"/>
    <n v="7"/>
  </r>
  <r>
    <x v="4"/>
    <x v="2"/>
    <x v="5"/>
    <x v="2"/>
    <x v="1"/>
    <x v="1"/>
    <x v="631"/>
    <n v="318502464"/>
    <s v="16-11-2015"/>
    <n v="6434"/>
    <n v="211.72"/>
    <n v="138.61000000000001"/>
    <n v="1362206.48"/>
    <n v="891816.74000000011"/>
    <n v="470389.73999999987"/>
    <x v="5"/>
    <n v="11"/>
  </r>
  <r>
    <x v="0"/>
    <x v="6"/>
    <x v="9"/>
    <x v="9"/>
    <x v="1"/>
    <x v="0"/>
    <x v="632"/>
    <n v="288763756"/>
    <s v="01-02-2010"/>
    <n v="8841"/>
    <n v="330.81"/>
    <n v="243.45"/>
    <n v="2924691.21"/>
    <n v="2152341.4499999997"/>
    <n v="772349.76000000024"/>
    <x v="2"/>
    <n v="1"/>
  </r>
  <r>
    <x v="3"/>
    <x v="0"/>
    <x v="3"/>
    <x v="19"/>
    <x v="0"/>
    <x v="0"/>
    <x v="633"/>
    <n v="770417039"/>
    <s v="09-06-2011"/>
    <n v="3357"/>
    <n v="242.18"/>
    <n v="121.45"/>
    <n v="812998.26"/>
    <n v="407707.65"/>
    <n v="405290.61"/>
    <x v="4"/>
    <n v="5"/>
  </r>
  <r>
    <x v="1"/>
    <x v="2"/>
    <x v="2"/>
    <x v="4"/>
    <x v="1"/>
    <x v="0"/>
    <x v="634"/>
    <n v="272911948"/>
    <s v="15-12-2010"/>
    <n v="9049"/>
    <n v="651.35"/>
    <n v="416.66"/>
    <n v="5894066.1500000004"/>
    <n v="3770356.3400000003"/>
    <n v="2123709.81"/>
    <x v="2"/>
    <n v="11"/>
  </r>
  <r>
    <x v="1"/>
    <x v="2"/>
    <x v="4"/>
    <x v="11"/>
    <x v="0"/>
    <x v="0"/>
    <x v="635"/>
    <n v="293625311"/>
    <s v="22-05-2013"/>
    <n v="5592"/>
    <n v="287.52999999999997"/>
    <n v="176.2"/>
    <n v="1607867.7599999998"/>
    <n v="985310.39999999991"/>
    <n v="622557.35999999987"/>
    <x v="6"/>
    <n v="5"/>
  </r>
  <r>
    <x v="2"/>
    <x v="11"/>
    <x v="8"/>
    <x v="17"/>
    <x v="1"/>
    <x v="0"/>
    <x v="636"/>
    <n v="520631819"/>
    <s v="10-05-2016"/>
    <n v="5181"/>
    <n v="217.66"/>
    <n v="141.22"/>
    <n v="1127696.46"/>
    <n v="731660.82"/>
    <n v="396035.64"/>
    <x v="1"/>
    <n v="4"/>
  </r>
  <r>
    <x v="5"/>
    <x v="7"/>
    <x v="4"/>
    <x v="0"/>
    <x v="0"/>
    <x v="3"/>
    <x v="637"/>
    <n v="850883229"/>
    <s v="27-01-2014"/>
    <n v="3590"/>
    <n v="574.27"/>
    <n v="381.19"/>
    <n v="2061629.3"/>
    <n v="1368472.1"/>
    <n v="693157.2"/>
    <x v="0"/>
    <n v="1"/>
  </r>
  <r>
    <x v="5"/>
    <x v="5"/>
    <x v="5"/>
    <x v="13"/>
    <x v="0"/>
    <x v="3"/>
    <x v="482"/>
    <n v="549912101"/>
    <s v="26-03-2011"/>
    <n v="7099"/>
    <n v="297.32"/>
    <n v="215.13"/>
    <n v="2110674.6800000002"/>
    <n v="1527207.8699999999"/>
    <n v="583466.81000000029"/>
    <x v="4"/>
    <n v="3"/>
  </r>
  <r>
    <x v="5"/>
    <x v="10"/>
    <x v="0"/>
    <x v="7"/>
    <x v="1"/>
    <x v="2"/>
    <x v="638"/>
    <n v="355807098"/>
    <s v="26-06-2011"/>
    <n v="1319"/>
    <n v="269.82"/>
    <n v="184.66"/>
    <n v="355892.58"/>
    <n v="243566.54"/>
    <n v="112326.04000000001"/>
    <x v="4"/>
    <n v="6"/>
  </r>
  <r>
    <x v="1"/>
    <x v="2"/>
    <x v="4"/>
    <x v="8"/>
    <x v="1"/>
    <x v="0"/>
    <x v="639"/>
    <n v="379211175"/>
    <s v="15-04-2011"/>
    <n v="4396"/>
    <n v="431.11"/>
    <n v="323.52999999999997"/>
    <n v="1895159.56"/>
    <n v="1422237.88"/>
    <n v="472921.68000000017"/>
    <x v="4"/>
    <n v="4"/>
  </r>
  <r>
    <x v="3"/>
    <x v="3"/>
    <x v="1"/>
    <x v="1"/>
    <x v="0"/>
    <x v="2"/>
    <x v="180"/>
    <n v="532868977"/>
    <s v="10-07-2013"/>
    <n v="7520"/>
    <n v="150.76"/>
    <n v="110.94"/>
    <n v="1133715.2"/>
    <n v="834268.79999999993"/>
    <n v="299446.40000000002"/>
    <x v="6"/>
    <n v="6"/>
  </r>
  <r>
    <x v="2"/>
    <x v="7"/>
    <x v="9"/>
    <x v="12"/>
    <x v="1"/>
    <x v="3"/>
    <x v="518"/>
    <n v="547828293"/>
    <s v="10-03-2012"/>
    <n v="1566"/>
    <n v="328.59"/>
    <n v="237.79"/>
    <n v="514571.93999999994"/>
    <n v="372379.14"/>
    <n v="142192.79999999993"/>
    <x v="3"/>
    <n v="2"/>
  </r>
  <r>
    <x v="2"/>
    <x v="6"/>
    <x v="4"/>
    <x v="10"/>
    <x v="1"/>
    <x v="3"/>
    <x v="640"/>
    <n v="771613819"/>
    <s v="27-10-2012"/>
    <n v="618"/>
    <n v="187.38"/>
    <n v="104.98"/>
    <n v="115800.84"/>
    <n v="64877.64"/>
    <n v="50923.199999999997"/>
    <x v="3"/>
    <n v="9"/>
  </r>
  <r>
    <x v="2"/>
    <x v="2"/>
    <x v="2"/>
    <x v="5"/>
    <x v="1"/>
    <x v="1"/>
    <x v="641"/>
    <n v="277668808"/>
    <s v="09-07-2010"/>
    <n v="3622"/>
    <n v="344.15"/>
    <n v="209.22"/>
    <n v="1246511.2999999998"/>
    <n v="757794.84"/>
    <n v="488716.45999999985"/>
    <x v="2"/>
    <n v="6"/>
  </r>
  <r>
    <x v="0"/>
    <x v="11"/>
    <x v="8"/>
    <x v="19"/>
    <x v="1"/>
    <x v="1"/>
    <x v="159"/>
    <n v="603140596"/>
    <s v="28-08-2010"/>
    <n v="3055"/>
    <n v="683.6"/>
    <n v="351.51"/>
    <n v="2088398"/>
    <n v="1073863.05"/>
    <n v="1014534.95"/>
    <x v="2"/>
    <n v="8"/>
  </r>
  <r>
    <x v="5"/>
    <x v="6"/>
    <x v="6"/>
    <x v="2"/>
    <x v="1"/>
    <x v="2"/>
    <x v="70"/>
    <n v="104232191"/>
    <s v="15-01-2014"/>
    <n v="6536"/>
    <n v="592.24"/>
    <n v="367.65"/>
    <n v="3870880.64"/>
    <n v="2402960.4"/>
    <n v="1467920.2400000002"/>
    <x v="6"/>
    <n v="12"/>
  </r>
  <r>
    <x v="6"/>
    <x v="8"/>
    <x v="4"/>
    <x v="3"/>
    <x v="0"/>
    <x v="1"/>
    <x v="642"/>
    <n v="815801036"/>
    <s v="19-07-2016"/>
    <n v="1800"/>
    <n v="378.42"/>
    <n v="252.9"/>
    <n v="681156"/>
    <n v="455220"/>
    <n v="225936"/>
    <x v="1"/>
    <n v="7"/>
  </r>
  <r>
    <x v="5"/>
    <x v="8"/>
    <x v="1"/>
    <x v="8"/>
    <x v="1"/>
    <x v="2"/>
    <x v="643"/>
    <n v="360080487"/>
    <s v="08-10-2015"/>
    <n v="3501"/>
    <n v="589.63"/>
    <n v="340.62"/>
    <n v="2064294.63"/>
    <n v="1192510.6200000001"/>
    <n v="871784.00999999978"/>
    <x v="5"/>
    <n v="9"/>
  </r>
  <r>
    <x v="5"/>
    <x v="7"/>
    <x v="8"/>
    <x v="2"/>
    <x v="1"/>
    <x v="2"/>
    <x v="502"/>
    <n v="333879882"/>
    <s v="12-10-2010"/>
    <n v="4745"/>
    <n v="363.15"/>
    <n v="257.11"/>
    <n v="1723146.75"/>
    <n v="1219986.95"/>
    <n v="503159.80000000005"/>
    <x v="2"/>
    <n v="9"/>
  </r>
  <r>
    <x v="2"/>
    <x v="5"/>
    <x v="8"/>
    <x v="3"/>
    <x v="0"/>
    <x v="2"/>
    <x v="644"/>
    <n v="544032184"/>
    <s v="22-01-2015"/>
    <n v="3233"/>
    <n v="123.56"/>
    <n v="76.680000000000007"/>
    <n v="399469.48"/>
    <n v="247906.44000000003"/>
    <n v="151563.03999999995"/>
    <x v="0"/>
    <n v="12"/>
  </r>
  <r>
    <x v="7"/>
    <x v="3"/>
    <x v="3"/>
    <x v="12"/>
    <x v="0"/>
    <x v="0"/>
    <x v="645"/>
    <n v="730687952"/>
    <s v="24-10-2010"/>
    <n v="2194"/>
    <n v="161.01"/>
    <n v="102.14"/>
    <n v="353255.94"/>
    <n v="224095.16"/>
    <n v="129160.78"/>
    <x v="2"/>
    <n v="10"/>
  </r>
  <r>
    <x v="2"/>
    <x v="0"/>
    <x v="0"/>
    <x v="5"/>
    <x v="0"/>
    <x v="0"/>
    <x v="646"/>
    <n v="213103010"/>
    <s v="16-11-2016"/>
    <n v="3749"/>
    <n v="174.78"/>
    <n v="95.24"/>
    <n v="655250.22"/>
    <n v="357054.76"/>
    <n v="298195.45999999996"/>
    <x v="1"/>
    <n v="10"/>
  </r>
  <r>
    <x v="2"/>
    <x v="10"/>
    <x v="6"/>
    <x v="19"/>
    <x v="0"/>
    <x v="3"/>
    <x v="647"/>
    <n v="770663829"/>
    <s v="30-12-2011"/>
    <n v="9272"/>
    <n v="305.31"/>
    <n v="195.24"/>
    <n v="2830834.32"/>
    <n v="1810265.28"/>
    <n v="1020569.0399999998"/>
    <x v="4"/>
    <n v="12"/>
  </r>
  <r>
    <x v="1"/>
    <x v="0"/>
    <x v="0"/>
    <x v="13"/>
    <x v="0"/>
    <x v="3"/>
    <x v="566"/>
    <n v="696103066"/>
    <s v="08-05-2015"/>
    <n v="2937"/>
    <n v="668.76"/>
    <n v="423.68"/>
    <n v="1964148.1199999999"/>
    <n v="1244348.1599999999"/>
    <n v="719799.96"/>
    <x v="5"/>
    <n v="4"/>
  </r>
  <r>
    <x v="3"/>
    <x v="6"/>
    <x v="2"/>
    <x v="10"/>
    <x v="1"/>
    <x v="1"/>
    <x v="648"/>
    <n v="280919855"/>
    <s v="16-09-2014"/>
    <n v="1340"/>
    <n v="222.31"/>
    <n v="177.04"/>
    <n v="297895.40000000002"/>
    <n v="237233.59999999998"/>
    <n v="60661.800000000047"/>
    <x v="0"/>
    <n v="8"/>
  </r>
  <r>
    <x v="0"/>
    <x v="6"/>
    <x v="3"/>
    <x v="6"/>
    <x v="1"/>
    <x v="3"/>
    <x v="649"/>
    <n v="135121885"/>
    <s v="29-01-2010"/>
    <n v="6144"/>
    <n v="492.06"/>
    <n v="282.85000000000002"/>
    <n v="3023216.6400000001"/>
    <n v="1737830.4000000001"/>
    <n v="1285386.24"/>
    <x v="2"/>
    <n v="1"/>
  </r>
  <r>
    <x v="4"/>
    <x v="8"/>
    <x v="4"/>
    <x v="19"/>
    <x v="0"/>
    <x v="0"/>
    <x v="544"/>
    <n v="671081170"/>
    <s v="04-06-2015"/>
    <n v="1452"/>
    <n v="45.42"/>
    <n v="24.2"/>
    <n v="65949.84"/>
    <n v="35138.400000000001"/>
    <n v="30811.439999999995"/>
    <x v="5"/>
    <n v="5"/>
  </r>
  <r>
    <x v="2"/>
    <x v="11"/>
    <x v="5"/>
    <x v="0"/>
    <x v="1"/>
    <x v="3"/>
    <x v="650"/>
    <n v="133832279"/>
    <s v="11-03-2010"/>
    <n v="7329"/>
    <n v="310.77"/>
    <n v="192.21"/>
    <n v="2277633.33"/>
    <n v="1408707.09"/>
    <n v="868926.24"/>
    <x v="2"/>
    <n v="2"/>
  </r>
  <r>
    <x v="0"/>
    <x v="6"/>
    <x v="3"/>
    <x v="11"/>
    <x v="1"/>
    <x v="2"/>
    <x v="651"/>
    <n v="155286526"/>
    <s v="26-06-2014"/>
    <n v="8868"/>
    <n v="377.2"/>
    <n v="271.63"/>
    <n v="3345009.6"/>
    <n v="2408814.84"/>
    <n v="936194.76000000024"/>
    <x v="0"/>
    <n v="6"/>
  </r>
  <r>
    <x v="4"/>
    <x v="3"/>
    <x v="1"/>
    <x v="10"/>
    <x v="1"/>
    <x v="2"/>
    <x v="378"/>
    <n v="873330705"/>
    <s v="13-07-2010"/>
    <n v="6722"/>
    <n v="289.92"/>
    <n v="229.36"/>
    <n v="1948842.24"/>
    <n v="1541757.9200000002"/>
    <n v="407084.31999999983"/>
    <x v="2"/>
    <n v="6"/>
  </r>
  <r>
    <x v="6"/>
    <x v="5"/>
    <x v="0"/>
    <x v="15"/>
    <x v="1"/>
    <x v="2"/>
    <x v="652"/>
    <n v="779295422"/>
    <s v="30-06-2013"/>
    <n v="1357"/>
    <n v="610.29"/>
    <n v="316.7"/>
    <n v="828163.52999999991"/>
    <n v="429761.89999999997"/>
    <n v="398401.62999999995"/>
    <x v="6"/>
    <n v="6"/>
  </r>
  <r>
    <x v="1"/>
    <x v="4"/>
    <x v="6"/>
    <x v="10"/>
    <x v="1"/>
    <x v="1"/>
    <x v="653"/>
    <n v="291488471"/>
    <s v="23-10-2016"/>
    <n v="4360"/>
    <n v="678.06"/>
    <n v="344.23"/>
    <n v="2956341.5999999996"/>
    <n v="1500842.8"/>
    <n v="1455498.7999999996"/>
    <x v="1"/>
    <n v="9"/>
  </r>
  <r>
    <x v="6"/>
    <x v="3"/>
    <x v="7"/>
    <x v="2"/>
    <x v="0"/>
    <x v="1"/>
    <x v="654"/>
    <n v="586638938"/>
    <s v="09-03-2016"/>
    <n v="7775"/>
    <n v="567.89"/>
    <n v="295.77"/>
    <n v="4415344.75"/>
    <n v="2299611.75"/>
    <n v="2115733"/>
    <x v="1"/>
    <n v="2"/>
  </r>
  <r>
    <x v="1"/>
    <x v="9"/>
    <x v="6"/>
    <x v="16"/>
    <x v="1"/>
    <x v="0"/>
    <x v="655"/>
    <n v="332775424"/>
    <s v="26-11-2014"/>
    <n v="8613"/>
    <n v="610.5"/>
    <n v="363.61"/>
    <n v="5258236.5"/>
    <n v="3131772.93"/>
    <n v="2126463.5699999998"/>
    <x v="0"/>
    <n v="11"/>
  </r>
  <r>
    <x v="0"/>
    <x v="5"/>
    <x v="3"/>
    <x v="19"/>
    <x v="0"/>
    <x v="1"/>
    <x v="656"/>
    <n v="156902049"/>
    <s v="11-06-2010"/>
    <n v="1018"/>
    <n v="675.78"/>
    <n v="504.87"/>
    <n v="687944.03999999992"/>
    <n v="513957.66000000003"/>
    <n v="173986.37999999989"/>
    <x v="2"/>
    <n v="6"/>
  </r>
  <r>
    <x v="0"/>
    <x v="0"/>
    <x v="2"/>
    <x v="6"/>
    <x v="0"/>
    <x v="0"/>
    <x v="657"/>
    <n v="336771874"/>
    <s v="16-03-2014"/>
    <n v="8220"/>
    <n v="203.4"/>
    <n v="118.88"/>
    <n v="1671948"/>
    <n v="977193.6"/>
    <n v="694754.4"/>
    <x v="0"/>
    <n v="2"/>
  </r>
  <r>
    <x v="7"/>
    <x v="0"/>
    <x v="1"/>
    <x v="1"/>
    <x v="1"/>
    <x v="0"/>
    <x v="655"/>
    <n v="387974536"/>
    <s v="13-12-2014"/>
    <n v="1256"/>
    <n v="109.7"/>
    <n v="58.2"/>
    <n v="137783.20000000001"/>
    <n v="73099.199999999997"/>
    <n v="64684.000000000015"/>
    <x v="0"/>
    <n v="11"/>
  </r>
  <r>
    <x v="3"/>
    <x v="0"/>
    <x v="4"/>
    <x v="18"/>
    <x v="0"/>
    <x v="2"/>
    <x v="658"/>
    <n v="319161891"/>
    <s v="22-05-2010"/>
    <n v="1724"/>
    <n v="416.89"/>
    <n v="270.05"/>
    <n v="718718.36"/>
    <n v="465566.2"/>
    <n v="253152.15999999997"/>
    <x v="2"/>
    <n v="5"/>
  </r>
  <r>
    <x v="1"/>
    <x v="5"/>
    <x v="5"/>
    <x v="14"/>
    <x v="1"/>
    <x v="1"/>
    <x v="659"/>
    <n v="806715641"/>
    <s v="29-01-2014"/>
    <n v="8114"/>
    <n v="672.15"/>
    <n v="514.07000000000005"/>
    <n v="5453825.0999999996"/>
    <n v="4171163.9800000004"/>
    <n v="1282661.1199999992"/>
    <x v="0"/>
    <n v="1"/>
  </r>
  <r>
    <x v="2"/>
    <x v="9"/>
    <x v="7"/>
    <x v="8"/>
    <x v="1"/>
    <x v="1"/>
    <x v="295"/>
    <n v="126225139"/>
    <s v="16-06-2013"/>
    <n v="9364"/>
    <n v="354.99"/>
    <n v="236.35"/>
    <n v="3324126.36"/>
    <n v="2213181.4"/>
    <n v="1110944.96"/>
    <x v="6"/>
    <n v="5"/>
  </r>
  <r>
    <x v="0"/>
    <x v="8"/>
    <x v="9"/>
    <x v="19"/>
    <x v="1"/>
    <x v="3"/>
    <x v="660"/>
    <n v="890757164"/>
    <s v="02-06-2010"/>
    <n v="4053"/>
    <n v="230.95"/>
    <n v="149.37"/>
    <n v="936040.35"/>
    <n v="605396.61"/>
    <n v="330643.74"/>
    <x v="2"/>
    <n v="5"/>
  </r>
  <r>
    <x v="7"/>
    <x v="11"/>
    <x v="8"/>
    <x v="18"/>
    <x v="1"/>
    <x v="1"/>
    <x v="661"/>
    <n v="642660640"/>
    <s v="26-04-2010"/>
    <n v="6451"/>
    <n v="673.41"/>
    <n v="358.22"/>
    <n v="4344167.91"/>
    <n v="2310877.2200000002"/>
    <n v="2033290.69"/>
    <x v="2"/>
    <n v="4"/>
  </r>
  <r>
    <x v="5"/>
    <x v="9"/>
    <x v="4"/>
    <x v="17"/>
    <x v="0"/>
    <x v="2"/>
    <x v="662"/>
    <n v="597729240"/>
    <s v="24-11-2011"/>
    <n v="6572"/>
    <n v="83.33"/>
    <n v="57.32"/>
    <n v="547644.76"/>
    <n v="376707.04"/>
    <n v="170937.72000000003"/>
    <x v="4"/>
    <n v="11"/>
  </r>
  <r>
    <x v="6"/>
    <x v="10"/>
    <x v="4"/>
    <x v="16"/>
    <x v="1"/>
    <x v="3"/>
    <x v="663"/>
    <n v="416346297"/>
    <s v="24-03-2015"/>
    <n v="2898"/>
    <n v="36.14"/>
    <n v="19.29"/>
    <n v="104733.72"/>
    <n v="55902.42"/>
    <n v="48831.3"/>
    <x v="5"/>
    <n v="2"/>
  </r>
  <r>
    <x v="7"/>
    <x v="10"/>
    <x v="5"/>
    <x v="19"/>
    <x v="1"/>
    <x v="2"/>
    <x v="664"/>
    <n v="449784443"/>
    <s v="22-11-2015"/>
    <n v="5355"/>
    <n v="135.83000000000001"/>
    <n v="72.5"/>
    <n v="727369.65"/>
    <n v="388237.5"/>
    <n v="339132.15"/>
    <x v="5"/>
    <n v="10"/>
  </r>
  <r>
    <x v="1"/>
    <x v="7"/>
    <x v="8"/>
    <x v="8"/>
    <x v="0"/>
    <x v="0"/>
    <x v="665"/>
    <n v="285952275"/>
    <s v="02-12-2014"/>
    <n v="4321"/>
    <n v="584.46"/>
    <n v="293.72000000000003"/>
    <n v="2525451.66"/>
    <n v="1269164.1200000001"/>
    <n v="1256287.54"/>
    <x v="0"/>
    <n v="11"/>
  </r>
  <r>
    <x v="1"/>
    <x v="6"/>
    <x v="1"/>
    <x v="16"/>
    <x v="1"/>
    <x v="3"/>
    <x v="666"/>
    <n v="675917309"/>
    <s v="12-03-2010"/>
    <n v="8196"/>
    <n v="689.26"/>
    <n v="386.9"/>
    <n v="5649174.96"/>
    <n v="3171032.4"/>
    <n v="2478142.56"/>
    <x v="2"/>
    <n v="3"/>
  </r>
  <r>
    <x v="5"/>
    <x v="7"/>
    <x v="4"/>
    <x v="11"/>
    <x v="0"/>
    <x v="3"/>
    <x v="667"/>
    <n v="435994530"/>
    <s v="05-08-2013"/>
    <n v="6874"/>
    <n v="619.91"/>
    <n v="430.29"/>
    <n v="4261261.34"/>
    <n v="2957813.46"/>
    <n v="1303447.8799999999"/>
    <x v="6"/>
    <n v="7"/>
  </r>
  <r>
    <x v="2"/>
    <x v="9"/>
    <x v="5"/>
    <x v="19"/>
    <x v="1"/>
    <x v="0"/>
    <x v="668"/>
    <n v="699356309"/>
    <s v="10-09-2011"/>
    <n v="3632"/>
    <n v="380.12"/>
    <n v="213.82"/>
    <n v="1380595.84"/>
    <n v="776594.24"/>
    <n v="604001.60000000009"/>
    <x v="4"/>
    <n v="8"/>
  </r>
  <r>
    <x v="1"/>
    <x v="11"/>
    <x v="4"/>
    <x v="18"/>
    <x v="1"/>
    <x v="1"/>
    <x v="289"/>
    <n v="858158965"/>
    <s v="28-06-2013"/>
    <n v="9748"/>
    <n v="210.1"/>
    <n v="165.23"/>
    <n v="2048054.8"/>
    <n v="1610662.0399999998"/>
    <n v="437392.76000000024"/>
    <x v="6"/>
    <n v="6"/>
  </r>
  <r>
    <x v="7"/>
    <x v="8"/>
    <x v="2"/>
    <x v="14"/>
    <x v="0"/>
    <x v="3"/>
    <x v="669"/>
    <n v="421740886"/>
    <s v="10-12-2012"/>
    <n v="7663"/>
    <n v="62.32"/>
    <n v="43.21"/>
    <n v="477558.16"/>
    <n v="331118.23"/>
    <n v="146439.93"/>
    <x v="3"/>
    <n v="11"/>
  </r>
  <r>
    <x v="0"/>
    <x v="2"/>
    <x v="5"/>
    <x v="16"/>
    <x v="0"/>
    <x v="2"/>
    <x v="607"/>
    <n v="890423710"/>
    <s v="23-04-2010"/>
    <n v="1863"/>
    <n v="366.97"/>
    <n v="189.48"/>
    <n v="683665.1100000001"/>
    <n v="353001.24"/>
    <n v="330663.87000000011"/>
    <x v="2"/>
    <n v="4"/>
  </r>
  <r>
    <x v="5"/>
    <x v="0"/>
    <x v="0"/>
    <x v="19"/>
    <x v="0"/>
    <x v="3"/>
    <x v="670"/>
    <n v="840337066"/>
    <s v="02-10-2011"/>
    <n v="4330"/>
    <n v="523.69000000000005"/>
    <n v="321.18"/>
    <n v="2267577.7000000002"/>
    <n v="1390709.4000000001"/>
    <n v="876868.3"/>
    <x v="4"/>
    <n v="9"/>
  </r>
  <r>
    <x v="2"/>
    <x v="11"/>
    <x v="8"/>
    <x v="1"/>
    <x v="0"/>
    <x v="1"/>
    <x v="671"/>
    <n v="859086221"/>
    <s v="12-01-2012"/>
    <n v="4969"/>
    <n v="39.03"/>
    <n v="23.97"/>
    <n v="193940.07"/>
    <n v="119106.93"/>
    <n v="74833.140000000014"/>
    <x v="4"/>
    <n v="12"/>
  </r>
  <r>
    <x v="7"/>
    <x v="11"/>
    <x v="2"/>
    <x v="16"/>
    <x v="0"/>
    <x v="2"/>
    <x v="672"/>
    <n v="162177870"/>
    <s v="12-06-2014"/>
    <n v="2174"/>
    <n v="251.2"/>
    <n v="137.38999999999999"/>
    <n v="546108.79999999993"/>
    <n v="298685.86"/>
    <n v="247422.93999999994"/>
    <x v="0"/>
    <n v="5"/>
  </r>
  <r>
    <x v="7"/>
    <x v="6"/>
    <x v="0"/>
    <x v="5"/>
    <x v="1"/>
    <x v="0"/>
    <x v="577"/>
    <n v="880146470"/>
    <s v="22-10-2015"/>
    <n v="8929"/>
    <n v="483.35"/>
    <n v="377.96"/>
    <n v="4315832.1500000004"/>
    <n v="3374804.84"/>
    <n v="941027.31000000052"/>
    <x v="5"/>
    <n v="9"/>
  </r>
  <r>
    <x v="7"/>
    <x v="10"/>
    <x v="6"/>
    <x v="1"/>
    <x v="1"/>
    <x v="3"/>
    <x v="281"/>
    <n v="263643297"/>
    <s v="19-07-2010"/>
    <n v="1564"/>
    <n v="588.66999999999996"/>
    <n v="387.78"/>
    <n v="920679.87999999989"/>
    <n v="606487.91999999993"/>
    <n v="314191.95999999996"/>
    <x v="2"/>
    <n v="6"/>
  </r>
  <r>
    <x v="7"/>
    <x v="0"/>
    <x v="4"/>
    <x v="0"/>
    <x v="0"/>
    <x v="1"/>
    <x v="673"/>
    <n v="572776176"/>
    <s v="29-08-2015"/>
    <n v="929"/>
    <n v="491.64"/>
    <n v="344.43"/>
    <n v="456733.56"/>
    <n v="319975.47000000003"/>
    <n v="136758.08999999997"/>
    <x v="5"/>
    <n v="8"/>
  </r>
  <r>
    <x v="6"/>
    <x v="0"/>
    <x v="7"/>
    <x v="7"/>
    <x v="0"/>
    <x v="1"/>
    <x v="674"/>
    <n v="188178678"/>
    <s v="10-04-2014"/>
    <n v="9541"/>
    <n v="179.33"/>
    <n v="130.86000000000001"/>
    <n v="1710987.53"/>
    <n v="1248535.2600000002"/>
    <n v="462452.26999999979"/>
    <x v="0"/>
    <n v="3"/>
  </r>
  <r>
    <x v="1"/>
    <x v="4"/>
    <x v="5"/>
    <x v="8"/>
    <x v="1"/>
    <x v="3"/>
    <x v="675"/>
    <n v="555167152"/>
    <s v="07-05-2016"/>
    <n v="6593"/>
    <n v="550.44000000000005"/>
    <n v="318.73"/>
    <n v="3629050.9200000004"/>
    <n v="2101386.89"/>
    <n v="1527664.0300000003"/>
    <x v="1"/>
    <n v="4"/>
  </r>
  <r>
    <x v="3"/>
    <x v="7"/>
    <x v="4"/>
    <x v="19"/>
    <x v="0"/>
    <x v="0"/>
    <x v="676"/>
    <n v="191239525"/>
    <s v="27-01-2013"/>
    <n v="5628"/>
    <n v="429.69"/>
    <n v="230.73"/>
    <n v="2418295.3199999998"/>
    <n v="1298548.44"/>
    <n v="1119746.8799999999"/>
    <x v="6"/>
    <n v="1"/>
  </r>
  <r>
    <x v="1"/>
    <x v="10"/>
    <x v="5"/>
    <x v="5"/>
    <x v="1"/>
    <x v="0"/>
    <x v="677"/>
    <n v="239468418"/>
    <s v="02-01-2012"/>
    <n v="4765"/>
    <n v="95.09"/>
    <n v="54.9"/>
    <n v="453103.85000000003"/>
    <n v="261598.5"/>
    <n v="191505.35000000003"/>
    <x v="4"/>
    <n v="12"/>
  </r>
  <r>
    <x v="6"/>
    <x v="2"/>
    <x v="4"/>
    <x v="4"/>
    <x v="0"/>
    <x v="3"/>
    <x v="120"/>
    <n v="787272436"/>
    <s v="04-04-2013"/>
    <n v="552"/>
    <n v="369.1"/>
    <n v="251.87"/>
    <n v="203743.2"/>
    <n v="139032.24"/>
    <n v="64710.960000000021"/>
    <x v="6"/>
    <n v="3"/>
  </r>
  <r>
    <x v="6"/>
    <x v="7"/>
    <x v="4"/>
    <x v="16"/>
    <x v="1"/>
    <x v="2"/>
    <x v="319"/>
    <n v="868935483"/>
    <s v="31-01-2012"/>
    <n v="691"/>
    <n v="325.58999999999997"/>
    <n v="195.74"/>
    <n v="224982.68999999997"/>
    <n v="135256.34"/>
    <n v="89726.349999999977"/>
    <x v="3"/>
    <n v="1"/>
  </r>
  <r>
    <x v="0"/>
    <x v="10"/>
    <x v="6"/>
    <x v="19"/>
    <x v="1"/>
    <x v="3"/>
    <x v="678"/>
    <n v="334960343"/>
    <s v="08-08-2016"/>
    <n v="9735"/>
    <n v="301.63"/>
    <n v="183.1"/>
    <n v="2936368.05"/>
    <n v="1782478.5"/>
    <n v="1153889.5499999998"/>
    <x v="1"/>
    <n v="7"/>
  </r>
  <r>
    <x v="0"/>
    <x v="7"/>
    <x v="5"/>
    <x v="19"/>
    <x v="0"/>
    <x v="3"/>
    <x v="679"/>
    <n v="348785606"/>
    <s v="18-02-2014"/>
    <n v="3044"/>
    <n v="394.23"/>
    <n v="279.92"/>
    <n v="1200036.1200000001"/>
    <n v="852076.4800000001"/>
    <n v="347959.64"/>
    <x v="0"/>
    <n v="2"/>
  </r>
  <r>
    <x v="7"/>
    <x v="4"/>
    <x v="5"/>
    <x v="1"/>
    <x v="1"/>
    <x v="0"/>
    <x v="680"/>
    <n v="791481276"/>
    <s v="24-08-2012"/>
    <n v="6476"/>
    <n v="271.79000000000002"/>
    <n v="210.25"/>
    <n v="1760112.04"/>
    <n v="1361579"/>
    <n v="398533.04000000004"/>
    <x v="3"/>
    <n v="8"/>
  </r>
  <r>
    <x v="7"/>
    <x v="7"/>
    <x v="9"/>
    <x v="18"/>
    <x v="1"/>
    <x v="0"/>
    <x v="681"/>
    <n v="124135223"/>
    <s v="12-04-2016"/>
    <n v="9116"/>
    <n v="248.45"/>
    <n v="174.27"/>
    <n v="2264870.1999999997"/>
    <n v="1588645.32"/>
    <n v="676224.87999999966"/>
    <x v="1"/>
    <n v="4"/>
  </r>
  <r>
    <x v="4"/>
    <x v="11"/>
    <x v="6"/>
    <x v="7"/>
    <x v="1"/>
    <x v="3"/>
    <x v="682"/>
    <n v="494726631"/>
    <s v="13-02-2010"/>
    <n v="5992"/>
    <n v="545.12"/>
    <n v="370.63"/>
    <n v="3266359.04"/>
    <n v="2220814.96"/>
    <n v="1045544.0800000001"/>
    <x v="2"/>
    <n v="2"/>
  </r>
  <r>
    <x v="2"/>
    <x v="2"/>
    <x v="5"/>
    <x v="1"/>
    <x v="1"/>
    <x v="1"/>
    <x v="683"/>
    <n v="807452642"/>
    <s v="27-12-2015"/>
    <n v="4935"/>
    <n v="549.55999999999995"/>
    <n v="314.7"/>
    <n v="2712078.5999999996"/>
    <n v="1553044.5"/>
    <n v="1159034.0999999996"/>
    <x v="5"/>
    <n v="12"/>
  </r>
  <r>
    <x v="4"/>
    <x v="9"/>
    <x v="8"/>
    <x v="8"/>
    <x v="1"/>
    <x v="0"/>
    <x v="684"/>
    <n v="669134142"/>
    <s v="10-05-2012"/>
    <n v="5581"/>
    <n v="612.77"/>
    <n v="392.05"/>
    <n v="3419869.37"/>
    <n v="2188031.0500000003"/>
    <n v="1231838.3199999998"/>
    <x v="3"/>
    <n v="5"/>
  </r>
  <r>
    <x v="5"/>
    <x v="5"/>
    <x v="6"/>
    <x v="12"/>
    <x v="1"/>
    <x v="1"/>
    <x v="685"/>
    <n v="850147296"/>
    <s v="30-09-2014"/>
    <n v="5177"/>
    <n v="694.8"/>
    <n v="371.74"/>
    <n v="3596979.5999999996"/>
    <n v="1924497.98"/>
    <n v="1672481.6199999996"/>
    <x v="0"/>
    <n v="9"/>
  </r>
  <r>
    <x v="1"/>
    <x v="7"/>
    <x v="8"/>
    <x v="1"/>
    <x v="0"/>
    <x v="2"/>
    <x v="686"/>
    <n v="741207451"/>
    <s v="15-03-2016"/>
    <n v="8087"/>
    <n v="329.79"/>
    <n v="231.09"/>
    <n v="2667011.73"/>
    <n v="1868824.83"/>
    <n v="798186.89999999991"/>
    <x v="1"/>
    <n v="2"/>
  </r>
  <r>
    <x v="6"/>
    <x v="3"/>
    <x v="0"/>
    <x v="1"/>
    <x v="0"/>
    <x v="0"/>
    <x v="687"/>
    <n v="110027434"/>
    <s v="13-08-2010"/>
    <n v="5748"/>
    <n v="438.57"/>
    <n v="230.04"/>
    <n v="2520900.36"/>
    <n v="1322269.92"/>
    <n v="1198630.44"/>
    <x v="2"/>
    <n v="7"/>
  </r>
  <r>
    <x v="7"/>
    <x v="1"/>
    <x v="3"/>
    <x v="13"/>
    <x v="0"/>
    <x v="2"/>
    <x v="688"/>
    <n v="405237052"/>
    <s v="10-07-2015"/>
    <n v="8067"/>
    <n v="288.67"/>
    <n v="229.43"/>
    <n v="2328700.89"/>
    <n v="1850811.81"/>
    <n v="477889.08000000007"/>
    <x v="5"/>
    <n v="6"/>
  </r>
  <r>
    <x v="4"/>
    <x v="0"/>
    <x v="2"/>
    <x v="6"/>
    <x v="1"/>
    <x v="3"/>
    <x v="687"/>
    <n v="459449202"/>
    <s v="04-08-2010"/>
    <n v="3853"/>
    <n v="667.57"/>
    <n v="426.38"/>
    <n v="2572147.21"/>
    <n v="1642842.14"/>
    <n v="929305.07000000007"/>
    <x v="2"/>
    <n v="7"/>
  </r>
  <r>
    <x v="3"/>
    <x v="6"/>
    <x v="8"/>
    <x v="15"/>
    <x v="1"/>
    <x v="0"/>
    <x v="91"/>
    <n v="698326650"/>
    <s v="02-11-2013"/>
    <n v="2581"/>
    <n v="107.01"/>
    <n v="70.09"/>
    <n v="276192.81"/>
    <n v="180902.29"/>
    <n v="95290.51999999999"/>
    <x v="6"/>
    <n v="10"/>
  </r>
  <r>
    <x v="7"/>
    <x v="8"/>
    <x v="5"/>
    <x v="8"/>
    <x v="0"/>
    <x v="3"/>
    <x v="689"/>
    <n v="560245114"/>
    <s v="15-09-2011"/>
    <n v="6860"/>
    <n v="255.67"/>
    <n v="137.27000000000001"/>
    <n v="1753896.2"/>
    <n v="941672.20000000007"/>
    <n v="812223.99999999988"/>
    <x v="4"/>
    <n v="9"/>
  </r>
  <r>
    <x v="6"/>
    <x v="1"/>
    <x v="4"/>
    <x v="12"/>
    <x v="0"/>
    <x v="2"/>
    <x v="690"/>
    <n v="390956221"/>
    <s v="05-06-2015"/>
    <n v="4114"/>
    <n v="538.08000000000004"/>
    <n v="321.8"/>
    <n v="2213661.12"/>
    <n v="1323885.2"/>
    <n v="889775.92000000016"/>
    <x v="5"/>
    <n v="5"/>
  </r>
  <r>
    <x v="1"/>
    <x v="1"/>
    <x v="5"/>
    <x v="11"/>
    <x v="0"/>
    <x v="2"/>
    <x v="691"/>
    <n v="183303997"/>
    <s v="01-12-2015"/>
    <n v="527"/>
    <n v="121.31"/>
    <n v="67.63"/>
    <n v="63930.37"/>
    <n v="35641.009999999995"/>
    <n v="28289.360000000008"/>
    <x v="5"/>
    <n v="11"/>
  </r>
  <r>
    <x v="3"/>
    <x v="6"/>
    <x v="8"/>
    <x v="5"/>
    <x v="0"/>
    <x v="3"/>
    <x v="692"/>
    <n v="669939673"/>
    <s v="09-05-2013"/>
    <n v="7579"/>
    <n v="40.590000000000003"/>
    <n v="27.23"/>
    <n v="307631.61000000004"/>
    <n v="206376.17"/>
    <n v="101255.44000000003"/>
    <x v="6"/>
    <n v="5"/>
  </r>
  <r>
    <x v="7"/>
    <x v="4"/>
    <x v="0"/>
    <x v="19"/>
    <x v="0"/>
    <x v="2"/>
    <x v="693"/>
    <n v="787434322"/>
    <s v="02-11-2015"/>
    <n v="4221"/>
    <n v="264.54000000000002"/>
    <n v="198.4"/>
    <n v="1116623.3400000001"/>
    <n v="837446.4"/>
    <n v="279176.94000000006"/>
    <x v="5"/>
    <n v="10"/>
  </r>
  <r>
    <x v="5"/>
    <x v="3"/>
    <x v="5"/>
    <x v="16"/>
    <x v="0"/>
    <x v="3"/>
    <x v="694"/>
    <n v="761983555"/>
    <s v="29-06-2012"/>
    <n v="7083"/>
    <n v="258.52999999999997"/>
    <n v="204.07"/>
    <n v="1831167.9899999998"/>
    <n v="1445427.81"/>
    <n v="385740.1799999997"/>
    <x v="3"/>
    <n v="5"/>
  </r>
  <r>
    <x v="2"/>
    <x v="6"/>
    <x v="8"/>
    <x v="6"/>
    <x v="0"/>
    <x v="1"/>
    <x v="575"/>
    <n v="353904439"/>
    <s v="26-05-2010"/>
    <n v="9112"/>
    <n v="90.82"/>
    <n v="63.97"/>
    <n v="827551.84"/>
    <n v="582894.64"/>
    <n v="244657.19999999995"/>
    <x v="2"/>
    <n v="5"/>
  </r>
  <r>
    <x v="2"/>
    <x v="2"/>
    <x v="0"/>
    <x v="18"/>
    <x v="1"/>
    <x v="1"/>
    <x v="695"/>
    <n v="382253780"/>
    <s v="27-10-2015"/>
    <n v="3756"/>
    <n v="149.99"/>
    <n v="106.2"/>
    <n v="563362.44000000006"/>
    <n v="398887.2"/>
    <n v="164475.24000000005"/>
    <x v="5"/>
    <n v="10"/>
  </r>
  <r>
    <x v="2"/>
    <x v="10"/>
    <x v="1"/>
    <x v="15"/>
    <x v="0"/>
    <x v="2"/>
    <x v="696"/>
    <n v="448489188"/>
    <s v="06-03-2011"/>
    <n v="8767"/>
    <n v="651.11"/>
    <n v="361.25"/>
    <n v="5708281.3700000001"/>
    <n v="3167078.75"/>
    <n v="2541202.62"/>
    <x v="4"/>
    <n v="3"/>
  </r>
  <r>
    <x v="3"/>
    <x v="7"/>
    <x v="5"/>
    <x v="7"/>
    <x v="0"/>
    <x v="2"/>
    <x v="693"/>
    <n v="628435564"/>
    <s v="23-10-2015"/>
    <n v="2459"/>
    <n v="101.56"/>
    <n v="72.099999999999994"/>
    <n v="249736.04"/>
    <n v="177293.9"/>
    <n v="72442.140000000014"/>
    <x v="5"/>
    <n v="10"/>
  </r>
  <r>
    <x v="3"/>
    <x v="4"/>
    <x v="6"/>
    <x v="14"/>
    <x v="0"/>
    <x v="2"/>
    <x v="697"/>
    <n v="213321037"/>
    <s v="26-06-2013"/>
    <n v="9223"/>
    <n v="25.54"/>
    <n v="15.69"/>
    <n v="235555.41999999998"/>
    <n v="144708.87"/>
    <n v="90846.549999999988"/>
    <x v="6"/>
    <n v="6"/>
  </r>
  <r>
    <x v="6"/>
    <x v="9"/>
    <x v="0"/>
    <x v="17"/>
    <x v="1"/>
    <x v="1"/>
    <x v="698"/>
    <n v="877258588"/>
    <s v="08-03-2015"/>
    <n v="7389"/>
    <n v="268.51"/>
    <n v="209.77"/>
    <n v="1984020.39"/>
    <n v="1549990.53"/>
    <n v="434029.85999999987"/>
    <x v="5"/>
    <n v="2"/>
  </r>
  <r>
    <x v="1"/>
    <x v="7"/>
    <x v="0"/>
    <x v="8"/>
    <x v="1"/>
    <x v="2"/>
    <x v="699"/>
    <n v="828960767"/>
    <s v="14-05-2013"/>
    <n v="8599"/>
    <n v="20.03"/>
    <n v="12.94"/>
    <n v="172237.97"/>
    <n v="111271.06"/>
    <n v="60966.91"/>
    <x v="6"/>
    <n v="5"/>
  </r>
  <r>
    <x v="6"/>
    <x v="8"/>
    <x v="7"/>
    <x v="19"/>
    <x v="1"/>
    <x v="0"/>
    <x v="700"/>
    <n v="421356641"/>
    <s v="03-01-2014"/>
    <n v="650"/>
    <n v="286.94"/>
    <n v="192.62"/>
    <n v="186511"/>
    <n v="125203"/>
    <n v="61308"/>
    <x v="6"/>
    <n v="12"/>
  </r>
  <r>
    <x v="2"/>
    <x v="10"/>
    <x v="0"/>
    <x v="2"/>
    <x v="1"/>
    <x v="0"/>
    <x v="701"/>
    <n v="275133105"/>
    <s v="05-04-2015"/>
    <n v="6278"/>
    <n v="288.66000000000003"/>
    <n v="169.76"/>
    <n v="1812207.4800000002"/>
    <n v="1065753.28"/>
    <n v="746454.20000000019"/>
    <x v="5"/>
    <n v="3"/>
  </r>
  <r>
    <x v="0"/>
    <x v="7"/>
    <x v="1"/>
    <x v="1"/>
    <x v="1"/>
    <x v="0"/>
    <x v="588"/>
    <n v="345974371"/>
    <s v="06-03-2014"/>
    <n v="9747"/>
    <n v="594.44000000000005"/>
    <n v="312.87"/>
    <n v="5794006.6800000006"/>
    <n v="3049543.89"/>
    <n v="2744462.7900000005"/>
    <x v="0"/>
    <n v="2"/>
  </r>
  <r>
    <x v="0"/>
    <x v="1"/>
    <x v="2"/>
    <x v="4"/>
    <x v="0"/>
    <x v="2"/>
    <x v="55"/>
    <n v="822092180"/>
    <s v="25-12-2011"/>
    <n v="9511"/>
    <n v="649.41"/>
    <n v="447.15"/>
    <n v="6176538.5099999998"/>
    <n v="4252843.6499999994"/>
    <n v="1923694.8600000003"/>
    <x v="4"/>
    <n v="12"/>
  </r>
  <r>
    <x v="3"/>
    <x v="10"/>
    <x v="5"/>
    <x v="0"/>
    <x v="1"/>
    <x v="3"/>
    <x v="702"/>
    <n v="466036265"/>
    <s v="04-04-2013"/>
    <n v="1797"/>
    <n v="567.24"/>
    <n v="291.16000000000003"/>
    <n v="1019330.28"/>
    <n v="523214.52"/>
    <n v="496115.76"/>
    <x v="6"/>
    <n v="3"/>
  </r>
  <r>
    <x v="5"/>
    <x v="8"/>
    <x v="7"/>
    <x v="1"/>
    <x v="0"/>
    <x v="2"/>
    <x v="301"/>
    <n v="222742639"/>
    <s v="19-01-2011"/>
    <n v="4938"/>
    <n v="154.79"/>
    <n v="98.58"/>
    <n v="764353.02"/>
    <n v="486788.04"/>
    <n v="277564.98000000004"/>
    <x v="2"/>
    <n v="12"/>
  </r>
  <r>
    <x v="6"/>
    <x v="2"/>
    <x v="0"/>
    <x v="12"/>
    <x v="1"/>
    <x v="1"/>
    <x v="703"/>
    <n v="276679696"/>
    <s v="31-01-2016"/>
    <n v="2613"/>
    <n v="266.42"/>
    <n v="171.58"/>
    <n v="696155.46000000008"/>
    <n v="448338.54000000004"/>
    <n v="247816.92000000004"/>
    <x v="1"/>
    <n v="1"/>
  </r>
  <r>
    <x v="7"/>
    <x v="4"/>
    <x v="0"/>
    <x v="15"/>
    <x v="0"/>
    <x v="1"/>
    <x v="704"/>
    <n v="642755258"/>
    <s v="02-07-2011"/>
    <n v="9805"/>
    <n v="28.53"/>
    <n v="21.28"/>
    <n v="279736.65000000002"/>
    <n v="208650.40000000002"/>
    <n v="71086.25"/>
    <x v="4"/>
    <n v="6"/>
  </r>
  <r>
    <x v="2"/>
    <x v="6"/>
    <x v="3"/>
    <x v="3"/>
    <x v="1"/>
    <x v="2"/>
    <x v="705"/>
    <n v="179755912"/>
    <s v="21-11-2014"/>
    <n v="8661"/>
    <n v="194.46"/>
    <n v="138.74"/>
    <n v="1684218.06"/>
    <n v="1201627.1400000001"/>
    <n v="482590.91999999993"/>
    <x v="0"/>
    <n v="10"/>
  </r>
  <r>
    <x v="3"/>
    <x v="11"/>
    <x v="2"/>
    <x v="14"/>
    <x v="1"/>
    <x v="3"/>
    <x v="50"/>
    <n v="867855409"/>
    <s v="22-05-2016"/>
    <n v="8279"/>
    <n v="66.7"/>
    <n v="38.57"/>
    <n v="552209.30000000005"/>
    <n v="319321.03000000003"/>
    <n v="232888.27000000002"/>
    <x v="1"/>
    <n v="4"/>
  </r>
  <r>
    <x v="7"/>
    <x v="8"/>
    <x v="7"/>
    <x v="19"/>
    <x v="0"/>
    <x v="1"/>
    <x v="706"/>
    <n v="666665356"/>
    <s v="05-08-2015"/>
    <n v="7000"/>
    <n v="411.92"/>
    <n v="210.76"/>
    <n v="2883440"/>
    <n v="1475320"/>
    <n v="1408120"/>
    <x v="5"/>
    <n v="7"/>
  </r>
  <r>
    <x v="3"/>
    <x v="1"/>
    <x v="7"/>
    <x v="15"/>
    <x v="1"/>
    <x v="1"/>
    <x v="707"/>
    <n v="882173240"/>
    <s v="29-04-2014"/>
    <n v="8786"/>
    <n v="620.01"/>
    <n v="366.78"/>
    <n v="5447407.8600000003"/>
    <n v="3222529.0799999996"/>
    <n v="2224878.7800000007"/>
    <x v="0"/>
    <n v="4"/>
  </r>
  <r>
    <x v="0"/>
    <x v="10"/>
    <x v="2"/>
    <x v="9"/>
    <x v="1"/>
    <x v="1"/>
    <x v="708"/>
    <n v="806359743"/>
    <s v="20-04-2013"/>
    <n v="7183"/>
    <n v="297.79000000000002"/>
    <n v="153.49"/>
    <n v="2139025.5700000003"/>
    <n v="1102518.6700000002"/>
    <n v="1036506.9000000001"/>
    <x v="6"/>
    <n v="4"/>
  </r>
  <r>
    <x v="6"/>
    <x v="10"/>
    <x v="7"/>
    <x v="15"/>
    <x v="1"/>
    <x v="0"/>
    <x v="709"/>
    <n v="837395249"/>
    <s v="29-10-2011"/>
    <n v="8388"/>
    <n v="698.66"/>
    <n v="541.23"/>
    <n v="5860360.0800000001"/>
    <n v="4539837.24"/>
    <n v="1320522.8399999999"/>
    <x v="4"/>
    <n v="9"/>
  </r>
  <r>
    <x v="4"/>
    <x v="0"/>
    <x v="3"/>
    <x v="7"/>
    <x v="0"/>
    <x v="2"/>
    <x v="710"/>
    <n v="272142257"/>
    <s v="27-05-2016"/>
    <n v="6947"/>
    <n v="305.04000000000002"/>
    <n v="235.96"/>
    <n v="2119112.8800000004"/>
    <n v="1639214.12"/>
    <n v="479898.76000000024"/>
    <x v="1"/>
    <n v="5"/>
  </r>
  <r>
    <x v="6"/>
    <x v="3"/>
    <x v="1"/>
    <x v="2"/>
    <x v="1"/>
    <x v="3"/>
    <x v="711"/>
    <n v="709063034"/>
    <s v="28-08-2015"/>
    <n v="7795"/>
    <n v="531.48"/>
    <n v="266.07"/>
    <n v="4142886.6"/>
    <n v="2074015.65"/>
    <n v="2068870.9500000002"/>
    <x v="5"/>
    <n v="8"/>
  </r>
  <r>
    <x v="4"/>
    <x v="10"/>
    <x v="7"/>
    <x v="4"/>
    <x v="0"/>
    <x v="3"/>
    <x v="712"/>
    <n v="384509023"/>
    <s v="10-09-2010"/>
    <n v="1091"/>
    <n v="503.76"/>
    <n v="360.81"/>
    <n v="549602.16"/>
    <n v="393643.71"/>
    <n v="155958.45000000001"/>
    <x v="2"/>
    <n v="8"/>
  </r>
  <r>
    <x v="7"/>
    <x v="7"/>
    <x v="0"/>
    <x v="13"/>
    <x v="1"/>
    <x v="1"/>
    <x v="713"/>
    <n v="126864008"/>
    <s v="04-11-2010"/>
    <n v="4265"/>
    <n v="431.03"/>
    <n v="342.72"/>
    <n v="1838342.95"/>
    <n v="1461700.8"/>
    <n v="376642.14999999991"/>
    <x v="2"/>
    <n v="10"/>
  </r>
  <r>
    <x v="4"/>
    <x v="8"/>
    <x v="2"/>
    <x v="14"/>
    <x v="1"/>
    <x v="2"/>
    <x v="714"/>
    <n v="581625320"/>
    <s v="07-09-2012"/>
    <n v="1232"/>
    <n v="422.82"/>
    <n v="295.55"/>
    <n v="520914.24"/>
    <n v="364117.60000000003"/>
    <n v="156796.63999999996"/>
    <x v="3"/>
    <n v="8"/>
  </r>
  <r>
    <x v="6"/>
    <x v="8"/>
    <x v="0"/>
    <x v="11"/>
    <x v="0"/>
    <x v="0"/>
    <x v="297"/>
    <n v="714067883"/>
    <s v="02-03-2010"/>
    <n v="8572"/>
    <n v="467.18"/>
    <n v="296.20999999999998"/>
    <n v="4004666.96"/>
    <n v="2539112.1199999996"/>
    <n v="1465554.8400000003"/>
    <x v="2"/>
    <n v="2"/>
  </r>
  <r>
    <x v="5"/>
    <x v="7"/>
    <x v="0"/>
    <x v="3"/>
    <x v="0"/>
    <x v="2"/>
    <x v="715"/>
    <n v="576742673"/>
    <s v="02-10-2016"/>
    <n v="6735"/>
    <n v="645.28"/>
    <n v="502.13"/>
    <n v="4345960.8"/>
    <n v="3381845.55"/>
    <n v="964115.25"/>
    <x v="1"/>
    <n v="9"/>
  </r>
  <r>
    <x v="1"/>
    <x v="2"/>
    <x v="6"/>
    <x v="13"/>
    <x v="1"/>
    <x v="1"/>
    <x v="716"/>
    <n v="219478360"/>
    <s v="27-06-2015"/>
    <n v="7021"/>
    <n v="221.35"/>
    <n v="129.46"/>
    <n v="1554098.3499999999"/>
    <n v="908938.66"/>
    <n v="645159.68999999983"/>
    <x v="5"/>
    <n v="6"/>
  </r>
  <r>
    <x v="6"/>
    <x v="7"/>
    <x v="8"/>
    <x v="7"/>
    <x v="1"/>
    <x v="2"/>
    <x v="717"/>
    <n v="172127304"/>
    <s v="16-04-2013"/>
    <n v="7373"/>
    <n v="128.47"/>
    <n v="97.2"/>
    <n v="947209.30999999994"/>
    <n v="716655.6"/>
    <n v="230553.70999999996"/>
    <x v="6"/>
    <n v="3"/>
  </r>
  <r>
    <x v="5"/>
    <x v="1"/>
    <x v="1"/>
    <x v="18"/>
    <x v="1"/>
    <x v="3"/>
    <x v="433"/>
    <n v="588309442"/>
    <s v="06-12-2012"/>
    <n v="7242"/>
    <n v="532.04999999999995"/>
    <n v="392.26"/>
    <n v="3853106.0999999996"/>
    <n v="2840746.92"/>
    <n v="1012359.1799999997"/>
    <x v="3"/>
    <n v="12"/>
  </r>
  <r>
    <x v="0"/>
    <x v="2"/>
    <x v="8"/>
    <x v="1"/>
    <x v="0"/>
    <x v="2"/>
    <x v="718"/>
    <n v="477769536"/>
    <s v="25-10-2016"/>
    <n v="4322"/>
    <n v="43.48"/>
    <n v="31.11"/>
    <n v="187920.56"/>
    <n v="134457.41999999998"/>
    <n v="53463.140000000014"/>
    <x v="1"/>
    <n v="10"/>
  </r>
  <r>
    <x v="5"/>
    <x v="5"/>
    <x v="1"/>
    <x v="16"/>
    <x v="0"/>
    <x v="3"/>
    <x v="140"/>
    <n v="220711742"/>
    <s v="22-08-2011"/>
    <n v="5069"/>
    <n v="131.69999999999999"/>
    <n v="76.2"/>
    <n v="667587.29999999993"/>
    <n v="386257.8"/>
    <n v="281329.49999999994"/>
    <x v="4"/>
    <n v="8"/>
  </r>
  <r>
    <x v="1"/>
    <x v="9"/>
    <x v="5"/>
    <x v="8"/>
    <x v="0"/>
    <x v="2"/>
    <x v="653"/>
    <n v="492094770"/>
    <s v="26-10-2016"/>
    <n v="7548"/>
    <n v="477.85"/>
    <n v="272.66000000000003"/>
    <n v="3606811.8000000003"/>
    <n v="2058037.6800000002"/>
    <n v="1548774.12"/>
    <x v="1"/>
    <n v="9"/>
  </r>
  <r>
    <x v="0"/>
    <x v="10"/>
    <x v="4"/>
    <x v="16"/>
    <x v="0"/>
    <x v="1"/>
    <x v="126"/>
    <n v="508585646"/>
    <s v="05-05-2012"/>
    <n v="7513"/>
    <n v="519.1"/>
    <n v="412.56"/>
    <n v="3899998.3000000003"/>
    <n v="3099563.28"/>
    <n v="800435.02000000048"/>
    <x v="3"/>
    <n v="4"/>
  </r>
  <r>
    <x v="1"/>
    <x v="5"/>
    <x v="2"/>
    <x v="8"/>
    <x v="1"/>
    <x v="2"/>
    <x v="719"/>
    <n v="369146476"/>
    <s v="20-06-2015"/>
    <n v="6640"/>
    <n v="420.02"/>
    <n v="213.04"/>
    <n v="2788932.8"/>
    <n v="1414585.5999999999"/>
    <n v="1374347.2"/>
    <x v="5"/>
    <n v="6"/>
  </r>
  <r>
    <x v="4"/>
    <x v="11"/>
    <x v="4"/>
    <x v="1"/>
    <x v="0"/>
    <x v="1"/>
    <x v="720"/>
    <n v="627878211"/>
    <s v="25-04-2014"/>
    <n v="6198"/>
    <n v="580.80999999999995"/>
    <n v="419.01"/>
    <n v="3599860.38"/>
    <n v="2597023.98"/>
    <n v="1002836.3999999999"/>
    <x v="0"/>
    <n v="4"/>
  </r>
  <r>
    <x v="7"/>
    <x v="4"/>
    <x v="6"/>
    <x v="8"/>
    <x v="1"/>
    <x v="0"/>
    <x v="633"/>
    <n v="297844273"/>
    <s v="28-05-2011"/>
    <n v="8081"/>
    <n v="465.21"/>
    <n v="335.81"/>
    <n v="3759362.01"/>
    <n v="2713680.61"/>
    <n v="1045681.3999999999"/>
    <x v="4"/>
    <n v="5"/>
  </r>
  <r>
    <x v="2"/>
    <x v="2"/>
    <x v="1"/>
    <x v="1"/>
    <x v="1"/>
    <x v="2"/>
    <x v="721"/>
    <n v="626385126"/>
    <s v="05-05-2013"/>
    <n v="9291"/>
    <n v="296.57"/>
    <n v="199.83"/>
    <n v="2755431.87"/>
    <n v="1856620.53"/>
    <n v="898811.34000000008"/>
    <x v="6"/>
    <n v="4"/>
  </r>
  <r>
    <x v="6"/>
    <x v="4"/>
    <x v="0"/>
    <x v="19"/>
    <x v="1"/>
    <x v="2"/>
    <x v="722"/>
    <n v="231431439"/>
    <s v="06-08-2010"/>
    <n v="3703"/>
    <n v="60.4"/>
    <n v="37.67"/>
    <n v="223661.19999999998"/>
    <n v="139492.01"/>
    <n v="84169.189999999973"/>
    <x v="2"/>
    <n v="7"/>
  </r>
  <r>
    <x v="5"/>
    <x v="8"/>
    <x v="4"/>
    <x v="2"/>
    <x v="0"/>
    <x v="3"/>
    <x v="551"/>
    <n v="764628003"/>
    <s v="13-05-2016"/>
    <n v="5744"/>
    <n v="248.26"/>
    <n v="174.93"/>
    <n v="1426005.44"/>
    <n v="1004797.92"/>
    <n v="421207.5199999999"/>
    <x v="1"/>
    <n v="5"/>
  </r>
  <r>
    <x v="4"/>
    <x v="1"/>
    <x v="3"/>
    <x v="17"/>
    <x v="1"/>
    <x v="2"/>
    <x v="723"/>
    <n v="289222627"/>
    <s v="05-02-2015"/>
    <n v="7624"/>
    <n v="63.53"/>
    <n v="41.37"/>
    <n v="484352.72000000003"/>
    <n v="315404.88"/>
    <n v="168947.84000000003"/>
    <x v="5"/>
    <n v="1"/>
  </r>
  <r>
    <x v="2"/>
    <x v="11"/>
    <x v="1"/>
    <x v="19"/>
    <x v="1"/>
    <x v="2"/>
    <x v="724"/>
    <n v="721012348"/>
    <s v="20-02-2011"/>
    <n v="4396"/>
    <n v="30.2"/>
    <n v="19.09"/>
    <n v="132759.19999999998"/>
    <n v="83919.64"/>
    <n v="48839.559999999983"/>
    <x v="4"/>
    <n v="1"/>
  </r>
  <r>
    <x v="6"/>
    <x v="0"/>
    <x v="9"/>
    <x v="13"/>
    <x v="0"/>
    <x v="1"/>
    <x v="725"/>
    <n v="379478365"/>
    <s v="22-10-2015"/>
    <n v="8064"/>
    <n v="494.02"/>
    <n v="312.83999999999997"/>
    <n v="3983777.28"/>
    <n v="2522741.7599999998"/>
    <n v="1461035.52"/>
    <x v="5"/>
    <n v="10"/>
  </r>
  <r>
    <x v="3"/>
    <x v="9"/>
    <x v="4"/>
    <x v="11"/>
    <x v="1"/>
    <x v="2"/>
    <x v="726"/>
    <n v="683724781"/>
    <s v="02-06-2015"/>
    <n v="6703"/>
    <n v="621.91999999999996"/>
    <n v="459.86"/>
    <n v="4168729.76"/>
    <n v="3082441.58"/>
    <n v="1086288.1799999997"/>
    <x v="5"/>
    <n v="5"/>
  </r>
  <r>
    <x v="7"/>
    <x v="7"/>
    <x v="9"/>
    <x v="13"/>
    <x v="0"/>
    <x v="1"/>
    <x v="727"/>
    <n v="163406219"/>
    <s v="08-07-2010"/>
    <n v="2671"/>
    <n v="300.88"/>
    <n v="204.87"/>
    <n v="803650.48"/>
    <n v="547207.77"/>
    <n v="256442.70999999996"/>
    <x v="2"/>
    <n v="6"/>
  </r>
  <r>
    <x v="2"/>
    <x v="10"/>
    <x v="3"/>
    <x v="8"/>
    <x v="0"/>
    <x v="1"/>
    <x v="684"/>
    <n v="213736808"/>
    <s v="06-05-2012"/>
    <n v="6451"/>
    <n v="145.76"/>
    <n v="115.19"/>
    <n v="940297.75999999989"/>
    <n v="743090.69"/>
    <n v="197207.06999999995"/>
    <x v="3"/>
    <n v="5"/>
  </r>
  <r>
    <x v="2"/>
    <x v="6"/>
    <x v="2"/>
    <x v="6"/>
    <x v="1"/>
    <x v="3"/>
    <x v="425"/>
    <n v="528112506"/>
    <s v="11-11-2016"/>
    <n v="8539"/>
    <n v="313.97000000000003"/>
    <n v="208.3"/>
    <n v="2680989.83"/>
    <n v="1778673.7000000002"/>
    <n v="902316.12999999989"/>
    <x v="1"/>
    <n v="11"/>
  </r>
  <r>
    <x v="0"/>
    <x v="0"/>
    <x v="3"/>
    <x v="19"/>
    <x v="1"/>
    <x v="2"/>
    <x v="651"/>
    <n v="145062582"/>
    <s v="27-06-2014"/>
    <n v="8702"/>
    <n v="291.95999999999998"/>
    <n v="148.6"/>
    <n v="2540635.92"/>
    <n v="1293117.2"/>
    <n v="1247518.72"/>
    <x v="0"/>
    <n v="6"/>
  </r>
  <r>
    <x v="5"/>
    <x v="1"/>
    <x v="6"/>
    <x v="17"/>
    <x v="1"/>
    <x v="0"/>
    <x v="728"/>
    <n v="508236592"/>
    <s v="06-06-2014"/>
    <n v="7578"/>
    <n v="240.86"/>
    <n v="192.46"/>
    <n v="1825237.08"/>
    <n v="1458461.8800000001"/>
    <n v="366775.19999999995"/>
    <x v="0"/>
    <n v="5"/>
  </r>
  <r>
    <x v="5"/>
    <x v="6"/>
    <x v="9"/>
    <x v="17"/>
    <x v="1"/>
    <x v="0"/>
    <x v="138"/>
    <n v="893675721"/>
    <s v="06-01-2015"/>
    <n v="5375"/>
    <n v="61.98"/>
    <n v="32.979999999999997"/>
    <n v="333142.5"/>
    <n v="177267.49999999997"/>
    <n v="155875.00000000003"/>
    <x v="0"/>
    <n v="12"/>
  </r>
  <r>
    <x v="3"/>
    <x v="0"/>
    <x v="4"/>
    <x v="13"/>
    <x v="0"/>
    <x v="3"/>
    <x v="122"/>
    <n v="868972297"/>
    <s v="09-01-2012"/>
    <n v="6311"/>
    <n v="415.92"/>
    <n v="243.56"/>
    <n v="2624871.12"/>
    <n v="1537107.16"/>
    <n v="1087763.9600000002"/>
    <x v="4"/>
    <n v="12"/>
  </r>
  <r>
    <x v="7"/>
    <x v="9"/>
    <x v="9"/>
    <x v="0"/>
    <x v="1"/>
    <x v="1"/>
    <x v="729"/>
    <n v="230064432"/>
    <s v="03-10-2013"/>
    <n v="1881"/>
    <n v="400.77"/>
    <n v="292.92"/>
    <n v="753848.37"/>
    <n v="550982.52"/>
    <n v="202865.84999999998"/>
    <x v="6"/>
    <n v="9"/>
  </r>
  <r>
    <x v="4"/>
    <x v="1"/>
    <x v="3"/>
    <x v="18"/>
    <x v="0"/>
    <x v="2"/>
    <x v="570"/>
    <n v="412359158"/>
    <s v="13-10-2013"/>
    <n v="5994"/>
    <n v="422.18"/>
    <n v="319.70999999999998"/>
    <n v="2530546.92"/>
    <n v="1916341.74"/>
    <n v="614205.17999999993"/>
    <x v="6"/>
    <n v="10"/>
  </r>
  <r>
    <x v="5"/>
    <x v="6"/>
    <x v="1"/>
    <x v="12"/>
    <x v="0"/>
    <x v="2"/>
    <x v="364"/>
    <n v="549756387"/>
    <s v="16-08-2014"/>
    <n v="9045"/>
    <n v="127.02"/>
    <n v="75.11"/>
    <n v="1148895.8999999999"/>
    <n v="679369.95"/>
    <n v="469525.94999999995"/>
    <x v="0"/>
    <n v="7"/>
  </r>
  <r>
    <x v="2"/>
    <x v="0"/>
    <x v="1"/>
    <x v="10"/>
    <x v="1"/>
    <x v="2"/>
    <x v="199"/>
    <n v="747583225"/>
    <s v="15-05-2010"/>
    <n v="749"/>
    <n v="264.14999999999998"/>
    <n v="185.3"/>
    <n v="197848.34999999998"/>
    <n v="138789.70000000001"/>
    <n v="59058.649999999965"/>
    <x v="2"/>
    <n v="4"/>
  </r>
  <r>
    <x v="4"/>
    <x v="11"/>
    <x v="8"/>
    <x v="3"/>
    <x v="1"/>
    <x v="3"/>
    <x v="657"/>
    <n v="117999538"/>
    <s v="28-03-2014"/>
    <n v="1632"/>
    <n v="123.59"/>
    <n v="78.010000000000005"/>
    <n v="201698.88"/>
    <n v="127312.32000000001"/>
    <n v="74386.559999999998"/>
    <x v="0"/>
    <n v="2"/>
  </r>
  <r>
    <x v="1"/>
    <x v="8"/>
    <x v="9"/>
    <x v="4"/>
    <x v="1"/>
    <x v="2"/>
    <x v="730"/>
    <n v="533185592"/>
    <s v="02-06-2012"/>
    <n v="2235"/>
    <n v="439.37"/>
    <n v="271.8"/>
    <n v="981991.95"/>
    <n v="607473"/>
    <n v="374518.94999999995"/>
    <x v="3"/>
    <n v="5"/>
  </r>
  <r>
    <x v="7"/>
    <x v="2"/>
    <x v="8"/>
    <x v="0"/>
    <x v="1"/>
    <x v="3"/>
    <x v="373"/>
    <n v="344241325"/>
    <s v="30-09-2015"/>
    <n v="8252"/>
    <n v="630.04"/>
    <n v="480.52"/>
    <n v="5199090.08"/>
    <n v="3965251.04"/>
    <n v="1233839.04"/>
    <x v="5"/>
    <n v="9"/>
  </r>
  <r>
    <x v="4"/>
    <x v="10"/>
    <x v="8"/>
    <x v="4"/>
    <x v="0"/>
    <x v="2"/>
    <x v="731"/>
    <n v="366106901"/>
    <s v="30-12-2013"/>
    <n v="8745"/>
    <n v="520.42999999999995"/>
    <n v="271.16000000000003"/>
    <n v="4551160.3499999996"/>
    <n v="2371294.2000000002"/>
    <n v="2179866.1499999994"/>
    <x v="6"/>
    <n v="12"/>
  </r>
  <r>
    <x v="7"/>
    <x v="4"/>
    <x v="8"/>
    <x v="7"/>
    <x v="0"/>
    <x v="3"/>
    <x v="732"/>
    <n v="687947734"/>
    <s v="15-12-2013"/>
    <n v="8413"/>
    <n v="506.21"/>
    <n v="404.87"/>
    <n v="4258744.7299999995"/>
    <n v="3406171.31"/>
    <n v="852573.41999999946"/>
    <x v="6"/>
    <n v="11"/>
  </r>
  <r>
    <x v="7"/>
    <x v="2"/>
    <x v="3"/>
    <x v="9"/>
    <x v="1"/>
    <x v="3"/>
    <x v="733"/>
    <n v="699826888"/>
    <s v="28-07-2016"/>
    <n v="1346"/>
    <n v="688.6"/>
    <n v="390.73"/>
    <n v="926855.6"/>
    <n v="525922.58000000007"/>
    <n v="400933.0199999999"/>
    <x v="1"/>
    <n v="7"/>
  </r>
  <r>
    <x v="1"/>
    <x v="11"/>
    <x v="9"/>
    <x v="10"/>
    <x v="1"/>
    <x v="0"/>
    <x v="734"/>
    <n v="841685072"/>
    <s v="15-08-2013"/>
    <n v="8341"/>
    <n v="122.55"/>
    <n v="78.69"/>
    <n v="1022189.5499999999"/>
    <n v="656353.29"/>
    <n v="365836.25999999989"/>
    <x v="6"/>
    <n v="7"/>
  </r>
  <r>
    <x v="7"/>
    <x v="3"/>
    <x v="3"/>
    <x v="1"/>
    <x v="0"/>
    <x v="2"/>
    <x v="735"/>
    <n v="348503621"/>
    <s v="04-08-2013"/>
    <n v="4900"/>
    <n v="419.7"/>
    <n v="320.91000000000003"/>
    <n v="2056530"/>
    <n v="1572459.0000000002"/>
    <n v="484070.99999999977"/>
    <x v="6"/>
    <n v="7"/>
  </r>
  <r>
    <x v="4"/>
    <x v="8"/>
    <x v="0"/>
    <x v="18"/>
    <x v="0"/>
    <x v="1"/>
    <x v="366"/>
    <n v="843277470"/>
    <s v="14-04-2015"/>
    <n v="8500"/>
    <n v="300.66000000000003"/>
    <n v="214.71"/>
    <n v="2555610"/>
    <n v="1825035"/>
    <n v="730575"/>
    <x v="5"/>
    <n v="3"/>
  </r>
  <r>
    <x v="7"/>
    <x v="11"/>
    <x v="1"/>
    <x v="6"/>
    <x v="1"/>
    <x v="3"/>
    <x v="736"/>
    <n v="503270211"/>
    <s v="07-07-2012"/>
    <n v="9087"/>
    <n v="349.71"/>
    <n v="176.82"/>
    <n v="3177814.77"/>
    <n v="1606763.3399999999"/>
    <n v="1571051.4300000002"/>
    <x v="3"/>
    <n v="6"/>
  </r>
  <r>
    <x v="7"/>
    <x v="8"/>
    <x v="6"/>
    <x v="17"/>
    <x v="1"/>
    <x v="1"/>
    <x v="737"/>
    <n v="305712645"/>
    <s v="01-03-2014"/>
    <n v="5238"/>
    <n v="373.75"/>
    <n v="230.14"/>
    <n v="1957702.5"/>
    <n v="1205473.3199999998"/>
    <n v="752229.18000000017"/>
    <x v="0"/>
    <n v="2"/>
  </r>
  <r>
    <x v="3"/>
    <x v="1"/>
    <x v="5"/>
    <x v="17"/>
    <x v="1"/>
    <x v="3"/>
    <x v="117"/>
    <n v="713847979"/>
    <s v="13-10-2015"/>
    <n v="2245"/>
    <n v="78.680000000000007"/>
    <n v="47.44"/>
    <n v="176636.6"/>
    <n v="106502.79999999999"/>
    <n v="70133.800000000017"/>
    <x v="5"/>
    <n v="9"/>
  </r>
  <r>
    <x v="7"/>
    <x v="9"/>
    <x v="3"/>
    <x v="16"/>
    <x v="1"/>
    <x v="1"/>
    <x v="738"/>
    <n v="518975603"/>
    <s v="31-10-2011"/>
    <n v="8155"/>
    <n v="296.22000000000003"/>
    <n v="174"/>
    <n v="2415674.1"/>
    <n v="1418970"/>
    <n v="996704.10000000009"/>
    <x v="4"/>
    <n v="10"/>
  </r>
  <r>
    <x v="6"/>
    <x v="2"/>
    <x v="2"/>
    <x v="16"/>
    <x v="1"/>
    <x v="3"/>
    <x v="739"/>
    <n v="101479929"/>
    <s v="04-04-2016"/>
    <n v="5336"/>
    <n v="498.32"/>
    <n v="371.78"/>
    <n v="2659035.52"/>
    <n v="1983818.0799999998"/>
    <n v="675217.44000000018"/>
    <x v="1"/>
    <n v="3"/>
  </r>
  <r>
    <x v="4"/>
    <x v="2"/>
    <x v="1"/>
    <x v="4"/>
    <x v="1"/>
    <x v="1"/>
    <x v="740"/>
    <n v="419717638"/>
    <s v="10-12-2014"/>
    <n v="6500"/>
    <n v="583.73"/>
    <n v="425.39"/>
    <n v="3794245"/>
    <n v="2765035"/>
    <n v="1029210"/>
    <x v="0"/>
    <n v="11"/>
  </r>
  <r>
    <x v="7"/>
    <x v="11"/>
    <x v="7"/>
    <x v="0"/>
    <x v="0"/>
    <x v="0"/>
    <x v="334"/>
    <n v="882563751"/>
    <s v="10-10-2010"/>
    <n v="870"/>
    <n v="116.2"/>
    <n v="72.19"/>
    <n v="101094"/>
    <n v="62805.299999999996"/>
    <n v="38288.700000000004"/>
    <x v="2"/>
    <n v="10"/>
  </r>
  <r>
    <x v="0"/>
    <x v="0"/>
    <x v="7"/>
    <x v="15"/>
    <x v="0"/>
    <x v="3"/>
    <x v="198"/>
    <n v="709982639"/>
    <s v="19-08-2012"/>
    <n v="9890"/>
    <n v="522.22"/>
    <n v="283.36"/>
    <n v="5164755.8"/>
    <n v="2802430.4"/>
    <n v="2362325.4"/>
    <x v="3"/>
    <n v="7"/>
  </r>
  <r>
    <x v="1"/>
    <x v="1"/>
    <x v="4"/>
    <x v="1"/>
    <x v="0"/>
    <x v="0"/>
    <x v="741"/>
    <n v="430434304"/>
    <s v="09-10-2011"/>
    <n v="3077"/>
    <n v="432.97"/>
    <n v="280.45"/>
    <n v="1332248.6900000002"/>
    <n v="862944.64999999991"/>
    <n v="469304.04000000027"/>
    <x v="4"/>
    <n v="9"/>
  </r>
  <r>
    <x v="7"/>
    <x v="11"/>
    <x v="9"/>
    <x v="10"/>
    <x v="0"/>
    <x v="0"/>
    <x v="742"/>
    <n v="235404406"/>
    <s v="19-09-2012"/>
    <n v="4939"/>
    <n v="579.89"/>
    <n v="379.43"/>
    <n v="2864076.71"/>
    <n v="1874004.77"/>
    <n v="990071.94"/>
    <x v="3"/>
    <n v="8"/>
  </r>
  <r>
    <x v="7"/>
    <x v="5"/>
    <x v="3"/>
    <x v="8"/>
    <x v="1"/>
    <x v="0"/>
    <x v="352"/>
    <n v="316897851"/>
    <s v="27-10-2012"/>
    <n v="5400"/>
    <n v="222.62"/>
    <n v="142.85"/>
    <n v="1202148"/>
    <n v="771390"/>
    <n v="430758"/>
    <x v="3"/>
    <n v="10"/>
  </r>
  <r>
    <x v="6"/>
    <x v="3"/>
    <x v="4"/>
    <x v="6"/>
    <x v="1"/>
    <x v="1"/>
    <x v="743"/>
    <n v="646455432"/>
    <s v="23-11-2012"/>
    <n v="9116"/>
    <n v="551.14"/>
    <n v="302.23"/>
    <n v="5024192.24"/>
    <n v="2755128.68"/>
    <n v="2269063.56"/>
    <x v="3"/>
    <n v="11"/>
  </r>
  <r>
    <x v="4"/>
    <x v="5"/>
    <x v="7"/>
    <x v="1"/>
    <x v="0"/>
    <x v="3"/>
    <x v="744"/>
    <n v="666728331"/>
    <s v="11-04-2016"/>
    <n v="6089"/>
    <n v="344"/>
    <n v="236.76"/>
    <n v="2094616"/>
    <n v="1441631.64"/>
    <n v="652984.3600000001"/>
    <x v="1"/>
    <n v="4"/>
  </r>
  <r>
    <x v="0"/>
    <x v="7"/>
    <x v="5"/>
    <x v="4"/>
    <x v="1"/>
    <x v="3"/>
    <x v="745"/>
    <n v="363822280"/>
    <s v="20-05-2014"/>
    <n v="7983"/>
    <n v="73"/>
    <n v="45.5"/>
    <n v="582759"/>
    <n v="363226.5"/>
    <n v="219532.5"/>
    <x v="0"/>
    <n v="5"/>
  </r>
  <r>
    <x v="6"/>
    <x v="3"/>
    <x v="1"/>
    <x v="7"/>
    <x v="0"/>
    <x v="3"/>
    <x v="117"/>
    <n v="242506895"/>
    <s v="15-10-2015"/>
    <n v="3446"/>
    <n v="469.53"/>
    <n v="354.35"/>
    <n v="1618000.38"/>
    <n v="1221090.1000000001"/>
    <n v="396910.2799999998"/>
    <x v="5"/>
    <n v="9"/>
  </r>
  <r>
    <x v="3"/>
    <x v="3"/>
    <x v="2"/>
    <x v="15"/>
    <x v="0"/>
    <x v="1"/>
    <x v="357"/>
    <n v="374328585"/>
    <s v="19-01-2014"/>
    <n v="3146"/>
    <n v="254.84"/>
    <n v="190.18"/>
    <n v="801726.64"/>
    <n v="598306.28"/>
    <n v="203420.36"/>
    <x v="6"/>
    <n v="12"/>
  </r>
  <r>
    <x v="5"/>
    <x v="9"/>
    <x v="9"/>
    <x v="18"/>
    <x v="0"/>
    <x v="0"/>
    <x v="746"/>
    <n v="861618222"/>
    <s v="09-10-2011"/>
    <n v="2994"/>
    <n v="629.27"/>
    <n v="330.89"/>
    <n v="1884034.38"/>
    <n v="990684.65999999992"/>
    <n v="893349.72"/>
    <x v="4"/>
    <n v="9"/>
  </r>
  <r>
    <x v="7"/>
    <x v="5"/>
    <x v="0"/>
    <x v="4"/>
    <x v="0"/>
    <x v="0"/>
    <x v="747"/>
    <n v="470327161"/>
    <s v="13-08-2016"/>
    <n v="8650"/>
    <n v="270.24"/>
    <n v="152.27000000000001"/>
    <n v="2337576"/>
    <n v="1317135.5"/>
    <n v="1020440.5"/>
    <x v="1"/>
    <n v="8"/>
  </r>
  <r>
    <x v="7"/>
    <x v="2"/>
    <x v="4"/>
    <x v="6"/>
    <x v="0"/>
    <x v="2"/>
    <x v="557"/>
    <n v="712528790"/>
    <s v="13-10-2014"/>
    <n v="2242"/>
    <n v="93.64"/>
    <n v="69.78"/>
    <n v="209940.88"/>
    <n v="156446.76"/>
    <n v="53494.119999999995"/>
    <x v="0"/>
    <n v="9"/>
  </r>
  <r>
    <x v="7"/>
    <x v="2"/>
    <x v="4"/>
    <x v="19"/>
    <x v="1"/>
    <x v="2"/>
    <x v="748"/>
    <n v="291258757"/>
    <s v="22-04-2011"/>
    <n v="1338"/>
    <n v="107.22"/>
    <n v="71.3"/>
    <n v="143460.35999999999"/>
    <n v="95399.4"/>
    <n v="48060.959999999992"/>
    <x v="4"/>
    <n v="4"/>
  </r>
  <r>
    <x v="7"/>
    <x v="8"/>
    <x v="1"/>
    <x v="10"/>
    <x v="1"/>
    <x v="0"/>
    <x v="749"/>
    <n v="113935088"/>
    <s v="22-08-2016"/>
    <n v="9592"/>
    <n v="594.63"/>
    <n v="313.56"/>
    <n v="5703690.96"/>
    <n v="3007667.52"/>
    <n v="2696023.44"/>
    <x v="1"/>
    <n v="7"/>
  </r>
  <r>
    <x v="5"/>
    <x v="2"/>
    <x v="2"/>
    <x v="0"/>
    <x v="0"/>
    <x v="3"/>
    <x v="750"/>
    <n v="609885574"/>
    <s v="26-11-2016"/>
    <n v="7758"/>
    <n v="614.15"/>
    <n v="363.9"/>
    <n v="4764575.7"/>
    <n v="2823136.1999999997"/>
    <n v="1941439.5000000005"/>
    <x v="1"/>
    <n v="10"/>
  </r>
  <r>
    <x v="2"/>
    <x v="6"/>
    <x v="8"/>
    <x v="2"/>
    <x v="1"/>
    <x v="0"/>
    <x v="751"/>
    <n v="406896882"/>
    <s v="16-08-2012"/>
    <n v="2319"/>
    <n v="651.51"/>
    <n v="466.41"/>
    <n v="1510851.69"/>
    <n v="1081604.79"/>
    <n v="429246.89999999991"/>
    <x v="3"/>
    <n v="8"/>
  </r>
  <r>
    <x v="2"/>
    <x v="11"/>
    <x v="2"/>
    <x v="0"/>
    <x v="1"/>
    <x v="3"/>
    <x v="212"/>
    <n v="538491901"/>
    <s v="15-03-2015"/>
    <n v="2981"/>
    <n v="315.98"/>
    <n v="226.52"/>
    <n v="941936.38"/>
    <n v="675256.12"/>
    <n v="266680.26"/>
    <x v="5"/>
    <n v="2"/>
  </r>
  <r>
    <x v="1"/>
    <x v="1"/>
    <x v="2"/>
    <x v="2"/>
    <x v="1"/>
    <x v="3"/>
    <x v="506"/>
    <n v="771302476"/>
    <s v="28-04-2012"/>
    <n v="8238"/>
    <n v="433.37"/>
    <n v="325.45"/>
    <n v="3570102.06"/>
    <n v="2681057.1"/>
    <n v="889044.96"/>
    <x v="3"/>
    <n v="4"/>
  </r>
  <r>
    <x v="2"/>
    <x v="8"/>
    <x v="4"/>
    <x v="17"/>
    <x v="0"/>
    <x v="3"/>
    <x v="752"/>
    <n v="585427281"/>
    <s v="16-12-2014"/>
    <n v="6818"/>
    <n v="442.42"/>
    <n v="257.77"/>
    <n v="3016419.56"/>
    <n v="1757475.8599999999"/>
    <n v="1258943.7000000002"/>
    <x v="0"/>
    <n v="11"/>
  </r>
  <r>
    <x v="2"/>
    <x v="9"/>
    <x v="1"/>
    <x v="6"/>
    <x v="1"/>
    <x v="2"/>
    <x v="753"/>
    <n v="113799021"/>
    <s v="06-09-2014"/>
    <n v="5158"/>
    <n v="565.78"/>
    <n v="292.07"/>
    <n v="2918293.2399999998"/>
    <n v="1506497.06"/>
    <n v="1411796.1799999997"/>
    <x v="0"/>
    <n v="8"/>
  </r>
  <r>
    <x v="1"/>
    <x v="8"/>
    <x v="8"/>
    <x v="10"/>
    <x v="0"/>
    <x v="2"/>
    <x v="754"/>
    <n v="630668378"/>
    <s v="27-06-2011"/>
    <n v="2415"/>
    <n v="640.95000000000005"/>
    <n v="321.16000000000003"/>
    <n v="1547894.25"/>
    <n v="775601.4"/>
    <n v="772292.85"/>
    <x v="4"/>
    <n v="5"/>
  </r>
  <r>
    <x v="4"/>
    <x v="4"/>
    <x v="4"/>
    <x v="0"/>
    <x v="0"/>
    <x v="0"/>
    <x v="107"/>
    <n v="820032230"/>
    <s v="25-04-2014"/>
    <n v="9367"/>
    <n v="145.68"/>
    <n v="83.78"/>
    <n v="1364584.56"/>
    <n v="784767.26"/>
    <n v="579817.30000000005"/>
    <x v="0"/>
    <n v="4"/>
  </r>
  <r>
    <x v="2"/>
    <x v="2"/>
    <x v="3"/>
    <x v="17"/>
    <x v="0"/>
    <x v="2"/>
    <x v="755"/>
    <n v="492324323"/>
    <s v="01-07-2014"/>
    <n v="9336"/>
    <n v="170.56"/>
    <n v="99.03"/>
    <n v="1592348.16"/>
    <n v="924544.08"/>
    <n v="667804.07999999996"/>
    <x v="0"/>
    <n v="6"/>
  </r>
  <r>
    <x v="2"/>
    <x v="4"/>
    <x v="8"/>
    <x v="5"/>
    <x v="1"/>
    <x v="3"/>
    <x v="756"/>
    <n v="318081668"/>
    <s v="26-01-2010"/>
    <n v="5855"/>
    <n v="286.42"/>
    <n v="192.27"/>
    <n v="1676989.1"/>
    <n v="1125740.8500000001"/>
    <n v="551248.25"/>
    <x v="2"/>
    <n v="1"/>
  </r>
  <r>
    <x v="7"/>
    <x v="4"/>
    <x v="9"/>
    <x v="15"/>
    <x v="0"/>
    <x v="2"/>
    <x v="101"/>
    <n v="640435925"/>
    <s v="03-07-2016"/>
    <n v="1227"/>
    <n v="641.83000000000004"/>
    <n v="421.63"/>
    <n v="787525.41"/>
    <n v="517340.01"/>
    <n v="270185.40000000002"/>
    <x v="1"/>
    <n v="6"/>
  </r>
  <r>
    <x v="1"/>
    <x v="2"/>
    <x v="3"/>
    <x v="18"/>
    <x v="0"/>
    <x v="3"/>
    <x v="757"/>
    <n v="666516044"/>
    <s v="08-10-2011"/>
    <n v="4273"/>
    <n v="559.97"/>
    <n v="434.99"/>
    <n v="2392751.81"/>
    <n v="1858712.27"/>
    <n v="534039.54"/>
    <x v="4"/>
    <n v="9"/>
  </r>
  <r>
    <x v="2"/>
    <x v="3"/>
    <x v="2"/>
    <x v="10"/>
    <x v="1"/>
    <x v="0"/>
    <x v="758"/>
    <n v="262448449"/>
    <s v="15-07-2015"/>
    <n v="2013"/>
    <n v="528.46"/>
    <n v="383.12"/>
    <n v="1063789.98"/>
    <n v="771220.56"/>
    <n v="292569.41999999993"/>
    <x v="5"/>
    <n v="7"/>
  </r>
  <r>
    <x v="1"/>
    <x v="0"/>
    <x v="8"/>
    <x v="18"/>
    <x v="0"/>
    <x v="0"/>
    <x v="759"/>
    <n v="899385790"/>
    <s v="27-07-2010"/>
    <n v="4261"/>
    <n v="681.05"/>
    <n v="347.4"/>
    <n v="2901954.05"/>
    <n v="1480271.4"/>
    <n v="1421682.65"/>
    <x v="2"/>
    <n v="7"/>
  </r>
  <r>
    <x v="3"/>
    <x v="4"/>
    <x v="8"/>
    <x v="6"/>
    <x v="0"/>
    <x v="1"/>
    <x v="760"/>
    <n v="888619631"/>
    <s v="17-05-2011"/>
    <n v="4978"/>
    <n v="421.09"/>
    <n v="302.14999999999998"/>
    <n v="2096186.0199999998"/>
    <n v="1504102.7"/>
    <n v="592083.31999999983"/>
    <x v="4"/>
    <n v="4"/>
  </r>
  <r>
    <x v="0"/>
    <x v="11"/>
    <x v="9"/>
    <x v="0"/>
    <x v="0"/>
    <x v="3"/>
    <x v="761"/>
    <n v="586187866"/>
    <s v="25-09-2014"/>
    <n v="8556"/>
    <n v="684.21"/>
    <n v="436.63"/>
    <n v="5854100.7600000007"/>
    <n v="3735806.28"/>
    <n v="2118294.4800000009"/>
    <x v="0"/>
    <n v="9"/>
  </r>
  <r>
    <x v="0"/>
    <x v="10"/>
    <x v="0"/>
    <x v="1"/>
    <x v="0"/>
    <x v="2"/>
    <x v="254"/>
    <n v="677569408"/>
    <s v="01-11-2013"/>
    <n v="9143"/>
    <n v="131.25"/>
    <n v="65.91"/>
    <n v="1200018.75"/>
    <n v="602615.13"/>
    <n v="597403.62"/>
    <x v="6"/>
    <n v="10"/>
  </r>
  <r>
    <x v="5"/>
    <x v="5"/>
    <x v="3"/>
    <x v="1"/>
    <x v="1"/>
    <x v="1"/>
    <x v="762"/>
    <n v="206446541"/>
    <s v="20-02-2013"/>
    <n v="7253"/>
    <n v="136.65"/>
    <n v="99.14"/>
    <n v="991122.45000000007"/>
    <n v="719062.42"/>
    <n v="272060.03000000003"/>
    <x v="6"/>
    <n v="2"/>
  </r>
  <r>
    <x v="6"/>
    <x v="3"/>
    <x v="0"/>
    <x v="7"/>
    <x v="1"/>
    <x v="2"/>
    <x v="763"/>
    <n v="104596502"/>
    <s v="04-08-2010"/>
    <n v="4982"/>
    <n v="532.17999999999995"/>
    <n v="303.02999999999997"/>
    <n v="2651320.7599999998"/>
    <n v="1509695.46"/>
    <n v="1141625.2999999998"/>
    <x v="2"/>
    <n v="7"/>
  </r>
  <r>
    <x v="7"/>
    <x v="4"/>
    <x v="4"/>
    <x v="6"/>
    <x v="1"/>
    <x v="2"/>
    <x v="764"/>
    <n v="159594910"/>
    <s v="19-10-2015"/>
    <n v="6080"/>
    <n v="369.47"/>
    <n v="275.18"/>
    <n v="2246377.6"/>
    <n v="1673094.4000000001"/>
    <n v="573283.19999999995"/>
    <x v="5"/>
    <n v="9"/>
  </r>
  <r>
    <x v="1"/>
    <x v="2"/>
    <x v="7"/>
    <x v="13"/>
    <x v="0"/>
    <x v="1"/>
    <x v="52"/>
    <n v="432626678"/>
    <s v="20-08-2016"/>
    <n v="8841"/>
    <n v="23.55"/>
    <n v="11.9"/>
    <n v="208205.55000000002"/>
    <n v="105207.90000000001"/>
    <n v="102997.65000000001"/>
    <x v="1"/>
    <n v="7"/>
  </r>
  <r>
    <x v="3"/>
    <x v="8"/>
    <x v="6"/>
    <x v="0"/>
    <x v="1"/>
    <x v="0"/>
    <x v="134"/>
    <n v="403588689"/>
    <s v="16-02-2015"/>
    <n v="8709"/>
    <n v="61.21"/>
    <n v="44.51"/>
    <n v="533077.89"/>
    <n v="387637.58999999997"/>
    <n v="145440.30000000005"/>
    <x v="5"/>
    <n v="1"/>
  </r>
  <r>
    <x v="5"/>
    <x v="5"/>
    <x v="4"/>
    <x v="15"/>
    <x v="0"/>
    <x v="1"/>
    <x v="20"/>
    <n v="717019060"/>
    <s v="10-08-2016"/>
    <n v="8222"/>
    <n v="549.82000000000005"/>
    <n v="424.44"/>
    <n v="4520620.04"/>
    <n v="3489745.68"/>
    <n v="1030874.3599999999"/>
    <x v="1"/>
    <n v="7"/>
  </r>
  <r>
    <x v="2"/>
    <x v="1"/>
    <x v="8"/>
    <x v="18"/>
    <x v="0"/>
    <x v="2"/>
    <x v="765"/>
    <n v="182667358"/>
    <s v="26-11-2013"/>
    <n v="5499"/>
    <n v="57.37"/>
    <n v="43.85"/>
    <n v="315477.63"/>
    <n v="241131.15"/>
    <n v="74346.48000000001"/>
    <x v="6"/>
    <n v="11"/>
  </r>
  <r>
    <x v="5"/>
    <x v="3"/>
    <x v="0"/>
    <x v="8"/>
    <x v="1"/>
    <x v="3"/>
    <x v="731"/>
    <n v="732780298"/>
    <s v="17-01-2014"/>
    <n v="9327"/>
    <n v="172.01"/>
    <n v="130.97"/>
    <n v="1604337.27"/>
    <n v="1221557.19"/>
    <n v="382780.08000000007"/>
    <x v="6"/>
    <n v="12"/>
  </r>
  <r>
    <x v="0"/>
    <x v="2"/>
    <x v="4"/>
    <x v="6"/>
    <x v="1"/>
    <x v="2"/>
    <x v="766"/>
    <n v="196917025"/>
    <s v="01-07-2013"/>
    <n v="6078"/>
    <n v="343.8"/>
    <n v="254.71"/>
    <n v="2089616.4000000001"/>
    <n v="1548127.3800000001"/>
    <n v="541489.02"/>
    <x v="6"/>
    <n v="6"/>
  </r>
  <r>
    <x v="2"/>
    <x v="3"/>
    <x v="6"/>
    <x v="3"/>
    <x v="0"/>
    <x v="1"/>
    <x v="767"/>
    <n v="649207970"/>
    <s v="27-01-2012"/>
    <n v="3628"/>
    <n v="592.46"/>
    <n v="340.24"/>
    <n v="2149444.8800000004"/>
    <n v="1234390.72"/>
    <n v="915054.16000000038"/>
    <x v="4"/>
    <n v="12"/>
  </r>
  <r>
    <x v="4"/>
    <x v="5"/>
    <x v="9"/>
    <x v="10"/>
    <x v="0"/>
    <x v="1"/>
    <x v="768"/>
    <n v="890410116"/>
    <s v="23-05-2016"/>
    <n v="2839"/>
    <n v="467.23"/>
    <n v="303.77999999999997"/>
    <n v="1326465.97"/>
    <n v="862431.41999999993"/>
    <n v="464034.55000000005"/>
    <x v="1"/>
    <n v="5"/>
  </r>
  <r>
    <x v="1"/>
    <x v="4"/>
    <x v="9"/>
    <x v="7"/>
    <x v="0"/>
    <x v="0"/>
    <x v="769"/>
    <n v="789443185"/>
    <s v="06-08-2015"/>
    <n v="1374"/>
    <n v="186.6"/>
    <n v="127.32"/>
    <n v="256388.4"/>
    <n v="174937.68"/>
    <n v="81450.720000000001"/>
    <x v="5"/>
    <n v="7"/>
  </r>
  <r>
    <x v="6"/>
    <x v="0"/>
    <x v="0"/>
    <x v="12"/>
    <x v="1"/>
    <x v="2"/>
    <x v="770"/>
    <n v="292570532"/>
    <s v="30-07-2013"/>
    <n v="5475"/>
    <n v="43.88"/>
    <n v="32.83"/>
    <n v="240243"/>
    <n v="179744.25"/>
    <n v="60498.75"/>
    <x v="6"/>
    <n v="7"/>
  </r>
  <r>
    <x v="4"/>
    <x v="6"/>
    <x v="4"/>
    <x v="17"/>
    <x v="1"/>
    <x v="2"/>
    <x v="771"/>
    <n v="162607412"/>
    <s v="10-01-2012"/>
    <n v="9952"/>
    <n v="643.87"/>
    <n v="352.15"/>
    <n v="6407794.2400000002"/>
    <n v="3504596.8"/>
    <n v="2903197.4400000004"/>
    <x v="4"/>
    <n v="12"/>
  </r>
  <r>
    <x v="1"/>
    <x v="3"/>
    <x v="1"/>
    <x v="5"/>
    <x v="0"/>
    <x v="0"/>
    <x v="83"/>
    <n v="597812790"/>
    <s v="07-12-2011"/>
    <n v="2308"/>
    <n v="93.23"/>
    <n v="69.41"/>
    <n v="215174.84"/>
    <n v="160198.28"/>
    <n v="54976.56"/>
    <x v="4"/>
    <n v="11"/>
  </r>
  <r>
    <x v="4"/>
    <x v="1"/>
    <x v="0"/>
    <x v="7"/>
    <x v="1"/>
    <x v="3"/>
    <x v="772"/>
    <n v="341153815"/>
    <s v="14-11-2012"/>
    <n v="7854"/>
    <n v="590.04999999999995"/>
    <n v="342.11"/>
    <n v="4634252.6999999993"/>
    <n v="2686931.94"/>
    <n v="1947320.7599999993"/>
    <x v="3"/>
    <n v="11"/>
  </r>
  <r>
    <x v="0"/>
    <x v="11"/>
    <x v="0"/>
    <x v="8"/>
    <x v="1"/>
    <x v="2"/>
    <x v="773"/>
    <n v="452859762"/>
    <s v="01-02-2016"/>
    <n v="8230"/>
    <n v="689.55"/>
    <n v="527.54999999999995"/>
    <n v="5674996.5"/>
    <n v="4341736.5"/>
    <n v="1333260"/>
    <x v="1"/>
    <n v="1"/>
  </r>
  <r>
    <x v="6"/>
    <x v="7"/>
    <x v="2"/>
    <x v="12"/>
    <x v="1"/>
    <x v="2"/>
    <x v="774"/>
    <n v="402557630"/>
    <s v="28-12-2012"/>
    <n v="5473"/>
    <n v="58.15"/>
    <n v="34"/>
    <n v="318254.95"/>
    <n v="186082"/>
    <n v="132172.95000000001"/>
    <x v="3"/>
    <n v="12"/>
  </r>
  <r>
    <x v="0"/>
    <x v="11"/>
    <x v="1"/>
    <x v="7"/>
    <x v="1"/>
    <x v="0"/>
    <x v="775"/>
    <n v="113209036"/>
    <s v="16-10-2010"/>
    <n v="6809"/>
    <n v="359.86"/>
    <n v="187.92"/>
    <n v="2450286.7400000002"/>
    <n v="1279547.28"/>
    <n v="1170739.4600000002"/>
    <x v="2"/>
    <n v="10"/>
  </r>
  <r>
    <x v="4"/>
    <x v="4"/>
    <x v="1"/>
    <x v="17"/>
    <x v="1"/>
    <x v="1"/>
    <x v="32"/>
    <n v="652699757"/>
    <s v="24-09-2015"/>
    <n v="3714"/>
    <n v="69.69"/>
    <n v="43.1"/>
    <n v="258828.66"/>
    <n v="160073.4"/>
    <n v="98755.260000000009"/>
    <x v="5"/>
    <n v="8"/>
  </r>
  <r>
    <x v="5"/>
    <x v="9"/>
    <x v="2"/>
    <x v="3"/>
    <x v="1"/>
    <x v="3"/>
    <x v="776"/>
    <n v="393879039"/>
    <s v="08-06-2011"/>
    <n v="8484"/>
    <n v="659.33"/>
    <n v="527.16"/>
    <n v="5593755.7200000007"/>
    <n v="4472425.4399999995"/>
    <n v="1121330.2800000012"/>
    <x v="4"/>
    <n v="5"/>
  </r>
  <r>
    <x v="0"/>
    <x v="3"/>
    <x v="5"/>
    <x v="15"/>
    <x v="1"/>
    <x v="2"/>
    <x v="777"/>
    <n v="198527857"/>
    <s v="21-02-2011"/>
    <n v="4258"/>
    <n v="612.09"/>
    <n v="468.85"/>
    <n v="2606279.2200000002"/>
    <n v="1996363.3"/>
    <n v="609915.92000000016"/>
    <x v="4"/>
    <n v="1"/>
  </r>
  <r>
    <x v="3"/>
    <x v="8"/>
    <x v="2"/>
    <x v="4"/>
    <x v="1"/>
    <x v="1"/>
    <x v="778"/>
    <n v="757977225"/>
    <s v="26-08-2016"/>
    <n v="1292"/>
    <n v="13.23"/>
    <n v="9.91"/>
    <n v="17093.16"/>
    <n v="12803.72"/>
    <n v="4289.4400000000005"/>
    <x v="1"/>
    <n v="8"/>
  </r>
  <r>
    <x v="7"/>
    <x v="1"/>
    <x v="3"/>
    <x v="18"/>
    <x v="0"/>
    <x v="1"/>
    <x v="288"/>
    <n v="219124006"/>
    <s v="15-04-2012"/>
    <n v="9674"/>
    <n v="79.44"/>
    <n v="53.41"/>
    <n v="768502.55999999994"/>
    <n v="516688.33999999997"/>
    <n v="251814.21999999997"/>
    <x v="3"/>
    <n v="4"/>
  </r>
  <r>
    <x v="1"/>
    <x v="11"/>
    <x v="0"/>
    <x v="16"/>
    <x v="0"/>
    <x v="2"/>
    <x v="779"/>
    <n v="487898372"/>
    <s v="08-02-2015"/>
    <n v="2744"/>
    <n v="172.7"/>
    <n v="115.29"/>
    <n v="473888.8"/>
    <n v="316355.76"/>
    <n v="157533.03999999998"/>
    <x v="5"/>
    <n v="1"/>
  </r>
  <r>
    <x v="2"/>
    <x v="4"/>
    <x v="7"/>
    <x v="3"/>
    <x v="1"/>
    <x v="3"/>
    <x v="628"/>
    <n v="233747679"/>
    <s v="19-06-2015"/>
    <n v="2348"/>
    <n v="181.98"/>
    <n v="132.66"/>
    <n v="427289.04"/>
    <n v="311485.68"/>
    <n v="115803.35999999999"/>
    <x v="5"/>
    <n v="6"/>
  </r>
  <r>
    <x v="4"/>
    <x v="10"/>
    <x v="1"/>
    <x v="6"/>
    <x v="1"/>
    <x v="2"/>
    <x v="780"/>
    <n v="289785242"/>
    <s v="02-08-2010"/>
    <n v="3113"/>
    <n v="544.67999999999995"/>
    <n v="403.49"/>
    <n v="1695588.8399999999"/>
    <n v="1256064.3700000001"/>
    <n v="439524.46999999974"/>
    <x v="2"/>
    <n v="7"/>
  </r>
  <r>
    <x v="5"/>
    <x v="0"/>
    <x v="6"/>
    <x v="3"/>
    <x v="0"/>
    <x v="0"/>
    <x v="781"/>
    <n v="254384249"/>
    <s v="04-07-2010"/>
    <n v="8409"/>
    <n v="41.38"/>
    <n v="20.93"/>
    <n v="347964.42000000004"/>
    <n v="176000.37"/>
    <n v="171964.05000000005"/>
    <x v="2"/>
    <n v="6"/>
  </r>
  <r>
    <x v="1"/>
    <x v="3"/>
    <x v="9"/>
    <x v="7"/>
    <x v="1"/>
    <x v="0"/>
    <x v="117"/>
    <n v="218169460"/>
    <s v="08-10-2015"/>
    <n v="9168"/>
    <n v="90.65"/>
    <n v="63.9"/>
    <n v="831079.20000000007"/>
    <n v="585835.19999999995"/>
    <n v="245244.00000000012"/>
    <x v="5"/>
    <n v="9"/>
  </r>
  <r>
    <x v="0"/>
    <x v="0"/>
    <x v="3"/>
    <x v="1"/>
    <x v="0"/>
    <x v="3"/>
    <x v="363"/>
    <n v="659242619"/>
    <s v="02-08-2011"/>
    <n v="3747"/>
    <n v="164.94"/>
    <n v="124.58"/>
    <n v="618030.17999999993"/>
    <n v="466801.26"/>
    <n v="151228.91999999993"/>
    <x v="4"/>
    <n v="7"/>
  </r>
  <r>
    <x v="2"/>
    <x v="11"/>
    <x v="9"/>
    <x v="12"/>
    <x v="0"/>
    <x v="1"/>
    <x v="782"/>
    <n v="823414802"/>
    <s v="21-09-2010"/>
    <n v="4916"/>
    <n v="478.4"/>
    <n v="287.14999999999998"/>
    <n v="2351814.4"/>
    <n v="1411629.4"/>
    <n v="940185"/>
    <x v="2"/>
    <n v="8"/>
  </r>
  <r>
    <x v="6"/>
    <x v="11"/>
    <x v="8"/>
    <x v="18"/>
    <x v="1"/>
    <x v="0"/>
    <x v="783"/>
    <n v="335758746"/>
    <s v="06-07-2016"/>
    <n v="3431"/>
    <n v="340.18"/>
    <n v="269.02"/>
    <n v="1167157.58"/>
    <n v="923007.62"/>
    <n v="244149.96000000008"/>
    <x v="1"/>
    <n v="6"/>
  </r>
  <r>
    <x v="4"/>
    <x v="1"/>
    <x v="6"/>
    <x v="4"/>
    <x v="1"/>
    <x v="3"/>
    <x v="784"/>
    <n v="421906616"/>
    <s v="13-09-2013"/>
    <n v="6513"/>
    <n v="606.61"/>
    <n v="347.35"/>
    <n v="3950850.93"/>
    <n v="2262290.5500000003"/>
    <n v="1688560.38"/>
    <x v="6"/>
    <n v="8"/>
  </r>
  <r>
    <x v="1"/>
    <x v="2"/>
    <x v="5"/>
    <x v="5"/>
    <x v="1"/>
    <x v="1"/>
    <x v="785"/>
    <n v="143555122"/>
    <s v="01-04-2012"/>
    <n v="8229"/>
    <n v="208.23"/>
    <n v="141.58000000000001"/>
    <n v="1713524.67"/>
    <n v="1165061.82"/>
    <n v="548462.84999999986"/>
    <x v="3"/>
    <n v="3"/>
  </r>
  <r>
    <x v="4"/>
    <x v="10"/>
    <x v="6"/>
    <x v="11"/>
    <x v="0"/>
    <x v="3"/>
    <x v="786"/>
    <n v="570476594"/>
    <s v="26-12-2013"/>
    <n v="5375"/>
    <n v="602.32000000000005"/>
    <n v="376.33"/>
    <n v="3237470.0000000005"/>
    <n v="2022773.75"/>
    <n v="1214696.2500000005"/>
    <x v="6"/>
    <n v="11"/>
  </r>
  <r>
    <x v="4"/>
    <x v="0"/>
    <x v="7"/>
    <x v="19"/>
    <x v="0"/>
    <x v="0"/>
    <x v="311"/>
    <n v="279315470"/>
    <s v="09-11-2012"/>
    <n v="8795"/>
    <n v="344.5"/>
    <n v="235.89"/>
    <n v="3029877.5"/>
    <n v="2074652.5499999998"/>
    <n v="955224.95000000019"/>
    <x v="3"/>
    <n v="10"/>
  </r>
  <r>
    <x v="7"/>
    <x v="6"/>
    <x v="3"/>
    <x v="6"/>
    <x v="1"/>
    <x v="0"/>
    <x v="109"/>
    <n v="381968941"/>
    <s v="15-12-2014"/>
    <n v="8883"/>
    <n v="538.48"/>
    <n v="362.02"/>
    <n v="4783317.84"/>
    <n v="3215823.6599999997"/>
    <n v="1567494.1800000002"/>
    <x v="0"/>
    <n v="11"/>
  </r>
  <r>
    <x v="1"/>
    <x v="4"/>
    <x v="0"/>
    <x v="11"/>
    <x v="0"/>
    <x v="2"/>
    <x v="787"/>
    <n v="348492848"/>
    <s v="18-07-2016"/>
    <n v="5044"/>
    <n v="162.12"/>
    <n v="89.1"/>
    <n v="817733.28"/>
    <n v="449420.39999999997"/>
    <n v="368312.88000000006"/>
    <x v="1"/>
    <n v="7"/>
  </r>
  <r>
    <x v="4"/>
    <x v="9"/>
    <x v="8"/>
    <x v="4"/>
    <x v="0"/>
    <x v="1"/>
    <x v="648"/>
    <n v="730457705"/>
    <s v="08-09-2014"/>
    <n v="3890"/>
    <n v="665.11"/>
    <n v="399.73"/>
    <n v="2587277.9"/>
    <n v="1554949.7000000002"/>
    <n v="1032328.1999999997"/>
    <x v="0"/>
    <n v="8"/>
  </r>
  <r>
    <x v="5"/>
    <x v="11"/>
    <x v="1"/>
    <x v="10"/>
    <x v="1"/>
    <x v="1"/>
    <x v="788"/>
    <n v="246770020"/>
    <s v="04-11-2014"/>
    <n v="3696"/>
    <n v="698.98"/>
    <n v="385.37"/>
    <n v="2583430.08"/>
    <n v="1424327.52"/>
    <n v="1159102.56"/>
    <x v="0"/>
    <n v="10"/>
  </r>
  <r>
    <x v="6"/>
    <x v="10"/>
    <x v="9"/>
    <x v="0"/>
    <x v="1"/>
    <x v="1"/>
    <x v="135"/>
    <n v="379774571"/>
    <s v="25-01-2010"/>
    <n v="6591"/>
    <n v="585.82000000000005"/>
    <n v="351.7"/>
    <n v="3861139.62"/>
    <n v="2318054.6999999997"/>
    <n v="1543084.9200000004"/>
    <x v="2"/>
    <n v="1"/>
  </r>
  <r>
    <x v="1"/>
    <x v="3"/>
    <x v="6"/>
    <x v="19"/>
    <x v="0"/>
    <x v="3"/>
    <x v="406"/>
    <n v="377508664"/>
    <s v="31-12-2016"/>
    <n v="1626"/>
    <n v="303.52"/>
    <n v="209.36"/>
    <n v="493523.51999999996"/>
    <n v="340419.36000000004"/>
    <n v="153104.15999999992"/>
    <x v="1"/>
    <n v="12"/>
  </r>
  <r>
    <x v="0"/>
    <x v="10"/>
    <x v="4"/>
    <x v="19"/>
    <x v="1"/>
    <x v="0"/>
    <x v="770"/>
    <n v="846100543"/>
    <s v="31-07-2013"/>
    <n v="2252"/>
    <n v="72.62"/>
    <n v="45.09"/>
    <n v="163540.24000000002"/>
    <n v="101542.68000000001"/>
    <n v="61997.560000000012"/>
    <x v="6"/>
    <n v="7"/>
  </r>
  <r>
    <x v="1"/>
    <x v="1"/>
    <x v="9"/>
    <x v="0"/>
    <x v="0"/>
    <x v="2"/>
    <x v="789"/>
    <n v="606897586"/>
    <s v="30-06-2010"/>
    <n v="3136"/>
    <n v="218.98"/>
    <n v="161.51"/>
    <n v="686721.27999999991"/>
    <n v="506495.36"/>
    <n v="180225.91999999993"/>
    <x v="2"/>
    <n v="6"/>
  </r>
  <r>
    <x v="2"/>
    <x v="5"/>
    <x v="7"/>
    <x v="16"/>
    <x v="1"/>
    <x v="2"/>
    <x v="790"/>
    <n v="133178146"/>
    <s v="03-08-2014"/>
    <n v="3449"/>
    <n v="356.84"/>
    <n v="272.43"/>
    <n v="1230741.1599999999"/>
    <n v="939611.07000000007"/>
    <n v="291130.08999999985"/>
    <x v="0"/>
    <n v="7"/>
  </r>
  <r>
    <x v="0"/>
    <x v="9"/>
    <x v="9"/>
    <x v="7"/>
    <x v="0"/>
    <x v="3"/>
    <x v="401"/>
    <n v="753341140"/>
    <s v="26-06-2015"/>
    <n v="3029"/>
    <n v="172.17"/>
    <n v="102.02"/>
    <n v="521502.92999999993"/>
    <n v="309018.58"/>
    <n v="212484.34999999992"/>
    <x v="5"/>
    <n v="6"/>
  </r>
  <r>
    <x v="4"/>
    <x v="4"/>
    <x v="0"/>
    <x v="3"/>
    <x v="0"/>
    <x v="3"/>
    <x v="791"/>
    <n v="395525522"/>
    <s v="21-11-2016"/>
    <n v="9079"/>
    <n v="406.21"/>
    <n v="250.72"/>
    <n v="3687980.59"/>
    <n v="2276286.88"/>
    <n v="1411693.71"/>
    <x v="1"/>
    <n v="11"/>
  </r>
  <r>
    <x v="6"/>
    <x v="1"/>
    <x v="8"/>
    <x v="3"/>
    <x v="1"/>
    <x v="1"/>
    <x v="524"/>
    <n v="392102938"/>
    <s v="25-01-2015"/>
    <n v="5510"/>
    <n v="421.77"/>
    <n v="281.95999999999998"/>
    <n v="2323952.6999999997"/>
    <n v="1553599.5999999999"/>
    <n v="770353.09999999986"/>
    <x v="5"/>
    <n v="1"/>
  </r>
  <r>
    <x v="7"/>
    <x v="9"/>
    <x v="0"/>
    <x v="16"/>
    <x v="0"/>
    <x v="2"/>
    <x v="792"/>
    <n v="738979141"/>
    <s v="23-01-2011"/>
    <n v="1008"/>
    <n v="16.18"/>
    <n v="12.61"/>
    <n v="16309.44"/>
    <n v="12710.88"/>
    <n v="3598.5600000000013"/>
    <x v="4"/>
    <n v="1"/>
  </r>
  <r>
    <x v="0"/>
    <x v="7"/>
    <x v="7"/>
    <x v="10"/>
    <x v="1"/>
    <x v="1"/>
    <x v="793"/>
    <n v="139221950"/>
    <s v="04-04-2011"/>
    <n v="2727"/>
    <n v="319.77"/>
    <n v="177.38"/>
    <n v="872012.78999999992"/>
    <n v="483715.26"/>
    <n v="388297.52999999991"/>
    <x v="4"/>
    <n v="3"/>
  </r>
  <r>
    <x v="1"/>
    <x v="9"/>
    <x v="8"/>
    <x v="9"/>
    <x v="0"/>
    <x v="3"/>
    <x v="34"/>
    <n v="221571606"/>
    <s v="03-11-2012"/>
    <n v="1168"/>
    <n v="173.76"/>
    <n v="101.12"/>
    <n v="202951.67999999999"/>
    <n v="118108.16"/>
    <n v="84843.51999999999"/>
    <x v="3"/>
    <n v="10"/>
  </r>
  <r>
    <x v="7"/>
    <x v="2"/>
    <x v="4"/>
    <x v="6"/>
    <x v="1"/>
    <x v="1"/>
    <x v="794"/>
    <n v="733979272"/>
    <s v="09-05-2016"/>
    <n v="8154"/>
    <n v="267.67"/>
    <n v="145.13999999999999"/>
    <n v="2182581.1800000002"/>
    <n v="1183471.5599999998"/>
    <n v="999109.62000000034"/>
    <x v="1"/>
    <n v="4"/>
  </r>
  <r>
    <x v="2"/>
    <x v="3"/>
    <x v="5"/>
    <x v="5"/>
    <x v="0"/>
    <x v="3"/>
    <x v="795"/>
    <n v="407278817"/>
    <s v="14-05-2015"/>
    <n v="9186"/>
    <n v="440.99"/>
    <n v="327.89"/>
    <n v="4050934.14"/>
    <n v="3011997.54"/>
    <n v="1038936.6000000001"/>
    <x v="5"/>
    <n v="4"/>
  </r>
  <r>
    <x v="6"/>
    <x v="0"/>
    <x v="4"/>
    <x v="9"/>
    <x v="0"/>
    <x v="3"/>
    <x v="796"/>
    <n v="843520897"/>
    <s v="09-10-2012"/>
    <n v="1443"/>
    <n v="93.36"/>
    <n v="74.02"/>
    <n v="134718.48000000001"/>
    <n v="106810.86"/>
    <n v="27907.62000000001"/>
    <x v="3"/>
    <n v="10"/>
  </r>
  <r>
    <x v="0"/>
    <x v="11"/>
    <x v="4"/>
    <x v="9"/>
    <x v="0"/>
    <x v="3"/>
    <x v="797"/>
    <n v="456999742"/>
    <s v="26-09-2016"/>
    <n v="1430"/>
    <n v="669.39"/>
    <n v="410.24"/>
    <n v="957227.7"/>
    <n v="586643.20000000007"/>
    <n v="370584.49999999988"/>
    <x v="1"/>
    <n v="9"/>
  </r>
  <r>
    <x v="5"/>
    <x v="8"/>
    <x v="9"/>
    <x v="7"/>
    <x v="0"/>
    <x v="3"/>
    <x v="798"/>
    <n v="589322694"/>
    <s v="03-08-2015"/>
    <n v="7118"/>
    <n v="56.15"/>
    <n v="37.92"/>
    <n v="399675.7"/>
    <n v="269914.56"/>
    <n v="129761.14000000001"/>
    <x v="5"/>
    <n v="7"/>
  </r>
  <r>
    <x v="2"/>
    <x v="8"/>
    <x v="7"/>
    <x v="19"/>
    <x v="1"/>
    <x v="1"/>
    <x v="799"/>
    <n v="427378762"/>
    <s v="08-05-2016"/>
    <n v="9024"/>
    <n v="322.79000000000002"/>
    <n v="167.72"/>
    <n v="2912856.96"/>
    <n v="1513505.28"/>
    <n v="1399351.68"/>
    <x v="1"/>
    <n v="4"/>
  </r>
  <r>
    <x v="2"/>
    <x v="4"/>
    <x v="4"/>
    <x v="11"/>
    <x v="1"/>
    <x v="0"/>
    <x v="363"/>
    <n v="649850253"/>
    <s v="25-07-2011"/>
    <n v="512"/>
    <n v="420.03"/>
    <n v="296.81"/>
    <n v="215055.35999999999"/>
    <n v="151966.72"/>
    <n v="63088.639999999985"/>
    <x v="4"/>
    <n v="7"/>
  </r>
  <r>
    <x v="7"/>
    <x v="4"/>
    <x v="4"/>
    <x v="5"/>
    <x v="1"/>
    <x v="1"/>
    <x v="800"/>
    <n v="755004282"/>
    <s v="04-12-2015"/>
    <n v="2536"/>
    <n v="257.95"/>
    <n v="204.58"/>
    <n v="654161.19999999995"/>
    <n v="518814.88"/>
    <n v="135346.31999999995"/>
    <x v="5"/>
    <n v="11"/>
  </r>
  <r>
    <x v="2"/>
    <x v="11"/>
    <x v="0"/>
    <x v="14"/>
    <x v="0"/>
    <x v="1"/>
    <x v="801"/>
    <n v="432140090"/>
    <s v="13-01-2011"/>
    <n v="6608"/>
    <n v="357.17"/>
    <n v="252.17"/>
    <n v="2360179.3600000003"/>
    <n v="1666339.3599999999"/>
    <n v="693840.00000000047"/>
    <x v="4"/>
    <n v="1"/>
  </r>
  <r>
    <x v="6"/>
    <x v="4"/>
    <x v="1"/>
    <x v="17"/>
    <x v="0"/>
    <x v="0"/>
    <x v="802"/>
    <n v="240636214"/>
    <s v="04-10-2013"/>
    <n v="9492"/>
    <n v="637.49"/>
    <n v="413.2"/>
    <n v="6051055.0800000001"/>
    <n v="3922094.4"/>
    <n v="2128960.6800000002"/>
    <x v="6"/>
    <n v="9"/>
  </r>
  <r>
    <x v="7"/>
    <x v="11"/>
    <x v="9"/>
    <x v="6"/>
    <x v="1"/>
    <x v="0"/>
    <x v="803"/>
    <n v="120502750"/>
    <s v="15-08-2012"/>
    <n v="4972"/>
    <n v="354.83"/>
    <n v="235.62"/>
    <n v="1764214.76"/>
    <n v="1171502.6400000001"/>
    <n v="592712.11999999988"/>
    <x v="3"/>
    <n v="7"/>
  </r>
  <r>
    <x v="4"/>
    <x v="8"/>
    <x v="0"/>
    <x v="12"/>
    <x v="1"/>
    <x v="2"/>
    <x v="804"/>
    <n v="333540218"/>
    <s v="03-12-2015"/>
    <n v="4588"/>
    <n v="62.79"/>
    <n v="45.42"/>
    <n v="288080.52"/>
    <n v="208386.96000000002"/>
    <n v="79693.56"/>
    <x v="5"/>
    <n v="11"/>
  </r>
  <r>
    <x v="1"/>
    <x v="0"/>
    <x v="5"/>
    <x v="19"/>
    <x v="1"/>
    <x v="3"/>
    <x v="805"/>
    <n v="628086426"/>
    <s v="26-04-2015"/>
    <n v="8878"/>
    <n v="157.9"/>
    <n v="90.07"/>
    <n v="1401836.2"/>
    <n v="799641.46"/>
    <n v="602194.74"/>
    <x v="5"/>
    <n v="4"/>
  </r>
  <r>
    <x v="6"/>
    <x v="11"/>
    <x v="9"/>
    <x v="12"/>
    <x v="1"/>
    <x v="2"/>
    <x v="77"/>
    <n v="455648662"/>
    <s v="20-06-2010"/>
    <n v="2218"/>
    <n v="304.69"/>
    <n v="198.39"/>
    <n v="675802.42"/>
    <n v="440029.01999999996"/>
    <n v="235773.40000000008"/>
    <x v="2"/>
    <n v="5"/>
  </r>
  <r>
    <x v="2"/>
    <x v="9"/>
    <x v="3"/>
    <x v="16"/>
    <x v="1"/>
    <x v="2"/>
    <x v="806"/>
    <n v="182924189"/>
    <s v="27-04-2015"/>
    <n v="2662"/>
    <n v="123.6"/>
    <n v="88.68"/>
    <n v="329023.2"/>
    <n v="236066.16000000003"/>
    <n v="92957.039999999979"/>
    <x v="5"/>
    <n v="4"/>
  </r>
  <r>
    <x v="0"/>
    <x v="10"/>
    <x v="4"/>
    <x v="14"/>
    <x v="0"/>
    <x v="2"/>
    <x v="807"/>
    <n v="717279549"/>
    <s v="26-04-2015"/>
    <n v="3910"/>
    <n v="244.04"/>
    <n v="194.14"/>
    <n v="954196.4"/>
    <n v="759087.39999999991"/>
    <n v="195109.00000000012"/>
    <x v="5"/>
    <n v="4"/>
  </r>
  <r>
    <x v="7"/>
    <x v="3"/>
    <x v="7"/>
    <x v="1"/>
    <x v="1"/>
    <x v="3"/>
    <x v="808"/>
    <n v="215121149"/>
    <s v="01-08-2011"/>
    <n v="5517"/>
    <n v="281.10000000000002"/>
    <n v="168.72"/>
    <n v="1550828.7000000002"/>
    <n v="930828.24"/>
    <n v="620000.4600000002"/>
    <x v="4"/>
    <n v="7"/>
  </r>
  <r>
    <x v="4"/>
    <x v="10"/>
    <x v="7"/>
    <x v="13"/>
    <x v="1"/>
    <x v="1"/>
    <x v="809"/>
    <n v="369816792"/>
    <s v="08-10-2015"/>
    <n v="5603"/>
    <n v="519.09"/>
    <n v="339.19"/>
    <n v="2908461.27"/>
    <n v="1900481.57"/>
    <n v="1007979.7"/>
    <x v="5"/>
    <n v="9"/>
  </r>
  <r>
    <x v="5"/>
    <x v="11"/>
    <x v="2"/>
    <x v="19"/>
    <x v="1"/>
    <x v="3"/>
    <x v="810"/>
    <n v="718344254"/>
    <s v="11-09-2013"/>
    <n v="1138"/>
    <n v="375.39"/>
    <n v="265.12"/>
    <n v="427193.82"/>
    <n v="301706.56"/>
    <n v="125487.26000000001"/>
    <x v="6"/>
    <n v="8"/>
  </r>
  <r>
    <x v="6"/>
    <x v="7"/>
    <x v="2"/>
    <x v="4"/>
    <x v="1"/>
    <x v="1"/>
    <x v="229"/>
    <n v="745100127"/>
    <s v="16-06-2014"/>
    <n v="5930"/>
    <n v="146.18"/>
    <n v="86.47"/>
    <n v="866847.4"/>
    <n v="512767.1"/>
    <n v="354080.30000000005"/>
    <x v="0"/>
    <n v="5"/>
  </r>
  <r>
    <x v="1"/>
    <x v="11"/>
    <x v="9"/>
    <x v="14"/>
    <x v="1"/>
    <x v="3"/>
    <x v="811"/>
    <n v="425397294"/>
    <s v="01-02-2014"/>
    <n v="3787"/>
    <n v="476.2"/>
    <n v="309.64999999999998"/>
    <n v="1803369.4"/>
    <n v="1172644.5499999998"/>
    <n v="630724.85000000009"/>
    <x v="0"/>
    <n v="1"/>
  </r>
  <r>
    <x v="4"/>
    <x v="8"/>
    <x v="1"/>
    <x v="11"/>
    <x v="1"/>
    <x v="3"/>
    <x v="687"/>
    <n v="127105859"/>
    <s v="31-07-2010"/>
    <n v="1860"/>
    <n v="173.6"/>
    <n v="126.67"/>
    <n v="322896"/>
    <n v="235606.2"/>
    <n v="87289.799999999988"/>
    <x v="2"/>
    <n v="7"/>
  </r>
  <r>
    <x v="6"/>
    <x v="7"/>
    <x v="0"/>
    <x v="8"/>
    <x v="1"/>
    <x v="3"/>
    <x v="812"/>
    <n v="177611621"/>
    <s v="03-10-2014"/>
    <n v="9793"/>
    <n v="60.81"/>
    <n v="43.82"/>
    <n v="595512.33000000007"/>
    <n v="429129.26"/>
    <n v="166383.07000000007"/>
    <x v="0"/>
    <n v="9"/>
  </r>
  <r>
    <x v="2"/>
    <x v="0"/>
    <x v="5"/>
    <x v="5"/>
    <x v="0"/>
    <x v="3"/>
    <x v="813"/>
    <n v="566053061"/>
    <s v="23-12-2010"/>
    <n v="5936"/>
    <n v="456.59"/>
    <n v="245.56"/>
    <n v="2710318.2399999998"/>
    <n v="1457644.16"/>
    <n v="1252674.0799999998"/>
    <x v="2"/>
    <n v="11"/>
  </r>
  <r>
    <x v="7"/>
    <x v="4"/>
    <x v="3"/>
    <x v="9"/>
    <x v="1"/>
    <x v="0"/>
    <x v="814"/>
    <n v="686368856"/>
    <s v="17-08-2012"/>
    <n v="6912"/>
    <n v="422.11"/>
    <n v="273.67"/>
    <n v="2917624.3200000003"/>
    <n v="1891607.04"/>
    <n v="1026017.2800000003"/>
    <x v="3"/>
    <n v="7"/>
  </r>
  <r>
    <x v="1"/>
    <x v="9"/>
    <x v="4"/>
    <x v="17"/>
    <x v="0"/>
    <x v="1"/>
    <x v="815"/>
    <n v="622595665"/>
    <s v="16-10-2014"/>
    <n v="4657"/>
    <n v="564.42999999999995"/>
    <n v="372.7"/>
    <n v="2628550.5099999998"/>
    <n v="1735663.9"/>
    <n v="892886.60999999987"/>
    <x v="0"/>
    <n v="9"/>
  </r>
  <r>
    <x v="2"/>
    <x v="4"/>
    <x v="6"/>
    <x v="9"/>
    <x v="0"/>
    <x v="3"/>
    <x v="816"/>
    <n v="453282182"/>
    <s v="07-05-2013"/>
    <n v="1949"/>
    <n v="501.03"/>
    <n v="338.05"/>
    <n v="976507.47"/>
    <n v="658859.45000000007"/>
    <n v="317648.0199999999"/>
    <x v="6"/>
    <n v="4"/>
  </r>
  <r>
    <x v="7"/>
    <x v="8"/>
    <x v="5"/>
    <x v="4"/>
    <x v="1"/>
    <x v="0"/>
    <x v="109"/>
    <n v="682070944"/>
    <s v="26-12-2014"/>
    <n v="7336"/>
    <n v="327.37"/>
    <n v="234.14"/>
    <n v="2401586.3199999998"/>
    <n v="1717651.0399999998"/>
    <n v="683935.28"/>
    <x v="0"/>
    <n v="11"/>
  </r>
  <r>
    <x v="4"/>
    <x v="6"/>
    <x v="5"/>
    <x v="17"/>
    <x v="0"/>
    <x v="1"/>
    <x v="817"/>
    <n v="532539242"/>
    <s v="07-03-2014"/>
    <n v="5153"/>
    <n v="75.75"/>
    <n v="54.17"/>
    <n v="390339.75"/>
    <n v="279138.01"/>
    <n v="111201.73999999999"/>
    <x v="0"/>
    <n v="2"/>
  </r>
  <r>
    <x v="4"/>
    <x v="6"/>
    <x v="3"/>
    <x v="6"/>
    <x v="1"/>
    <x v="3"/>
    <x v="127"/>
    <n v="302022994"/>
    <s v="07-09-2012"/>
    <n v="9713"/>
    <n v="208.9"/>
    <n v="144.12"/>
    <n v="2029045.7"/>
    <n v="1399837.56"/>
    <n v="629208.1399999999"/>
    <x v="3"/>
    <n v="8"/>
  </r>
  <r>
    <x v="4"/>
    <x v="6"/>
    <x v="0"/>
    <x v="8"/>
    <x v="0"/>
    <x v="1"/>
    <x v="818"/>
    <n v="145720445"/>
    <s v="20-12-2010"/>
    <n v="1819"/>
    <n v="277.29000000000002"/>
    <n v="216.13"/>
    <n v="504390.51"/>
    <n v="393140.47"/>
    <n v="111250.04000000004"/>
    <x v="2"/>
    <n v="12"/>
  </r>
  <r>
    <x v="4"/>
    <x v="5"/>
    <x v="6"/>
    <x v="14"/>
    <x v="1"/>
    <x v="2"/>
    <x v="819"/>
    <n v="419123738"/>
    <s v="08-07-2014"/>
    <n v="1991"/>
    <n v="92.92"/>
    <n v="64.39"/>
    <n v="185003.72"/>
    <n v="128200.49"/>
    <n v="56803.229999999996"/>
    <x v="0"/>
    <n v="6"/>
  </r>
  <r>
    <x v="5"/>
    <x v="4"/>
    <x v="8"/>
    <x v="5"/>
    <x v="0"/>
    <x v="2"/>
    <x v="690"/>
    <n v="516995435"/>
    <s v="16-05-2015"/>
    <n v="1189"/>
    <n v="286.08"/>
    <n v="165.35"/>
    <n v="340149.12"/>
    <n v="196601.15"/>
    <n v="143547.97"/>
    <x v="5"/>
    <n v="5"/>
  </r>
  <r>
    <x v="1"/>
    <x v="2"/>
    <x v="2"/>
    <x v="13"/>
    <x v="0"/>
    <x v="0"/>
    <x v="820"/>
    <n v="523396519"/>
    <s v="28-07-2012"/>
    <n v="8466"/>
    <n v="501.53"/>
    <n v="342.52"/>
    <n v="4245952.9799999995"/>
    <n v="2899774.32"/>
    <n v="1346178.6599999997"/>
    <x v="3"/>
    <n v="7"/>
  </r>
  <r>
    <x v="1"/>
    <x v="7"/>
    <x v="7"/>
    <x v="0"/>
    <x v="1"/>
    <x v="3"/>
    <x v="216"/>
    <n v="780915468"/>
    <s v="12-02-2010"/>
    <n v="8596"/>
    <n v="421.82"/>
    <n v="239.8"/>
    <n v="3625964.7199999997"/>
    <n v="2061320.8"/>
    <n v="1564643.9199999997"/>
    <x v="2"/>
    <n v="2"/>
  </r>
  <r>
    <x v="2"/>
    <x v="11"/>
    <x v="8"/>
    <x v="8"/>
    <x v="1"/>
    <x v="0"/>
    <x v="821"/>
    <n v="711827529"/>
    <s v="07-12-2013"/>
    <n v="4367"/>
    <n v="274.02999999999997"/>
    <n v="184.79"/>
    <n v="1196689.0099999998"/>
    <n v="806977.92999999993"/>
    <n v="389711.07999999984"/>
    <x v="6"/>
    <n v="11"/>
  </r>
  <r>
    <x v="6"/>
    <x v="2"/>
    <x v="9"/>
    <x v="15"/>
    <x v="1"/>
    <x v="2"/>
    <x v="822"/>
    <n v="646202620"/>
    <s v="31-08-2014"/>
    <n v="6819"/>
    <n v="379.61"/>
    <n v="290.33"/>
    <n v="2588560.5900000003"/>
    <n v="1979760.2699999998"/>
    <n v="608800.32000000053"/>
    <x v="0"/>
    <n v="8"/>
  </r>
  <r>
    <x v="5"/>
    <x v="4"/>
    <x v="1"/>
    <x v="10"/>
    <x v="0"/>
    <x v="1"/>
    <x v="166"/>
    <n v="208994904"/>
    <s v="09-05-2010"/>
    <n v="3545"/>
    <n v="523.29"/>
    <n v="356.12"/>
    <n v="1855063.0499999998"/>
    <n v="1262445.3999999999"/>
    <n v="592617.64999999991"/>
    <x v="2"/>
    <n v="4"/>
  </r>
  <r>
    <x v="1"/>
    <x v="3"/>
    <x v="6"/>
    <x v="5"/>
    <x v="1"/>
    <x v="0"/>
    <x v="823"/>
    <n v="866014170"/>
    <s v="24-07-2016"/>
    <n v="8882"/>
    <n v="363.75"/>
    <n v="192.55"/>
    <n v="3230827.5"/>
    <n v="1710229.1"/>
    <n v="1520598.4"/>
    <x v="1"/>
    <n v="7"/>
  </r>
  <r>
    <x v="0"/>
    <x v="6"/>
    <x v="7"/>
    <x v="18"/>
    <x v="1"/>
    <x v="0"/>
    <x v="824"/>
    <n v="496631682"/>
    <s v="06-02-2013"/>
    <n v="4494"/>
    <n v="401.48"/>
    <n v="275.74"/>
    <n v="1804251.12"/>
    <n v="1239175.56"/>
    <n v="565075.56000000006"/>
    <x v="6"/>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D70CE0-9F2B-4CD0-8D74-30E179C0726D}" name="PivotTable4"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1" firstHeaderRow="1" firstDataRow="1" firstDataCol="1"/>
  <pivotFields count="17">
    <pivotField showAll="0">
      <items count="9">
        <item x="7"/>
        <item x="5"/>
        <item x="4"/>
        <item x="6"/>
        <item x="2"/>
        <item x="1"/>
        <item x="3"/>
        <item x="0"/>
        <item t="default"/>
      </items>
    </pivotField>
    <pivotField showAll="0">
      <items count="13">
        <item x="4"/>
        <item x="11"/>
        <item x="7"/>
        <item x="5"/>
        <item x="6"/>
        <item x="1"/>
        <item x="8"/>
        <item x="2"/>
        <item x="0"/>
        <item x="9"/>
        <item x="3"/>
        <item x="10"/>
        <item t="default"/>
      </items>
    </pivotField>
    <pivotField showAll="0">
      <items count="11">
        <item x="1"/>
        <item x="6"/>
        <item x="7"/>
        <item x="0"/>
        <item x="2"/>
        <item x="3"/>
        <item x="5"/>
        <item x="9"/>
        <item x="4"/>
        <item x="8"/>
        <item t="default"/>
      </items>
    </pivotField>
    <pivotField showAll="0">
      <items count="21">
        <item x="15"/>
        <item x="12"/>
        <item x="17"/>
        <item x="18"/>
        <item x="16"/>
        <item x="3"/>
        <item x="11"/>
        <item x="13"/>
        <item x="6"/>
        <item x="2"/>
        <item x="1"/>
        <item x="19"/>
        <item x="14"/>
        <item x="8"/>
        <item x="5"/>
        <item x="4"/>
        <item x="9"/>
        <item x="0"/>
        <item x="10"/>
        <item x="7"/>
        <item t="default"/>
      </items>
    </pivotField>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8">
        <item x="2"/>
        <item x="4"/>
        <item x="3"/>
        <item x="6"/>
        <item x="0"/>
        <item x="5"/>
        <item x="1"/>
        <item t="default"/>
      </items>
    </pivotField>
    <pivotField showAll="0"/>
  </pivotFields>
  <rowFields count="1">
    <field x="15"/>
  </rowFields>
  <rowItems count="8">
    <i>
      <x/>
    </i>
    <i>
      <x v="1"/>
    </i>
    <i>
      <x v="2"/>
    </i>
    <i>
      <x v="3"/>
    </i>
    <i>
      <x v="4"/>
    </i>
    <i>
      <x v="5"/>
    </i>
    <i>
      <x v="6"/>
    </i>
    <i t="grand">
      <x/>
    </i>
  </rowItems>
  <colItems count="1">
    <i/>
  </colItems>
  <dataFields count="1">
    <dataField name="Sum of Total Revenue"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D21D3C-B660-4F47-AFC1-CE76964D56E8}" name="PivotTable5"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J12" firstHeaderRow="1" firstDataRow="2" firstDataCol="1"/>
  <pivotFields count="17">
    <pivotField axis="axisCol" showAll="0">
      <items count="9">
        <item x="7"/>
        <item x="5"/>
        <item x="4"/>
        <item x="6"/>
        <item x="2"/>
        <item x="1"/>
        <item x="3"/>
        <item x="0"/>
        <item t="default"/>
      </items>
    </pivotField>
    <pivotField showAll="0">
      <items count="13">
        <item x="4"/>
        <item x="11"/>
        <item x="7"/>
        <item x="5"/>
        <item x="6"/>
        <item x="1"/>
        <item x="8"/>
        <item x="2"/>
        <item x="0"/>
        <item x="9"/>
        <item x="3"/>
        <item x="10"/>
        <item t="default"/>
      </items>
    </pivotField>
    <pivotField showAll="0">
      <items count="11">
        <item x="1"/>
        <item x="6"/>
        <item x="7"/>
        <item x="0"/>
        <item x="2"/>
        <item x="3"/>
        <item x="5"/>
        <item x="9"/>
        <item x="4"/>
        <item x="8"/>
        <item t="default"/>
      </items>
    </pivotField>
    <pivotField showAll="0">
      <items count="21">
        <item x="15"/>
        <item x="12"/>
        <item x="17"/>
        <item x="18"/>
        <item x="16"/>
        <item x="3"/>
        <item x="11"/>
        <item x="13"/>
        <item x="6"/>
        <item x="2"/>
        <item x="1"/>
        <item x="19"/>
        <item x="14"/>
        <item x="8"/>
        <item x="5"/>
        <item x="4"/>
        <item x="9"/>
        <item x="0"/>
        <item x="10"/>
        <item x="7"/>
        <item t="default"/>
      </items>
    </pivotField>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8">
        <item x="2"/>
        <item x="4"/>
        <item x="3"/>
        <item x="6"/>
        <item x="0"/>
        <item x="5"/>
        <item x="1"/>
        <item t="default"/>
      </items>
    </pivotField>
    <pivotField showAll="0"/>
  </pivotFields>
  <rowFields count="1">
    <field x="15"/>
  </rowFields>
  <rowItems count="8">
    <i>
      <x/>
    </i>
    <i>
      <x v="1"/>
    </i>
    <i>
      <x v="2"/>
    </i>
    <i>
      <x v="3"/>
    </i>
    <i>
      <x v="4"/>
    </i>
    <i>
      <x v="5"/>
    </i>
    <i>
      <x v="6"/>
    </i>
    <i t="grand">
      <x/>
    </i>
  </rowItems>
  <colFields count="1">
    <field x="0"/>
  </colFields>
  <colItems count="9">
    <i>
      <x/>
    </i>
    <i>
      <x v="1"/>
    </i>
    <i>
      <x v="2"/>
    </i>
    <i>
      <x v="3"/>
    </i>
    <i>
      <x v="4"/>
    </i>
    <i>
      <x v="5"/>
    </i>
    <i>
      <x v="6"/>
    </i>
    <i>
      <x v="7"/>
    </i>
    <i t="grand">
      <x/>
    </i>
  </colItems>
  <dataFields count="1">
    <dataField name="Sum of Total Revenue" fld="12" baseField="0" baseItem="0"/>
  </dataFields>
  <chartFormats count="1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8" format="16" series="1">
      <pivotArea type="data" outline="0" fieldPosition="0">
        <references count="2">
          <reference field="4294967294" count="1" selected="0">
            <x v="0"/>
          </reference>
          <reference field="0" count="1" selected="0">
            <x v="0"/>
          </reference>
        </references>
      </pivotArea>
    </chartFormat>
    <chartFormat chart="8" format="17" series="1">
      <pivotArea type="data" outline="0" fieldPosition="0">
        <references count="2">
          <reference field="4294967294" count="1" selected="0">
            <x v="0"/>
          </reference>
          <reference field="0" count="1" selected="0">
            <x v="1"/>
          </reference>
        </references>
      </pivotArea>
    </chartFormat>
    <chartFormat chart="8" format="18" series="1">
      <pivotArea type="data" outline="0" fieldPosition="0">
        <references count="2">
          <reference field="4294967294" count="1" selected="0">
            <x v="0"/>
          </reference>
          <reference field="0" count="1" selected="0">
            <x v="2"/>
          </reference>
        </references>
      </pivotArea>
    </chartFormat>
    <chartFormat chart="8" format="19" series="1">
      <pivotArea type="data" outline="0" fieldPosition="0">
        <references count="2">
          <reference field="4294967294" count="1" selected="0">
            <x v="0"/>
          </reference>
          <reference field="0" count="1" selected="0">
            <x v="3"/>
          </reference>
        </references>
      </pivotArea>
    </chartFormat>
    <chartFormat chart="8" format="20" series="1">
      <pivotArea type="data" outline="0" fieldPosition="0">
        <references count="2">
          <reference field="4294967294" count="1" selected="0">
            <x v="0"/>
          </reference>
          <reference field="0" count="1" selected="0">
            <x v="4"/>
          </reference>
        </references>
      </pivotArea>
    </chartFormat>
    <chartFormat chart="8" format="21" series="1">
      <pivotArea type="data" outline="0" fieldPosition="0">
        <references count="2">
          <reference field="4294967294" count="1" selected="0">
            <x v="0"/>
          </reference>
          <reference field="0" count="1" selected="0">
            <x v="5"/>
          </reference>
        </references>
      </pivotArea>
    </chartFormat>
    <chartFormat chart="8" format="22" series="1">
      <pivotArea type="data" outline="0" fieldPosition="0">
        <references count="2">
          <reference field="4294967294" count="1" selected="0">
            <x v="0"/>
          </reference>
          <reference field="0" count="1" selected="0">
            <x v="6"/>
          </reference>
        </references>
      </pivotArea>
    </chartFormat>
    <chartFormat chart="8" format="23" series="1">
      <pivotArea type="data" outline="0" fieldPosition="0">
        <references count="2">
          <reference field="4294967294" count="1" selected="0">
            <x v="0"/>
          </reference>
          <reference field="0" count="1" selected="0">
            <x v="7"/>
          </reference>
        </references>
      </pivotArea>
    </chartFormat>
    <chartFormat chart="8" format="24"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5BA5C8-D3A7-4CD9-8E88-3DE1DA9B681C}" name="PivotTable6"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2" firstHeaderRow="0" firstDataRow="1" firstDataCol="1"/>
  <pivotFields count="17">
    <pivotField axis="axisRow" showAll="0">
      <items count="9">
        <item x="7"/>
        <item x="5"/>
        <item x="4"/>
        <item x="6"/>
        <item x="2"/>
        <item x="1"/>
        <item x="3"/>
        <item x="0"/>
        <item t="default"/>
      </items>
    </pivotField>
    <pivotField showAll="0">
      <items count="13">
        <item x="4"/>
        <item x="11"/>
        <item x="7"/>
        <item x="5"/>
        <item x="6"/>
        <item x="1"/>
        <item x="8"/>
        <item x="2"/>
        <item x="0"/>
        <item x="9"/>
        <item x="3"/>
        <item x="10"/>
        <item t="default"/>
      </items>
    </pivotField>
    <pivotField showAll="0">
      <items count="11">
        <item x="1"/>
        <item x="6"/>
        <item x="7"/>
        <item x="0"/>
        <item x="2"/>
        <item x="3"/>
        <item x="5"/>
        <item x="9"/>
        <item x="4"/>
        <item x="8"/>
        <item t="default"/>
      </items>
    </pivotField>
    <pivotField showAll="0">
      <items count="21">
        <item x="15"/>
        <item x="12"/>
        <item x="17"/>
        <item x="18"/>
        <item x="16"/>
        <item x="3"/>
        <item x="11"/>
        <item x="13"/>
        <item x="6"/>
        <item x="2"/>
        <item x="1"/>
        <item x="19"/>
        <item x="14"/>
        <item x="8"/>
        <item x="5"/>
        <item x="4"/>
        <item x="9"/>
        <item x="0"/>
        <item x="10"/>
        <item x="7"/>
        <item t="default"/>
      </items>
    </pivotField>
    <pivotField showAll="0">
      <items count="3">
        <item x="1"/>
        <item x="0"/>
        <item t="default"/>
      </items>
    </pivotField>
    <pivotField showAll="0"/>
    <pivotField showAll="0"/>
    <pivotField showAll="0"/>
    <pivotField showAll="0"/>
    <pivotField showAll="0"/>
    <pivotField showAll="0"/>
    <pivotField showAll="0"/>
    <pivotField dataField="1" showAll="0"/>
    <pivotField dataField="1" showAll="0"/>
    <pivotField showAll="0"/>
    <pivotField showAll="0">
      <items count="8">
        <item x="2"/>
        <item x="4"/>
        <item x="3"/>
        <item x="6"/>
        <item x="0"/>
        <item x="5"/>
        <item x="1"/>
        <item t="default"/>
      </items>
    </pivotField>
    <pivotField showAll="0"/>
  </pivotFields>
  <rowFields count="1">
    <field x="0"/>
  </rowFields>
  <rowItems count="9">
    <i>
      <x/>
    </i>
    <i>
      <x v="1"/>
    </i>
    <i>
      <x v="2"/>
    </i>
    <i>
      <x v="3"/>
    </i>
    <i>
      <x v="4"/>
    </i>
    <i>
      <x v="5"/>
    </i>
    <i>
      <x v="6"/>
    </i>
    <i>
      <x v="7"/>
    </i>
    <i t="grand">
      <x/>
    </i>
  </rowItems>
  <colFields count="1">
    <field x="-2"/>
  </colFields>
  <colItems count="2">
    <i>
      <x/>
    </i>
    <i i="1">
      <x v="1"/>
    </i>
  </colItems>
  <dataFields count="2">
    <dataField name="Sum of Total Revenue" fld="12" baseField="0" baseItem="0"/>
    <dataField name="Sum of Total Cost" fld="1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AA38E8-5E00-4C52-9E3F-C88849DE2E49}" name="PivotTable7"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7">
    <pivotField showAll="0">
      <items count="9">
        <item x="7"/>
        <item x="5"/>
        <item x="4"/>
        <item x="6"/>
        <item x="2"/>
        <item x="1"/>
        <item x="3"/>
        <item x="0"/>
        <item t="default"/>
      </items>
    </pivotField>
    <pivotField showAll="0">
      <items count="13">
        <item x="4"/>
        <item x="11"/>
        <item x="7"/>
        <item x="5"/>
        <item x="6"/>
        <item x="1"/>
        <item x="8"/>
        <item x="2"/>
        <item x="0"/>
        <item x="9"/>
        <item x="3"/>
        <item x="10"/>
        <item t="default"/>
      </items>
    </pivotField>
    <pivotField showAll="0">
      <items count="11">
        <item x="1"/>
        <item x="6"/>
        <item x="7"/>
        <item x="0"/>
        <item x="2"/>
        <item x="3"/>
        <item x="5"/>
        <item x="9"/>
        <item x="4"/>
        <item x="8"/>
        <item t="default"/>
      </items>
    </pivotField>
    <pivotField showAll="0">
      <items count="21">
        <item x="15"/>
        <item x="12"/>
        <item x="17"/>
        <item x="18"/>
        <item x="16"/>
        <item x="3"/>
        <item x="11"/>
        <item x="13"/>
        <item x="6"/>
        <item x="2"/>
        <item x="1"/>
        <item x="19"/>
        <item x="14"/>
        <item x="8"/>
        <item x="5"/>
        <item x="4"/>
        <item x="9"/>
        <item x="0"/>
        <item x="10"/>
        <item x="7"/>
        <item t="default"/>
      </items>
    </pivotField>
    <pivotField showAll="0">
      <items count="3">
        <item x="1"/>
        <item x="0"/>
        <item t="default"/>
      </items>
    </pivotField>
    <pivotField axis="axisRow" showAll="0">
      <items count="5">
        <item x="1"/>
        <item x="0"/>
        <item x="2"/>
        <item x="3"/>
        <item t="default"/>
      </items>
    </pivotField>
    <pivotField showAll="0">
      <items count="826">
        <item x="618"/>
        <item x="64"/>
        <item x="354"/>
        <item x="3"/>
        <item x="313"/>
        <item x="696"/>
        <item x="257"/>
        <item x="36"/>
        <item x="225"/>
        <item x="708"/>
        <item x="575"/>
        <item x="684"/>
        <item x="699"/>
        <item x="551"/>
        <item x="656"/>
        <item x="627"/>
        <item x="489"/>
        <item x="102"/>
        <item x="758"/>
        <item x="140"/>
        <item x="546"/>
        <item x="309"/>
        <item x="822"/>
        <item x="747"/>
        <item x="453"/>
        <item x="775"/>
        <item x="738"/>
        <item x="412"/>
        <item x="537"/>
        <item x="772"/>
        <item x="181"/>
        <item x="691"/>
        <item x="604"/>
        <item x="433"/>
        <item x="429"/>
        <item x="649"/>
        <item x="509"/>
        <item x="362"/>
        <item x="189"/>
        <item x="402"/>
        <item x="84"/>
        <item x="658"/>
        <item x="407"/>
        <item x="385"/>
        <item x="208"/>
        <item x="167"/>
        <item x="222"/>
        <item x="548"/>
        <item x="23"/>
        <item x="124"/>
        <item x="82"/>
        <item x="280"/>
        <item x="796"/>
        <item x="365"/>
        <item x="379"/>
        <item x="583"/>
        <item x="559"/>
        <item x="220"/>
        <item x="135"/>
        <item x="614"/>
        <item x="72"/>
        <item x="582"/>
        <item x="458"/>
        <item x="288"/>
        <item x="329"/>
        <item x="525"/>
        <item x="744"/>
        <item x="100"/>
        <item x="565"/>
        <item x="692"/>
        <item x="606"/>
        <item x="74"/>
        <item x="473"/>
        <item x="268"/>
        <item x="501"/>
        <item x="468"/>
        <item x="159"/>
        <item x="35"/>
        <item x="394"/>
        <item x="16"/>
        <item x="543"/>
        <item x="334"/>
        <item x="409"/>
        <item x="12"/>
        <item x="264"/>
        <item x="210"/>
        <item x="33"/>
        <item x="423"/>
        <item x="79"/>
        <item x="504"/>
        <item x="60"/>
        <item x="297"/>
        <item x="588"/>
        <item x="282"/>
        <item x="383"/>
        <item x="241"/>
        <item x="37"/>
        <item x="748"/>
        <item x="371"/>
        <item x="523"/>
        <item x="419"/>
        <item x="638"/>
        <item x="628"/>
        <item x="187"/>
        <item x="391"/>
        <item x="169"/>
        <item x="503"/>
        <item x="332"/>
        <item x="585"/>
        <item x="526"/>
        <item x="818"/>
        <item x="774"/>
        <item x="574"/>
        <item x="41"/>
        <item x="216"/>
        <item x="108"/>
        <item x="439"/>
        <item x="324"/>
        <item x="679"/>
        <item x="666"/>
        <item x="256"/>
        <item x="246"/>
        <item x="561"/>
        <item x="279"/>
        <item x="745"/>
        <item x="80"/>
        <item x="710"/>
        <item x="345"/>
        <item x="594"/>
        <item x="556"/>
        <item x="630"/>
        <item x="51"/>
        <item x="118"/>
        <item x="294"/>
        <item x="255"/>
        <item x="689"/>
        <item x="729"/>
        <item x="812"/>
        <item x="373"/>
        <item x="425"/>
        <item x="73"/>
        <item x="677"/>
        <item x="434"/>
        <item x="157"/>
        <item x="196"/>
        <item x="480"/>
        <item x="639"/>
        <item x="107"/>
        <item x="805"/>
        <item x="344"/>
        <item x="323"/>
        <item x="781"/>
        <item x="160"/>
        <item x="495"/>
        <item x="448"/>
        <item x="615"/>
        <item x="218"/>
        <item x="178"/>
        <item x="336"/>
        <item x="46"/>
        <item x="2"/>
        <item x="191"/>
        <item x="75"/>
        <item x="511"/>
        <item x="449"/>
        <item x="13"/>
        <item x="600"/>
        <item x="381"/>
        <item x="15"/>
        <item x="53"/>
        <item x="801"/>
        <item x="637"/>
        <item x="65"/>
        <item x="682"/>
        <item x="285"/>
        <item x="620"/>
        <item x="1"/>
        <item x="300"/>
        <item x="626"/>
        <item x="605"/>
        <item x="405"/>
        <item x="806"/>
        <item x="681"/>
        <item x="528"/>
        <item x="411"/>
        <item x="635"/>
        <item x="690"/>
        <item x="312"/>
        <item x="154"/>
        <item x="112"/>
        <item x="601"/>
        <item x="361"/>
        <item x="536"/>
        <item x="298"/>
        <item x="670"/>
        <item x="66"/>
        <item x="355"/>
        <item x="570"/>
        <item x="693"/>
        <item x="461"/>
        <item x="765"/>
        <item x="631"/>
        <item x="454"/>
        <item x="350"/>
        <item x="560"/>
        <item x="659"/>
        <item x="221"/>
        <item x="785"/>
        <item x="701"/>
        <item x="99"/>
        <item x="40"/>
        <item x="550"/>
        <item x="625"/>
        <item x="68"/>
        <item x="770"/>
        <item x="787"/>
        <item x="271"/>
        <item x="39"/>
        <item x="428"/>
        <item x="195"/>
        <item x="797"/>
        <item x="110"/>
        <item x="571"/>
        <item x="527"/>
        <item x="306"/>
        <item x="219"/>
        <item x="427"/>
        <item x="29"/>
        <item x="462"/>
        <item x="435"/>
        <item x="530"/>
        <item x="773"/>
        <item x="518"/>
        <item x="762"/>
        <item x="145"/>
        <item x="793"/>
        <item x="471"/>
        <item x="533"/>
        <item x="675"/>
        <item x="660"/>
        <item x="259"/>
        <item x="789"/>
        <item x="704"/>
        <item x="697"/>
        <item x="755"/>
        <item x="401"/>
        <item x="397"/>
        <item x="492"/>
        <item x="125"/>
        <item x="466"/>
        <item x="376"/>
        <item x="599"/>
        <item x="54"/>
        <item x="645"/>
        <item x="94"/>
        <item x="34"/>
        <item x="596"/>
        <item x="96"/>
        <item x="138"/>
        <item x="97"/>
        <item x="248"/>
        <item x="538"/>
        <item x="76"/>
        <item x="307"/>
        <item x="230"/>
        <item x="58"/>
        <item x="320"/>
        <item x="598"/>
        <item x="111"/>
        <item x="6"/>
        <item x="552"/>
        <item x="609"/>
        <item x="534"/>
        <item x="497"/>
        <item x="450"/>
        <item x="238"/>
        <item x="802"/>
        <item x="235"/>
        <item x="87"/>
        <item x="380"/>
        <item x="148"/>
        <item x="695"/>
        <item x="669"/>
        <item x="201"/>
        <item x="151"/>
        <item x="756"/>
        <item x="650"/>
        <item x="698"/>
        <item x="161"/>
        <item x="589"/>
        <item x="232"/>
        <item x="103"/>
        <item x="126"/>
        <item x="572"/>
        <item x="233"/>
        <item x="156"/>
        <item x="143"/>
        <item x="273"/>
        <item x="719"/>
        <item x="578"/>
        <item x="759"/>
        <item x="183"/>
        <item x="404"/>
        <item x="751"/>
        <item x="17"/>
        <item x="685"/>
        <item x="713"/>
        <item x="277"/>
        <item x="431"/>
        <item x="519"/>
        <item x="498"/>
        <item x="56"/>
        <item x="130"/>
        <item x="493"/>
        <item x="779"/>
        <item x="343"/>
        <item x="43"/>
        <item x="807"/>
        <item x="522"/>
        <item x="11"/>
        <item x="651"/>
        <item x="146"/>
        <item x="624"/>
        <item x="823"/>
        <item x="330"/>
        <item x="457"/>
        <item x="507"/>
        <item x="418"/>
        <item x="725"/>
        <item x="128"/>
        <item x="403"/>
        <item x="192"/>
        <item x="558"/>
        <item x="227"/>
        <item x="464"/>
        <item x="132"/>
        <item x="613"/>
        <item x="703"/>
        <item x="18"/>
        <item x="25"/>
        <item x="38"/>
        <item x="633"/>
        <item x="730"/>
        <item x="372"/>
        <item x="541"/>
        <item x="249"/>
        <item x="272"/>
        <item x="579"/>
        <item x="446"/>
        <item x="339"/>
        <item x="311"/>
        <item x="465"/>
        <item x="655"/>
        <item x="455"/>
        <item x="441"/>
        <item x="392"/>
        <item x="676"/>
        <item x="524"/>
        <item x="239"/>
        <item x="513"/>
        <item x="212"/>
        <item x="410"/>
        <item x="553"/>
        <item x="607"/>
        <item x="721"/>
        <item x="549"/>
        <item x="636"/>
        <item x="563"/>
        <item x="378"/>
        <item x="200"/>
        <item x="0"/>
        <item x="42"/>
        <item x="363"/>
        <item x="438"/>
        <item x="396"/>
        <item x="642"/>
        <item x="680"/>
        <item x="753"/>
        <item x="809"/>
        <item x="91"/>
        <item x="514"/>
        <item x="171"/>
        <item x="743"/>
        <item x="494"/>
        <item x="791"/>
        <item x="67"/>
        <item x="792"/>
        <item x="262"/>
        <item x="482"/>
        <item x="447"/>
        <item x="422"/>
        <item x="720"/>
        <item x="581"/>
        <item x="568"/>
        <item x="622"/>
        <item x="289"/>
        <item x="820"/>
        <item x="359"/>
        <item x="733"/>
        <item x="395"/>
        <item x="206"/>
        <item x="113"/>
        <item x="346"/>
        <item x="539"/>
        <item x="136"/>
        <item x="487"/>
        <item x="662"/>
        <item x="88"/>
        <item x="420"/>
        <item x="555"/>
        <item x="182"/>
        <item x="286"/>
        <item x="185"/>
        <item x="92"/>
        <item x="251"/>
        <item x="562"/>
        <item x="242"/>
        <item x="595"/>
        <item x="602"/>
        <item x="207"/>
        <item x="173"/>
        <item x="652"/>
        <item x="580"/>
        <item x="735"/>
        <item x="706"/>
        <item x="485"/>
        <item x="89"/>
        <item x="387"/>
        <item x="321"/>
        <item x="14"/>
        <item x="761"/>
        <item x="353"/>
        <item x="515"/>
        <item x="671"/>
        <item x="554"/>
        <item x="475"/>
        <item x="260"/>
        <item x="811"/>
        <item x="247"/>
        <item x="817"/>
        <item x="358"/>
        <item x="386"/>
        <item x="540"/>
        <item x="500"/>
        <item x="333"/>
        <item x="469"/>
        <item x="266"/>
        <item x="591"/>
        <item x="768"/>
        <item x="611"/>
        <item x="275"/>
        <item x="341"/>
        <item x="778"/>
        <item x="388"/>
        <item x="643"/>
        <item x="348"/>
        <item x="163"/>
        <item x="269"/>
        <item x="299"/>
        <item x="683"/>
        <item x="293"/>
        <item x="57"/>
        <item x="278"/>
        <item x="166"/>
        <item x="335"/>
        <item x="62"/>
        <item x="27"/>
        <item x="426"/>
        <item x="529"/>
        <item x="141"/>
        <item x="547"/>
        <item x="814"/>
        <item x="49"/>
        <item x="28"/>
        <item x="413"/>
        <item x="243"/>
        <item x="711"/>
        <item x="190"/>
        <item x="390"/>
        <item x="352"/>
        <item x="254"/>
        <item x="718"/>
        <item x="369"/>
        <item x="44"/>
        <item x="71"/>
        <item x="144"/>
        <item x="55"/>
        <item x="316"/>
        <item x="193"/>
        <item x="4"/>
        <item x="19"/>
        <item x="629"/>
        <item x="661"/>
        <item x="760"/>
        <item x="204"/>
        <item x="795"/>
        <item x="213"/>
        <item x="584"/>
        <item x="253"/>
        <item x="726"/>
        <item x="281"/>
        <item x="121"/>
        <item x="149"/>
        <item x="180"/>
        <item x="147"/>
        <item x="734"/>
        <item x="305"/>
        <item x="139"/>
        <item x="815"/>
        <item x="619"/>
        <item x="310"/>
        <item x="406"/>
        <item x="326"/>
        <item x="477"/>
        <item x="319"/>
        <item x="303"/>
        <item x="93"/>
        <item x="506"/>
        <item x="415"/>
        <item x="531"/>
        <item x="24"/>
        <item x="245"/>
        <item x="101"/>
        <item x="399"/>
        <item x="505"/>
        <item x="678"/>
        <item x="668"/>
        <item x="512"/>
        <item x="188"/>
        <item x="197"/>
        <item x="444"/>
        <item x="375"/>
        <item x="22"/>
        <item x="483"/>
        <item x="61"/>
        <item x="393"/>
        <item x="821"/>
        <item x="665"/>
        <item x="164"/>
        <item x="479"/>
        <item x="452"/>
        <item x="152"/>
        <item x="314"/>
        <item x="360"/>
        <item x="717"/>
        <item x="474"/>
        <item x="199"/>
        <item x="347"/>
        <item x="564"/>
        <item x="776"/>
        <item x="228"/>
        <item x="716"/>
        <item x="687"/>
        <item x="769"/>
        <item x="153"/>
        <item x="95"/>
        <item x="215"/>
        <item x="382"/>
        <item x="490"/>
        <item x="700"/>
        <item x="322"/>
        <item x="174"/>
        <item x="460"/>
        <item x="134"/>
        <item x="9"/>
        <item x="106"/>
        <item x="8"/>
        <item x="496"/>
        <item x="799"/>
        <item x="244"/>
        <item x="783"/>
        <item x="808"/>
        <item x="198"/>
        <item x="667"/>
        <item x="798"/>
        <item x="648"/>
        <item x="302"/>
        <item x="240"/>
        <item x="646"/>
        <item x="131"/>
        <item x="732"/>
        <item x="804"/>
        <item x="301"/>
        <item x="78"/>
        <item x="724"/>
        <item x="202"/>
        <item x="824"/>
        <item x="177"/>
        <item x="384"/>
        <item x="499"/>
        <item x="590"/>
        <item x="491"/>
        <item x="737"/>
        <item x="686"/>
        <item x="315"/>
        <item x="366"/>
        <item x="521"/>
        <item x="209"/>
        <item x="707"/>
        <item x="155"/>
        <item x="186"/>
        <item x="766"/>
        <item x="430"/>
        <item x="516"/>
        <item x="790"/>
        <item x="236"/>
        <item x="673"/>
        <item x="21"/>
        <item x="175"/>
        <item x="150"/>
        <item x="577"/>
        <item x="408"/>
        <item x="231"/>
        <item x="616"/>
        <item x="532"/>
        <item x="304"/>
        <item x="115"/>
        <item x="542"/>
        <item x="116"/>
        <item x="424"/>
        <item x="663"/>
        <item x="217"/>
        <item x="45"/>
        <item x="90"/>
        <item x="234"/>
        <item x="544"/>
        <item x="237"/>
        <item x="780"/>
        <item x="318"/>
        <item x="803"/>
        <item x="26"/>
        <item x="364"/>
        <item x="470"/>
        <item x="52"/>
        <item x="742"/>
        <item x="351"/>
        <item x="168"/>
        <item x="389"/>
        <item x="463"/>
        <item x="184"/>
        <item x="437"/>
        <item x="813"/>
        <item x="265"/>
        <item x="417"/>
        <item x="325"/>
        <item x="308"/>
        <item x="771"/>
        <item x="261"/>
        <item x="632"/>
        <item x="370"/>
        <item x="142"/>
        <item x="377"/>
        <item x="291"/>
        <item x="129"/>
        <item x="250"/>
        <item x="274"/>
        <item x="672"/>
        <item x="451"/>
        <item x="5"/>
        <item x="712"/>
        <item x="714"/>
        <item x="784"/>
        <item x="258"/>
        <item x="472"/>
        <item x="746"/>
        <item x="59"/>
        <item x="715"/>
        <item x="647"/>
        <item x="731"/>
        <item x="603"/>
        <item x="283"/>
        <item x="517"/>
        <item x="654"/>
        <item x="170"/>
        <item x="702"/>
        <item x="674"/>
        <item x="119"/>
        <item x="223"/>
        <item x="172"/>
        <item x="478"/>
        <item x="566"/>
        <item x="374"/>
        <item x="576"/>
        <item x="229"/>
        <item x="86"/>
        <item x="736"/>
        <item x="211"/>
        <item x="819"/>
        <item x="194"/>
        <item x="722"/>
        <item x="436"/>
        <item x="179"/>
        <item x="104"/>
        <item x="127"/>
        <item x="481"/>
        <item x="328"/>
        <item x="32"/>
        <item x="445"/>
        <item x="63"/>
        <item x="133"/>
        <item x="252"/>
        <item x="162"/>
        <item x="752"/>
        <item x="800"/>
        <item x="440"/>
        <item x="122"/>
        <item x="158"/>
        <item x="267"/>
        <item x="414"/>
        <item x="398"/>
        <item x="484"/>
        <item x="621"/>
        <item x="296"/>
        <item x="520"/>
        <item x="816"/>
        <item x="535"/>
        <item x="728"/>
        <item x="727"/>
        <item x="688"/>
        <item x="7"/>
        <item x="98"/>
        <item x="270"/>
        <item x="810"/>
        <item x="741"/>
        <item x="587"/>
        <item x="123"/>
        <item x="117"/>
        <item x="342"/>
        <item x="114"/>
        <item x="327"/>
        <item x="612"/>
        <item x="357"/>
        <item x="263"/>
        <item x="723"/>
        <item x="657"/>
        <item x="569"/>
        <item x="739"/>
        <item x="510"/>
        <item x="794"/>
        <item x="287"/>
        <item x="340"/>
        <item x="85"/>
        <item x="81"/>
        <item x="641"/>
        <item x="338"/>
        <item x="456"/>
        <item x="763"/>
        <item x="545"/>
        <item x="69"/>
        <item x="368"/>
        <item x="290"/>
        <item x="502"/>
        <item x="757"/>
        <item x="356"/>
        <item x="705"/>
        <item x="634"/>
        <item x="137"/>
        <item x="31"/>
        <item x="30"/>
        <item x="777"/>
        <item x="488"/>
        <item x="10"/>
        <item x="623"/>
        <item x="120"/>
        <item x="421"/>
        <item x="416"/>
        <item x="77"/>
        <item x="608"/>
        <item x="442"/>
        <item x="592"/>
        <item x="205"/>
        <item x="573"/>
        <item x="709"/>
        <item x="557"/>
        <item x="764"/>
        <item x="284"/>
        <item x="664"/>
        <item x="83"/>
        <item x="203"/>
        <item x="740"/>
        <item x="226"/>
        <item x="317"/>
        <item x="292"/>
        <item x="432"/>
        <item x="597"/>
        <item x="224"/>
        <item x="367"/>
        <item x="50"/>
        <item x="567"/>
        <item x="694"/>
        <item x="295"/>
        <item x="48"/>
        <item x="476"/>
        <item x="176"/>
        <item x="20"/>
        <item x="782"/>
        <item x="47"/>
        <item x="508"/>
        <item x="640"/>
        <item x="617"/>
        <item x="653"/>
        <item x="610"/>
        <item x="788"/>
        <item x="786"/>
        <item x="109"/>
        <item x="586"/>
        <item x="486"/>
        <item x="349"/>
        <item x="337"/>
        <item x="593"/>
        <item x="214"/>
        <item x="754"/>
        <item x="467"/>
        <item x="400"/>
        <item x="105"/>
        <item x="276"/>
        <item x="749"/>
        <item x="331"/>
        <item x="459"/>
        <item x="443"/>
        <item x="750"/>
        <item x="165"/>
        <item x="767"/>
        <item x="70"/>
        <item x="644"/>
        <item t="default"/>
      </items>
    </pivotField>
    <pivotField showAll="0"/>
    <pivotField showAll="0"/>
    <pivotField showAll="0"/>
    <pivotField showAll="0"/>
    <pivotField showAll="0"/>
    <pivotField dataField="1" showAll="0"/>
    <pivotField showAll="0"/>
    <pivotField showAll="0"/>
    <pivotField showAll="0">
      <items count="8">
        <item x="2"/>
        <item x="4"/>
        <item x="3"/>
        <item x="6"/>
        <item x="0"/>
        <item x="5"/>
        <item x="1"/>
        <item t="default"/>
      </items>
    </pivotField>
    <pivotField showAll="0"/>
  </pivotFields>
  <rowFields count="1">
    <field x="5"/>
  </rowFields>
  <rowItems count="5">
    <i>
      <x/>
    </i>
    <i>
      <x v="1"/>
    </i>
    <i>
      <x v="2"/>
    </i>
    <i>
      <x v="3"/>
    </i>
    <i t="grand">
      <x/>
    </i>
  </rowItems>
  <colItems count="1">
    <i/>
  </colItems>
  <dataFields count="1">
    <dataField name="Sum of Total Revenue" fld="12"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5" count="1" selected="0">
            <x v="0"/>
          </reference>
        </references>
      </pivotArea>
    </chartFormat>
    <chartFormat chart="8" format="12">
      <pivotArea type="data" outline="0" fieldPosition="0">
        <references count="2">
          <reference field="4294967294" count="1" selected="0">
            <x v="0"/>
          </reference>
          <reference field="5" count="1" selected="0">
            <x v="1"/>
          </reference>
        </references>
      </pivotArea>
    </chartFormat>
    <chartFormat chart="8" format="13">
      <pivotArea type="data" outline="0" fieldPosition="0">
        <references count="2">
          <reference field="4294967294" count="1" selected="0">
            <x v="0"/>
          </reference>
          <reference field="5" count="1" selected="0">
            <x v="2"/>
          </reference>
        </references>
      </pivotArea>
    </chartFormat>
    <chartFormat chart="8"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51F886-CC4D-4B6D-852A-CA337F183DEF}" name="PivotTable9"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7">
    <pivotField showAll="0">
      <items count="9">
        <item x="7"/>
        <item x="5"/>
        <item x="4"/>
        <item x="6"/>
        <item x="2"/>
        <item x="1"/>
        <item x="3"/>
        <item x="0"/>
        <item t="default"/>
      </items>
    </pivotField>
    <pivotField showAll="0">
      <items count="13">
        <item x="4"/>
        <item x="11"/>
        <item x="7"/>
        <item x="5"/>
        <item x="6"/>
        <item x="1"/>
        <item x="8"/>
        <item x="2"/>
        <item x="0"/>
        <item x="9"/>
        <item x="3"/>
        <item x="10"/>
        <item t="default"/>
      </items>
    </pivotField>
    <pivotField axis="axisRow" showAll="0" sortType="descending">
      <items count="11">
        <item x="1"/>
        <item x="6"/>
        <item x="7"/>
        <item x="0"/>
        <item x="2"/>
        <item x="3"/>
        <item x="5"/>
        <item x="9"/>
        <item x="4"/>
        <item x="8"/>
        <item t="default"/>
      </items>
      <autoSortScope>
        <pivotArea dataOnly="0" outline="0" fieldPosition="0">
          <references count="1">
            <reference field="4294967294" count="1" selected="0">
              <x v="0"/>
            </reference>
          </references>
        </pivotArea>
      </autoSortScope>
    </pivotField>
    <pivotField showAll="0">
      <items count="21">
        <item x="15"/>
        <item x="12"/>
        <item x="17"/>
        <item x="18"/>
        <item x="16"/>
        <item x="3"/>
        <item x="11"/>
        <item x="13"/>
        <item x="6"/>
        <item x="2"/>
        <item x="1"/>
        <item x="19"/>
        <item x="14"/>
        <item x="8"/>
        <item x="5"/>
        <item x="4"/>
        <item x="9"/>
        <item x="0"/>
        <item x="10"/>
        <item x="7"/>
        <item t="default"/>
      </items>
    </pivotField>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items count="8">
        <item x="2"/>
        <item x="4"/>
        <item x="3"/>
        <item x="6"/>
        <item x="0"/>
        <item x="5"/>
        <item x="1"/>
        <item t="default"/>
      </items>
    </pivotField>
    <pivotField showAll="0"/>
  </pivotFields>
  <rowFields count="1">
    <field x="2"/>
  </rowFields>
  <rowItems count="11">
    <i>
      <x/>
    </i>
    <i>
      <x v="4"/>
    </i>
    <i>
      <x v="3"/>
    </i>
    <i>
      <x v="5"/>
    </i>
    <i>
      <x v="7"/>
    </i>
    <i>
      <x v="2"/>
    </i>
    <i>
      <x v="9"/>
    </i>
    <i>
      <x v="8"/>
    </i>
    <i>
      <x v="6"/>
    </i>
    <i>
      <x v="1"/>
    </i>
    <i t="grand">
      <x/>
    </i>
  </rowItems>
  <colItems count="1">
    <i/>
  </colItems>
  <dataFields count="1">
    <dataField name="Sum of Total Revenue" fld="12"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5E3A01-CF61-4AA2-BDE2-951748B70FA3}" name="PivotTable8"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7">
    <pivotField showAll="0">
      <items count="9">
        <item x="7"/>
        <item x="5"/>
        <item x="4"/>
        <item x="6"/>
        <item x="2"/>
        <item x="1"/>
        <item x="3"/>
        <item x="0"/>
        <item t="default"/>
      </items>
    </pivotField>
    <pivotField axis="axisRow" showAll="0">
      <items count="13">
        <item x="4"/>
        <item x="11"/>
        <item x="7"/>
        <item x="5"/>
        <item x="6"/>
        <item x="1"/>
        <item x="8"/>
        <item x="2"/>
        <item x="0"/>
        <item x="9"/>
        <item x="3"/>
        <item x="10"/>
        <item t="default"/>
      </items>
    </pivotField>
    <pivotField showAll="0">
      <items count="11">
        <item x="1"/>
        <item x="6"/>
        <item x="7"/>
        <item x="0"/>
        <item x="2"/>
        <item x="3"/>
        <item x="5"/>
        <item x="9"/>
        <item x="4"/>
        <item x="8"/>
        <item t="default"/>
      </items>
    </pivotField>
    <pivotField showAll="0">
      <items count="21">
        <item x="15"/>
        <item x="12"/>
        <item x="17"/>
        <item x="18"/>
        <item x="16"/>
        <item x="3"/>
        <item x="11"/>
        <item x="13"/>
        <item x="6"/>
        <item x="2"/>
        <item x="1"/>
        <item x="19"/>
        <item x="14"/>
        <item x="8"/>
        <item x="5"/>
        <item x="4"/>
        <item x="9"/>
        <item x="0"/>
        <item x="10"/>
        <item x="7"/>
        <item t="default"/>
      </items>
    </pivotField>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items count="8">
        <item x="2"/>
        <item x="4"/>
        <item x="3"/>
        <item x="6"/>
        <item x="0"/>
        <item x="5"/>
        <item x="1"/>
        <item t="default"/>
      </items>
    </pivotField>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Total Revenue" fld="12"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5DE8AA-1843-41EF-9008-3944ED5D0F9C}" name="PivotTable10"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4" firstHeaderRow="0" firstDataRow="1" firstDataCol="1"/>
  <pivotFields count="17">
    <pivotField showAll="0">
      <items count="9">
        <item x="7"/>
        <item x="5"/>
        <item x="4"/>
        <item x="6"/>
        <item x="2"/>
        <item x="1"/>
        <item x="3"/>
        <item x="0"/>
        <item t="default"/>
      </items>
    </pivotField>
    <pivotField showAll="0">
      <items count="13">
        <item x="4"/>
        <item x="11"/>
        <item x="7"/>
        <item x="5"/>
        <item x="6"/>
        <item x="1"/>
        <item x="8"/>
        <item x="2"/>
        <item x="0"/>
        <item x="9"/>
        <item x="3"/>
        <item x="10"/>
        <item t="default"/>
      </items>
    </pivotField>
    <pivotField axis="axisRow" showAll="0">
      <items count="11">
        <item x="1"/>
        <item x="6"/>
        <item x="7"/>
        <item x="0"/>
        <item x="2"/>
        <item x="3"/>
        <item x="5"/>
        <item x="9"/>
        <item x="4"/>
        <item x="8"/>
        <item t="default"/>
      </items>
    </pivotField>
    <pivotField showAll="0">
      <items count="21">
        <item x="15"/>
        <item x="12"/>
        <item x="17"/>
        <item x="18"/>
        <item x="16"/>
        <item x="3"/>
        <item x="11"/>
        <item x="13"/>
        <item x="6"/>
        <item x="2"/>
        <item x="1"/>
        <item x="19"/>
        <item x="14"/>
        <item x="8"/>
        <item x="5"/>
        <item x="4"/>
        <item x="9"/>
        <item x="0"/>
        <item x="10"/>
        <item x="7"/>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items count="8">
        <item x="2"/>
        <item x="4"/>
        <item x="3"/>
        <item x="6"/>
        <item x="0"/>
        <item x="5"/>
        <item x="1"/>
        <item t="default"/>
      </items>
    </pivotField>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Total Revenue" fld="12" baseField="0" baseItem="0"/>
    <dataField name="Sum of Total Profit"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FF20A9-0283-48E8-9739-2D1A2BA2AE05}" name="PivotTable11"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1" firstHeaderRow="0" firstDataRow="1" firstDataCol="1"/>
  <pivotFields count="17">
    <pivotField showAll="0">
      <items count="9">
        <item x="7"/>
        <item x="5"/>
        <item x="4"/>
        <item x="6"/>
        <item x="2"/>
        <item x="1"/>
        <item x="3"/>
        <item x="0"/>
        <item t="default"/>
      </items>
    </pivotField>
    <pivotField showAll="0">
      <items count="13">
        <item x="4"/>
        <item x="11"/>
        <item x="7"/>
        <item x="5"/>
        <item x="6"/>
        <item x="1"/>
        <item x="8"/>
        <item x="2"/>
        <item x="0"/>
        <item x="9"/>
        <item x="3"/>
        <item x="10"/>
        <item t="default"/>
      </items>
    </pivotField>
    <pivotField showAll="0"/>
    <pivotField showAll="0">
      <items count="21">
        <item x="15"/>
        <item x="12"/>
        <item x="17"/>
        <item x="18"/>
        <item x="16"/>
        <item x="3"/>
        <item x="11"/>
        <item x="13"/>
        <item x="6"/>
        <item x="2"/>
        <item x="1"/>
        <item x="19"/>
        <item x="14"/>
        <item x="8"/>
        <item x="5"/>
        <item x="4"/>
        <item x="9"/>
        <item x="0"/>
        <item x="10"/>
        <item x="7"/>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axis="axisRow" showAll="0">
      <items count="8">
        <item x="2"/>
        <item x="4"/>
        <item x="3"/>
        <item x="6"/>
        <item x="0"/>
        <item x="5"/>
        <item x="1"/>
        <item t="default"/>
      </items>
    </pivotField>
    <pivotField showAll="0"/>
  </pivotFields>
  <rowFields count="1">
    <field x="15"/>
  </rowFields>
  <rowItems count="8">
    <i>
      <x/>
    </i>
    <i>
      <x v="1"/>
    </i>
    <i>
      <x v="2"/>
    </i>
    <i>
      <x v="3"/>
    </i>
    <i>
      <x v="4"/>
    </i>
    <i>
      <x v="5"/>
    </i>
    <i>
      <x v="6"/>
    </i>
    <i t="grand">
      <x/>
    </i>
  </rowItems>
  <colFields count="1">
    <field x="-2"/>
  </colFields>
  <colItems count="2">
    <i>
      <x/>
    </i>
    <i i="1">
      <x v="1"/>
    </i>
  </colItems>
  <dataFields count="2">
    <dataField name="Sum of Total Revenue" fld="12" baseField="0" baseItem="0"/>
    <dataField name="Sum of Total Profit"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94B09A-23B3-402E-9978-F1DC4E2ACA64}" name="PivotTable12"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7">
    <pivotField showAll="0">
      <items count="9">
        <item x="7"/>
        <item x="5"/>
        <item x="4"/>
        <item x="6"/>
        <item x="2"/>
        <item x="1"/>
        <item x="3"/>
        <item x="0"/>
        <item t="default"/>
      </items>
    </pivotField>
    <pivotField showAll="0">
      <items count="13">
        <item x="4"/>
        <item x="11"/>
        <item x="7"/>
        <item x="5"/>
        <item x="6"/>
        <item x="1"/>
        <item x="8"/>
        <item x="2"/>
        <item x="0"/>
        <item x="9"/>
        <item x="3"/>
        <item x="10"/>
        <item t="default"/>
      </items>
    </pivotField>
    <pivotField showAll="0"/>
    <pivotField showAll="0">
      <items count="21">
        <item x="15"/>
        <item x="12"/>
        <item x="17"/>
        <item x="18"/>
        <item x="16"/>
        <item x="3"/>
        <item x="11"/>
        <item x="13"/>
        <item x="6"/>
        <item x="2"/>
        <item x="1"/>
        <item x="19"/>
        <item x="14"/>
        <item x="8"/>
        <item x="5"/>
        <item x="4"/>
        <item x="9"/>
        <item x="0"/>
        <item x="10"/>
        <item x="7"/>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items count="8">
        <item x="2"/>
        <item x="4"/>
        <item x="3"/>
        <item x="6"/>
        <item x="0"/>
        <item x="5"/>
        <item x="1"/>
        <item t="default"/>
      </items>
    </pivotField>
    <pivotField showAll="0"/>
  </pivotFields>
  <rowFields count="1">
    <field x="4"/>
  </rowFields>
  <rowItems count="3">
    <i>
      <x/>
    </i>
    <i>
      <x v="1"/>
    </i>
    <i t="grand">
      <x/>
    </i>
  </rowItems>
  <colItems count="1">
    <i/>
  </colItems>
  <dataFields count="1">
    <dataField name="Sum of Total Profit" fld="14" baseField="0" baseItem="0"/>
  </dataFields>
  <chartFormats count="10">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4" count="1" selected="0">
            <x v="0"/>
          </reference>
        </references>
      </pivotArea>
    </chartFormat>
    <chartFormat chart="5"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F3D339-87C3-4D32-81CF-80D743836342}" name="PivotTable13"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7">
    <pivotField showAll="0">
      <items count="9">
        <item x="7"/>
        <item x="5"/>
        <item x="4"/>
        <item x="6"/>
        <item x="2"/>
        <item x="1"/>
        <item x="3"/>
        <item x="0"/>
        <item t="default"/>
      </items>
    </pivotField>
    <pivotField axis="axisRow" showAll="0">
      <items count="13">
        <item x="4"/>
        <item x="11"/>
        <item x="7"/>
        <item x="5"/>
        <item x="6"/>
        <item x="1"/>
        <item x="8"/>
        <item x="2"/>
        <item x="0"/>
        <item x="9"/>
        <item x="3"/>
        <item x="10"/>
        <item t="default"/>
      </items>
    </pivotField>
    <pivotField showAll="0"/>
    <pivotField showAll="0">
      <items count="21">
        <item x="15"/>
        <item x="12"/>
        <item x="17"/>
        <item x="18"/>
        <item x="16"/>
        <item x="3"/>
        <item x="11"/>
        <item x="13"/>
        <item x="6"/>
        <item x="2"/>
        <item x="1"/>
        <item x="19"/>
        <item x="14"/>
        <item x="8"/>
        <item x="5"/>
        <item x="4"/>
        <item x="9"/>
        <item x="0"/>
        <item x="10"/>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8">
        <item x="2"/>
        <item x="4"/>
        <item x="3"/>
        <item x="6"/>
        <item x="0"/>
        <item x="5"/>
        <item x="1"/>
        <item t="default"/>
      </items>
    </pivotField>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Total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428544-EA4C-401F-9801-0405051026FF}" sourceName="Region">
  <pivotTables>
    <pivotTable tabId="10" name="PivotTable8"/>
    <pivotTable tabId="14" name="PivotTable10"/>
    <pivotTable tabId="7" name="PivotTable6"/>
    <pivotTable tabId="11" name="PivotTable9"/>
    <pivotTable tabId="9" name="PivotTable7"/>
    <pivotTable tabId="5" name="PivotTable4"/>
    <pivotTable tabId="6" name="PivotTable5"/>
    <pivotTable tabId="16" name="PivotTable12"/>
    <pivotTable tabId="17" name="PivotTable13"/>
    <pivotTable tabId="15" name="PivotTable11"/>
  </pivotTables>
  <data>
    <tabular pivotCacheId="1241782458">
      <items count="8">
        <i x="7" s="1"/>
        <i x="5" s="1"/>
        <i x="4" s="1"/>
        <i x="6" s="1"/>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5BF38C6-CAF5-449E-844D-430C08941DE8}" sourceName="Country">
  <pivotTables>
    <pivotTable tabId="10" name="PivotTable8"/>
    <pivotTable tabId="14" name="PivotTable10"/>
    <pivotTable tabId="7" name="PivotTable6"/>
    <pivotTable tabId="11" name="PivotTable9"/>
    <pivotTable tabId="9" name="PivotTable7"/>
    <pivotTable tabId="5" name="PivotTable4"/>
    <pivotTable tabId="6" name="PivotTable5"/>
    <pivotTable tabId="16" name="PivotTable12"/>
    <pivotTable tabId="17" name="PivotTable13"/>
    <pivotTable tabId="15" name="PivotTable11"/>
  </pivotTables>
  <data>
    <tabular pivotCacheId="1241782458">
      <items count="12">
        <i x="4" s="1"/>
        <i x="11" s="1"/>
        <i x="7" s="1"/>
        <i x="5" s="1"/>
        <i x="6" s="1"/>
        <i x="1" s="1"/>
        <i x="8" s="1"/>
        <i x="2" s="1"/>
        <i x="0" s="1"/>
        <i x="9" s="1"/>
        <i x="3"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_Name" xr10:uid="{3392B116-908C-4DCC-8CE0-976654EFB45A}" sourceName="Rep Name">
  <pivotTables>
    <pivotTable tabId="10" name="PivotTable8"/>
    <pivotTable tabId="14" name="PivotTable10"/>
    <pivotTable tabId="7" name="PivotTable6"/>
    <pivotTable tabId="11" name="PivotTable9"/>
    <pivotTable tabId="9" name="PivotTable7"/>
    <pivotTable tabId="5" name="PivotTable4"/>
    <pivotTable tabId="6" name="PivotTable5"/>
    <pivotTable tabId="16" name="PivotTable12"/>
    <pivotTable tabId="17" name="PivotTable13"/>
    <pivotTable tabId="15" name="PivotTable11"/>
  </pivotTables>
  <data>
    <tabular pivotCacheId="1241782458">
      <items count="20">
        <i x="15" s="1"/>
        <i x="12" s="1"/>
        <i x="17" s="1"/>
        <i x="18" s="1"/>
        <i x="16" s="1"/>
        <i x="3" s="1"/>
        <i x="11" s="1"/>
        <i x="13" s="1"/>
        <i x="6" s="1"/>
        <i x="2" s="1"/>
        <i x="1" s="1"/>
        <i x="19" s="1"/>
        <i x="14" s="1"/>
        <i x="8" s="1"/>
        <i x="5" s="1"/>
        <i x="4" s="1"/>
        <i x="9" s="1"/>
        <i x="0" s="1"/>
        <i x="10"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DC45B085-0435-4751-AAB6-04FF61253DCC}" sourceName="Order Year">
  <pivotTables>
    <pivotTable tabId="10" name="PivotTable8"/>
    <pivotTable tabId="14" name="PivotTable10"/>
    <pivotTable tabId="7" name="PivotTable6"/>
    <pivotTable tabId="11" name="PivotTable9"/>
    <pivotTable tabId="9" name="PivotTable7"/>
    <pivotTable tabId="5" name="PivotTable4"/>
    <pivotTable tabId="6" name="PivotTable5"/>
    <pivotTable tabId="16" name="PivotTable12"/>
    <pivotTable tabId="17" name="PivotTable13"/>
    <pivotTable tabId="15" name="PivotTable11"/>
  </pivotTables>
  <data>
    <tabular pivotCacheId="1241782458">
      <items count="7">
        <i x="2" s="1"/>
        <i x="4" s="1"/>
        <i x="3" s="1"/>
        <i x="6" s="1"/>
        <i x="0"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B78A605-CA36-4DE0-A4AC-3633595312AC}" cache="Slicer_Region" caption="Region" rowHeight="247650"/>
  <slicer name="Country" xr10:uid="{A1A58D1E-9314-432D-A103-D6A846741A8B}" cache="Slicer_Country" caption="Country" rowHeight="247650"/>
  <slicer name="Rep Name" xr10:uid="{3B219C25-827F-4D66-8B60-74561DFF97C2}" cache="Slicer_Rep_Name" caption="Rep Name" rowHeight="247650"/>
  <slicer name="Order Year" xr10:uid="{EF049386-ECD5-433D-AECD-23D2E4158242}" cache="Slicer_Order_Year" caption="Order 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A4C7B6-8840-4B60-A6E8-954E670D2D8E}" name="Table1" displayName="Table1" ref="A1:Q1001" totalsRowShown="0" headerRowDxfId="7" headerRowBorderDxfId="6" tableBorderDxfId="5">
  <autoFilter ref="A1:Q1001" xr:uid="{3AA4C7B6-8840-4B60-A6E8-954E670D2D8E}"/>
  <tableColumns count="17">
    <tableColumn id="1" xr3:uid="{32D7DAD8-D45A-49B0-B582-AEC4234319DB}" name="Region"/>
    <tableColumn id="2" xr3:uid="{9B2637AD-5447-436E-8AFD-5CEADB942B9D}" name="Country"/>
    <tableColumn id="3" xr3:uid="{2B666D16-CD74-42FB-A1ED-2ECCB091D9FB}" name="Item Type"/>
    <tableColumn id="4" xr3:uid="{7AA7CE4C-3EBD-4CF8-B449-6860BFE40610}" name="Rep Name"/>
    <tableColumn id="5" xr3:uid="{755D8D62-17A3-4F5E-8D25-0355C6F10A8C}" name="Sales Channel"/>
    <tableColumn id="6" xr3:uid="{0C2BA3BA-F225-4676-8D54-9B3AAF704DDA}" name="Order Priority"/>
    <tableColumn id="7" xr3:uid="{DD429C19-3EF5-4B9D-9A98-E4572261D368}" name="Order Date"/>
    <tableColumn id="8" xr3:uid="{D0E1A5AF-DF69-4655-9995-94429595C6EE}" name="Order ID"/>
    <tableColumn id="9" xr3:uid="{BFDA7ED0-195B-4522-B019-1A2973A53DDF}" name="Ship Date"/>
    <tableColumn id="10" xr3:uid="{F9D54FA0-6F2E-4899-A4D1-9E9859005CF4}" name="Units Sold"/>
    <tableColumn id="11" xr3:uid="{614488DF-C2CC-4564-B817-EB9D9E644D1D}" name="Unit Price"/>
    <tableColumn id="12" xr3:uid="{F454A6C7-99B7-47A4-A37F-793755D2F89E}" name="Unit Cost"/>
    <tableColumn id="13" xr3:uid="{168AD462-EB5A-4F48-97AC-1A526AAAC15B}" name="Total Revenue" dataDxfId="4">
      <calculatedColumnFormula>J2*K2</calculatedColumnFormula>
    </tableColumn>
    <tableColumn id="14" xr3:uid="{80EE4707-2E29-49BC-A8ED-036C16C38D08}" name="Total Cost" dataDxfId="3">
      <calculatedColumnFormula>J2*L2</calculatedColumnFormula>
    </tableColumn>
    <tableColumn id="15" xr3:uid="{1E167E97-0990-41A2-9B5A-41D990478CC1}" name="Total Profit" dataDxfId="2">
      <calculatedColumnFormula>M2-N2</calculatedColumnFormula>
    </tableColumn>
    <tableColumn id="16" xr3:uid="{7224A8FA-0C8F-42DE-971D-F20B48E730D3}" name="Order Year" dataDxfId="1">
      <calculatedColumnFormula>YEAR(DATE(MID(G2,7,4),MID(G2,4,2),LEFT(G2,2)))</calculatedColumnFormula>
    </tableColumn>
    <tableColumn id="17" xr3:uid="{13B0F91D-9B16-4098-A30F-4EB652B240A2}" name="Order Month" dataDxfId="0">
      <calculatedColumnFormula>MONTH(DATE(MID(G2,7,4),MID(G2,4,2),LEFT(G2,2)))</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Parallax">
      <a:dk1>
        <a:sysClr val="windowText" lastClr="000000"/>
      </a:dk1>
      <a:lt1>
        <a:sysClr val="window" lastClr="FFFFFF"/>
      </a:lt1>
      <a:dk2>
        <a:srgbClr val="212121"/>
      </a:dk2>
      <a:lt2>
        <a:srgbClr val="CDD0D1"/>
      </a:lt2>
      <a:accent1>
        <a:srgbClr val="30ACEC"/>
      </a:accent1>
      <a:accent2>
        <a:srgbClr val="80C34F"/>
      </a:accent2>
      <a:accent3>
        <a:srgbClr val="E29D3E"/>
      </a:accent3>
      <a:accent4>
        <a:srgbClr val="D64A3B"/>
      </a:accent4>
      <a:accent5>
        <a:srgbClr val="D64787"/>
      </a:accent5>
      <a:accent6>
        <a:srgbClr val="A666E1"/>
      </a:accent6>
      <a:hlink>
        <a:srgbClr val="3085ED"/>
      </a:hlink>
      <a:folHlink>
        <a:srgbClr val="82B6F4"/>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902FE-9845-4845-BFE5-8B34C48864B4}">
  <dimension ref="A3:B11"/>
  <sheetViews>
    <sheetView topLeftCell="B1" workbookViewId="0">
      <selection activeCell="F25" sqref="F25"/>
    </sheetView>
  </sheetViews>
  <sheetFormatPr defaultRowHeight="14.4" x14ac:dyDescent="0.3"/>
  <cols>
    <col min="1" max="1" width="13.109375" bestFit="1" customWidth="1"/>
    <col min="2" max="2" width="20.21875" bestFit="1" customWidth="1"/>
  </cols>
  <sheetData>
    <row r="3" spans="1:2" x14ac:dyDescent="0.3">
      <c r="A3" s="2" t="s">
        <v>1481</v>
      </c>
      <c r="B3" t="s">
        <v>1480</v>
      </c>
    </row>
    <row r="4" spans="1:2" x14ac:dyDescent="0.3">
      <c r="A4" s="3">
        <v>2010</v>
      </c>
      <c r="B4">
        <v>321777309.25000006</v>
      </c>
    </row>
    <row r="5" spans="1:2" x14ac:dyDescent="0.3">
      <c r="A5" s="3">
        <v>2011</v>
      </c>
      <c r="B5">
        <v>251381167.37999997</v>
      </c>
    </row>
    <row r="6" spans="1:2" x14ac:dyDescent="0.3">
      <c r="A6" s="3">
        <v>2012</v>
      </c>
      <c r="B6">
        <v>265422270.41999984</v>
      </c>
    </row>
    <row r="7" spans="1:2" x14ac:dyDescent="0.3">
      <c r="A7" s="3">
        <v>2013</v>
      </c>
      <c r="B7">
        <v>263322914.0699999</v>
      </c>
    </row>
    <row r="8" spans="1:2" x14ac:dyDescent="0.3">
      <c r="A8" s="3">
        <v>2014</v>
      </c>
      <c r="B8">
        <v>279122324.03999996</v>
      </c>
    </row>
    <row r="9" spans="1:2" x14ac:dyDescent="0.3">
      <c r="A9" s="3">
        <v>2015</v>
      </c>
      <c r="B9">
        <v>292632980.3599999</v>
      </c>
    </row>
    <row r="10" spans="1:2" x14ac:dyDescent="0.3">
      <c r="A10" s="3">
        <v>2016</v>
      </c>
      <c r="B10">
        <v>243737093.43000007</v>
      </c>
    </row>
    <row r="11" spans="1:2" x14ac:dyDescent="0.3">
      <c r="A11" s="3" t="s">
        <v>1482</v>
      </c>
      <c r="B11">
        <v>1917396058.9499996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5DB31-6749-4AC4-AA67-62AE74D752AA}">
  <dimension ref="A3:J12"/>
  <sheetViews>
    <sheetView topLeftCell="A14" workbookViewId="0">
      <selection activeCell="B38" sqref="B38"/>
    </sheetView>
  </sheetViews>
  <sheetFormatPr defaultRowHeight="14.4" x14ac:dyDescent="0.3"/>
  <cols>
    <col min="1" max="1" width="20.21875" bestFit="1" customWidth="1"/>
    <col min="2" max="2" width="16.21875" bestFit="1" customWidth="1"/>
    <col min="3" max="3" width="18.109375" bestFit="1" customWidth="1"/>
    <col min="4" max="4" width="14.88671875" bestFit="1" customWidth="1"/>
    <col min="5" max="5" width="12" bestFit="1" customWidth="1"/>
    <col min="6" max="6" width="13.33203125" bestFit="1" customWidth="1"/>
    <col min="7" max="7" width="13.6640625" bestFit="1" customWidth="1"/>
    <col min="8" max="8" width="13.77734375" bestFit="1" customWidth="1"/>
    <col min="9" max="9" width="17.6640625" bestFit="1" customWidth="1"/>
    <col min="10" max="10" width="12.109375" bestFit="1" customWidth="1"/>
  </cols>
  <sheetData>
    <row r="3" spans="1:10" x14ac:dyDescent="0.3">
      <c r="A3" s="2" t="s">
        <v>1480</v>
      </c>
      <c r="B3" s="2" t="s">
        <v>1483</v>
      </c>
    </row>
    <row r="4" spans="1:10" x14ac:dyDescent="0.3">
      <c r="A4" s="2" t="s">
        <v>1481</v>
      </c>
      <c r="B4" t="s">
        <v>117</v>
      </c>
      <c r="C4" t="s">
        <v>71</v>
      </c>
      <c r="D4" t="s">
        <v>62</v>
      </c>
      <c r="E4" t="s">
        <v>111</v>
      </c>
      <c r="F4" t="s">
        <v>33</v>
      </c>
      <c r="G4" t="s">
        <v>25</v>
      </c>
      <c r="H4" t="s">
        <v>57</v>
      </c>
      <c r="I4" t="s">
        <v>17</v>
      </c>
      <c r="J4" t="s">
        <v>1482</v>
      </c>
    </row>
    <row r="5" spans="1:10" x14ac:dyDescent="0.3">
      <c r="A5" s="3">
        <v>2010</v>
      </c>
      <c r="B5">
        <v>42578297.969999999</v>
      </c>
      <c r="C5">
        <v>21387045.230000004</v>
      </c>
      <c r="D5">
        <v>62887062.500000007</v>
      </c>
      <c r="E5">
        <v>58086838.990000002</v>
      </c>
      <c r="F5">
        <v>38535639.330000013</v>
      </c>
      <c r="G5">
        <v>47924613.459999993</v>
      </c>
      <c r="H5">
        <v>19828489.129999999</v>
      </c>
      <c r="I5">
        <v>30549322.640000001</v>
      </c>
      <c r="J5">
        <v>321777309.25</v>
      </c>
    </row>
    <row r="6" spans="1:10" x14ac:dyDescent="0.3">
      <c r="A6" s="3">
        <v>2011</v>
      </c>
      <c r="B6">
        <v>28129419.980000004</v>
      </c>
      <c r="C6">
        <v>32537249.659999996</v>
      </c>
      <c r="D6">
        <v>32921656.439999998</v>
      </c>
      <c r="E6">
        <v>21156472.630000003</v>
      </c>
      <c r="F6">
        <v>39063511.920000002</v>
      </c>
      <c r="G6">
        <v>20828603.149999999</v>
      </c>
      <c r="H6">
        <v>41246817.149999991</v>
      </c>
      <c r="I6">
        <v>35497436.449999996</v>
      </c>
      <c r="J6">
        <v>251381167.38</v>
      </c>
    </row>
    <row r="7" spans="1:10" x14ac:dyDescent="0.3">
      <c r="A7" s="3">
        <v>2012</v>
      </c>
      <c r="B7">
        <v>42190683.949999996</v>
      </c>
      <c r="C7">
        <v>33412249.419999994</v>
      </c>
      <c r="D7">
        <v>44324273.340000004</v>
      </c>
      <c r="E7">
        <v>35364068.539999999</v>
      </c>
      <c r="F7">
        <v>24509777.900000006</v>
      </c>
      <c r="G7">
        <v>29442618.739999998</v>
      </c>
      <c r="H7">
        <v>34485384.710000001</v>
      </c>
      <c r="I7">
        <v>21693213.82</v>
      </c>
      <c r="J7">
        <v>265422270.42000002</v>
      </c>
    </row>
    <row r="8" spans="1:10" x14ac:dyDescent="0.3">
      <c r="A8" s="3">
        <v>2013</v>
      </c>
      <c r="B8">
        <v>40091236.279999994</v>
      </c>
      <c r="C8">
        <v>40580390.520000011</v>
      </c>
      <c r="D8">
        <v>33023496.700000003</v>
      </c>
      <c r="E8">
        <v>54611133.520000011</v>
      </c>
      <c r="F8">
        <v>22195807.620000005</v>
      </c>
      <c r="G8">
        <v>17267999.110000003</v>
      </c>
      <c r="H8">
        <v>26941045.160000004</v>
      </c>
      <c r="I8">
        <v>28611805.16</v>
      </c>
      <c r="J8">
        <v>263322914.07000005</v>
      </c>
    </row>
    <row r="9" spans="1:10" x14ac:dyDescent="0.3">
      <c r="A9" s="3">
        <v>2014</v>
      </c>
      <c r="B9">
        <v>28883197.649999999</v>
      </c>
      <c r="C9">
        <v>33837975.009999998</v>
      </c>
      <c r="D9">
        <v>47270351.550000004</v>
      </c>
      <c r="E9">
        <v>29613043.129999999</v>
      </c>
      <c r="F9">
        <v>19794523.940000001</v>
      </c>
      <c r="G9">
        <v>32340646.370000005</v>
      </c>
      <c r="H9">
        <v>42960679.269999988</v>
      </c>
      <c r="I9">
        <v>44421907.120000005</v>
      </c>
      <c r="J9">
        <v>279122324.03999996</v>
      </c>
    </row>
    <row r="10" spans="1:10" x14ac:dyDescent="0.3">
      <c r="A10" s="3">
        <v>2015</v>
      </c>
      <c r="B10">
        <v>50050774.000000007</v>
      </c>
      <c r="C10">
        <v>37948075.620000005</v>
      </c>
      <c r="D10">
        <v>21803468.639999997</v>
      </c>
      <c r="E10">
        <v>41612546.350000009</v>
      </c>
      <c r="F10">
        <v>49680475.019999996</v>
      </c>
      <c r="G10">
        <v>26082484.450000003</v>
      </c>
      <c r="H10">
        <v>33695208.230000004</v>
      </c>
      <c r="I10">
        <v>31759948.050000001</v>
      </c>
      <c r="J10">
        <v>292632980.36000001</v>
      </c>
    </row>
    <row r="11" spans="1:10" x14ac:dyDescent="0.3">
      <c r="A11" s="3">
        <v>2016</v>
      </c>
      <c r="B11">
        <v>26920660.010000002</v>
      </c>
      <c r="C11">
        <v>44203619.68</v>
      </c>
      <c r="D11">
        <v>27735967.559999995</v>
      </c>
      <c r="E11">
        <v>26448885.880000003</v>
      </c>
      <c r="F11">
        <v>27529445.710000001</v>
      </c>
      <c r="G11">
        <v>32850936.690000005</v>
      </c>
      <c r="H11">
        <v>18714086.579999998</v>
      </c>
      <c r="I11">
        <v>39333491.320000008</v>
      </c>
      <c r="J11">
        <v>243737093.43000001</v>
      </c>
    </row>
    <row r="12" spans="1:10" x14ac:dyDescent="0.3">
      <c r="A12" s="3" t="s">
        <v>1482</v>
      </c>
      <c r="B12">
        <v>258844269.84</v>
      </c>
      <c r="C12">
        <v>243906605.14000002</v>
      </c>
      <c r="D12">
        <v>269966276.73000002</v>
      </c>
      <c r="E12">
        <v>266892989.04000002</v>
      </c>
      <c r="F12">
        <v>221309181.44000003</v>
      </c>
      <c r="G12">
        <v>206737901.96999997</v>
      </c>
      <c r="H12">
        <v>217871710.22999996</v>
      </c>
      <c r="I12">
        <v>231867124.56</v>
      </c>
      <c r="J12">
        <v>1917396058.95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2CA2F-8422-469C-BB4D-CFAF54331253}">
  <dimension ref="A3:C12"/>
  <sheetViews>
    <sheetView workbookViewId="0">
      <selection activeCell="C25" sqref="C25"/>
    </sheetView>
  </sheetViews>
  <sheetFormatPr defaultRowHeight="14.4" x14ac:dyDescent="0.3"/>
  <cols>
    <col min="1" max="1" width="17.5546875" bestFit="1" customWidth="1"/>
    <col min="2" max="2" width="20.21875" bestFit="1" customWidth="1"/>
    <col min="3" max="3" width="16.6640625" bestFit="1" customWidth="1"/>
  </cols>
  <sheetData>
    <row r="3" spans="1:3" x14ac:dyDescent="0.3">
      <c r="A3" s="2" t="s">
        <v>1481</v>
      </c>
      <c r="B3" t="s">
        <v>1480</v>
      </c>
      <c r="C3" t="s">
        <v>1484</v>
      </c>
    </row>
    <row r="4" spans="1:3" x14ac:dyDescent="0.3">
      <c r="A4" s="3" t="s">
        <v>117</v>
      </c>
      <c r="B4">
        <v>258844269.83999988</v>
      </c>
      <c r="C4">
        <v>172131015.89000002</v>
      </c>
    </row>
    <row r="5" spans="1:3" x14ac:dyDescent="0.3">
      <c r="A5" s="3" t="s">
        <v>71</v>
      </c>
      <c r="B5">
        <v>243906605.13999996</v>
      </c>
      <c r="C5">
        <v>161374091.22999999</v>
      </c>
    </row>
    <row r="6" spans="1:3" x14ac:dyDescent="0.3">
      <c r="A6" s="3" t="s">
        <v>62</v>
      </c>
      <c r="B6">
        <v>269966276.73000002</v>
      </c>
      <c r="C6">
        <v>174343654.23999992</v>
      </c>
    </row>
    <row r="7" spans="1:3" x14ac:dyDescent="0.3">
      <c r="A7" s="3" t="s">
        <v>111</v>
      </c>
      <c r="B7">
        <v>266892989.03999993</v>
      </c>
      <c r="C7">
        <v>173778895.73000005</v>
      </c>
    </row>
    <row r="8" spans="1:3" x14ac:dyDescent="0.3">
      <c r="A8" s="3" t="s">
        <v>33</v>
      </c>
      <c r="B8">
        <v>221309181.43999997</v>
      </c>
      <c r="C8">
        <v>144318554.57000002</v>
      </c>
    </row>
    <row r="9" spans="1:3" x14ac:dyDescent="0.3">
      <c r="A9" s="3" t="s">
        <v>25</v>
      </c>
      <c r="B9">
        <v>206737901.97000006</v>
      </c>
      <c r="C9">
        <v>135181410.75000003</v>
      </c>
    </row>
    <row r="10" spans="1:3" x14ac:dyDescent="0.3">
      <c r="A10" s="3" t="s">
        <v>57</v>
      </c>
      <c r="B10">
        <v>217871710.2299999</v>
      </c>
      <c r="C10">
        <v>141331564.69</v>
      </c>
    </row>
    <row r="11" spans="1:3" x14ac:dyDescent="0.3">
      <c r="A11" s="3" t="s">
        <v>17</v>
      </c>
      <c r="B11">
        <v>231867124.56000006</v>
      </c>
      <c r="C11">
        <v>147108044.27000004</v>
      </c>
    </row>
    <row r="12" spans="1:3" x14ac:dyDescent="0.3">
      <c r="A12" s="3" t="s">
        <v>1482</v>
      </c>
      <c r="B12">
        <v>1917396058.9499998</v>
      </c>
      <c r="C12">
        <v>1249567231.3699999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72632-B21D-4480-A53E-CF2EC7673F2D}">
  <dimension ref="A3:B8"/>
  <sheetViews>
    <sheetView workbookViewId="0">
      <selection activeCell="C25" sqref="C25"/>
    </sheetView>
  </sheetViews>
  <sheetFormatPr defaultRowHeight="14.4" x14ac:dyDescent="0.3"/>
  <cols>
    <col min="1" max="1" width="13.109375" bestFit="1" customWidth="1"/>
    <col min="2" max="2" width="20.21875" bestFit="1" customWidth="1"/>
  </cols>
  <sheetData>
    <row r="3" spans="1:2" x14ac:dyDescent="0.3">
      <c r="A3" s="2" t="s">
        <v>1481</v>
      </c>
      <c r="B3" t="s">
        <v>1480</v>
      </c>
    </row>
    <row r="4" spans="1:2" x14ac:dyDescent="0.3">
      <c r="A4" s="3" t="s">
        <v>30</v>
      </c>
      <c r="B4">
        <v>496945295.93999994</v>
      </c>
    </row>
    <row r="5" spans="1:2" x14ac:dyDescent="0.3">
      <c r="A5" s="3" t="s">
        <v>22</v>
      </c>
      <c r="B5">
        <v>520308690.90999997</v>
      </c>
    </row>
    <row r="6" spans="1:2" x14ac:dyDescent="0.3">
      <c r="A6" s="3" t="s">
        <v>37</v>
      </c>
      <c r="B6">
        <v>450821413.07999998</v>
      </c>
    </row>
    <row r="7" spans="1:2" x14ac:dyDescent="0.3">
      <c r="A7" s="3" t="s">
        <v>54</v>
      </c>
      <c r="B7">
        <v>449320659.01999998</v>
      </c>
    </row>
    <row r="8" spans="1:2" x14ac:dyDescent="0.3">
      <c r="A8" s="3" t="s">
        <v>1482</v>
      </c>
      <c r="B8">
        <v>1917396058.9499998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48204-9A46-469C-A4D3-21FCAA5FE4B2}">
  <dimension ref="A3:B14"/>
  <sheetViews>
    <sheetView workbookViewId="0">
      <selection activeCell="E26" sqref="E26"/>
    </sheetView>
  </sheetViews>
  <sheetFormatPr defaultRowHeight="14.4" x14ac:dyDescent="0.3"/>
  <cols>
    <col min="1" max="1" width="13.6640625" bestFit="1" customWidth="1"/>
    <col min="2" max="2" width="20.21875" bestFit="1" customWidth="1"/>
  </cols>
  <sheetData>
    <row r="3" spans="1:2" x14ac:dyDescent="0.3">
      <c r="A3" s="2" t="s">
        <v>1481</v>
      </c>
      <c r="B3" t="s">
        <v>1480</v>
      </c>
    </row>
    <row r="4" spans="1:2" x14ac:dyDescent="0.3">
      <c r="A4" s="3" t="s">
        <v>27</v>
      </c>
      <c r="B4">
        <v>233591228.95000005</v>
      </c>
    </row>
    <row r="5" spans="1:2" x14ac:dyDescent="0.3">
      <c r="A5" s="3" t="s">
        <v>35</v>
      </c>
      <c r="B5">
        <v>218707001.78999993</v>
      </c>
    </row>
    <row r="6" spans="1:2" x14ac:dyDescent="0.3">
      <c r="A6" s="3" t="s">
        <v>19</v>
      </c>
      <c r="B6">
        <v>204656477.26000005</v>
      </c>
    </row>
    <row r="7" spans="1:2" x14ac:dyDescent="0.3">
      <c r="A7" s="3" t="s">
        <v>44</v>
      </c>
      <c r="B7">
        <v>203198593.83999982</v>
      </c>
    </row>
    <row r="8" spans="1:2" x14ac:dyDescent="0.3">
      <c r="A8" s="3" t="s">
        <v>120</v>
      </c>
      <c r="B8">
        <v>194532026.62999994</v>
      </c>
    </row>
    <row r="9" spans="1:2" x14ac:dyDescent="0.3">
      <c r="A9" s="3" t="s">
        <v>99</v>
      </c>
      <c r="B9">
        <v>181587424.22000003</v>
      </c>
    </row>
    <row r="10" spans="1:2" x14ac:dyDescent="0.3">
      <c r="A10" s="3" t="s">
        <v>102</v>
      </c>
      <c r="B10">
        <v>179210829.23000002</v>
      </c>
    </row>
    <row r="11" spans="1:2" x14ac:dyDescent="0.3">
      <c r="A11" s="3" t="s">
        <v>52</v>
      </c>
      <c r="B11">
        <v>177995888.11000001</v>
      </c>
    </row>
    <row r="12" spans="1:2" x14ac:dyDescent="0.3">
      <c r="A12" s="3" t="s">
        <v>59</v>
      </c>
      <c r="B12">
        <v>174531004.59999996</v>
      </c>
    </row>
    <row r="13" spans="1:2" x14ac:dyDescent="0.3">
      <c r="A13" s="3" t="s">
        <v>95</v>
      </c>
      <c r="B13">
        <v>149385584.31999996</v>
      </c>
    </row>
    <row r="14" spans="1:2" x14ac:dyDescent="0.3">
      <c r="A14" s="3" t="s">
        <v>1482</v>
      </c>
      <c r="B14">
        <v>1917396058.9499998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DC88-6B56-440C-9A49-58061D891764}">
  <dimension ref="A3:B16"/>
  <sheetViews>
    <sheetView workbookViewId="0">
      <selection activeCell="F24" sqref="F24"/>
    </sheetView>
  </sheetViews>
  <sheetFormatPr defaultRowHeight="14.4" x14ac:dyDescent="0.3"/>
  <cols>
    <col min="1" max="1" width="13.109375" bestFit="1" customWidth="1"/>
    <col min="2" max="2" width="20.21875" bestFit="1" customWidth="1"/>
  </cols>
  <sheetData>
    <row r="3" spans="1:2" x14ac:dyDescent="0.3">
      <c r="A3" s="2" t="s">
        <v>1481</v>
      </c>
      <c r="B3" t="s">
        <v>1480</v>
      </c>
    </row>
    <row r="4" spans="1:2" x14ac:dyDescent="0.3">
      <c r="A4" s="3" t="s">
        <v>47</v>
      </c>
      <c r="B4">
        <v>145078153.74000001</v>
      </c>
    </row>
    <row r="5" spans="1:2" x14ac:dyDescent="0.3">
      <c r="A5" s="3" t="s">
        <v>87</v>
      </c>
      <c r="B5">
        <v>163290554.03999999</v>
      </c>
    </row>
    <row r="6" spans="1:2" x14ac:dyDescent="0.3">
      <c r="A6" s="3" t="s">
        <v>63</v>
      </c>
      <c r="B6">
        <v>152223361.44999996</v>
      </c>
    </row>
    <row r="7" spans="1:2" x14ac:dyDescent="0.3">
      <c r="A7" s="3" t="s">
        <v>51</v>
      </c>
      <c r="B7">
        <v>153905385.70000002</v>
      </c>
    </row>
    <row r="8" spans="1:2" x14ac:dyDescent="0.3">
      <c r="A8" s="3" t="s">
        <v>58</v>
      </c>
      <c r="B8">
        <v>146219733.36999997</v>
      </c>
    </row>
    <row r="9" spans="1:2" x14ac:dyDescent="0.3">
      <c r="A9" s="3" t="s">
        <v>26</v>
      </c>
      <c r="B9">
        <v>145650354.63999999</v>
      </c>
    </row>
    <row r="10" spans="1:2" x14ac:dyDescent="0.3">
      <c r="A10" s="3" t="s">
        <v>67</v>
      </c>
      <c r="B10">
        <v>134918827.24999994</v>
      </c>
    </row>
    <row r="11" spans="1:2" x14ac:dyDescent="0.3">
      <c r="A11" s="3" t="s">
        <v>34</v>
      </c>
      <c r="B11">
        <v>210170615.66999999</v>
      </c>
    </row>
    <row r="12" spans="1:2" x14ac:dyDescent="0.3">
      <c r="A12" s="3" t="s">
        <v>18</v>
      </c>
      <c r="B12">
        <v>160257650</v>
      </c>
    </row>
    <row r="13" spans="1:2" x14ac:dyDescent="0.3">
      <c r="A13" s="3" t="s">
        <v>72</v>
      </c>
      <c r="B13">
        <v>176948061.56</v>
      </c>
    </row>
    <row r="14" spans="1:2" x14ac:dyDescent="0.3">
      <c r="A14" s="3" t="s">
        <v>43</v>
      </c>
      <c r="B14">
        <v>164973103.51999992</v>
      </c>
    </row>
    <row r="15" spans="1:2" x14ac:dyDescent="0.3">
      <c r="A15" s="3" t="s">
        <v>81</v>
      </c>
      <c r="B15">
        <v>163760258.01000005</v>
      </c>
    </row>
    <row r="16" spans="1:2" x14ac:dyDescent="0.3">
      <c r="A16" s="3" t="s">
        <v>1482</v>
      </c>
      <c r="B16">
        <v>1917396058.9499998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BAA7-FBC9-44AB-80B8-9145024770EA}">
  <dimension ref="A3:C14"/>
  <sheetViews>
    <sheetView workbookViewId="0">
      <selection activeCell="B3" sqref="B3"/>
    </sheetView>
  </sheetViews>
  <sheetFormatPr defaultRowHeight="14.4" x14ac:dyDescent="0.3"/>
  <cols>
    <col min="1" max="1" width="13.6640625" bestFit="1" customWidth="1"/>
    <col min="2" max="2" width="20.21875" bestFit="1" customWidth="1"/>
    <col min="3" max="3" width="17.6640625" bestFit="1" customWidth="1"/>
  </cols>
  <sheetData>
    <row r="3" spans="1:3" x14ac:dyDescent="0.3">
      <c r="A3" s="2" t="s">
        <v>1481</v>
      </c>
      <c r="B3" t="s">
        <v>1480</v>
      </c>
      <c r="C3" t="s">
        <v>1485</v>
      </c>
    </row>
    <row r="4" spans="1:3" x14ac:dyDescent="0.3">
      <c r="A4" s="3" t="s">
        <v>27</v>
      </c>
      <c r="B4">
        <v>233591228.95000005</v>
      </c>
      <c r="C4">
        <v>83681864.030000016</v>
      </c>
    </row>
    <row r="5" spans="1:3" x14ac:dyDescent="0.3">
      <c r="A5" s="3" t="s">
        <v>95</v>
      </c>
      <c r="B5">
        <v>149385584.31999996</v>
      </c>
      <c r="C5">
        <v>54614907.119999975</v>
      </c>
    </row>
    <row r="6" spans="1:3" x14ac:dyDescent="0.3">
      <c r="A6" s="3" t="s">
        <v>99</v>
      </c>
      <c r="B6">
        <v>181587424.22000003</v>
      </c>
      <c r="C6">
        <v>65667380.799999997</v>
      </c>
    </row>
    <row r="7" spans="1:3" x14ac:dyDescent="0.3">
      <c r="A7" s="3" t="s">
        <v>19</v>
      </c>
      <c r="B7">
        <v>204656477.26000005</v>
      </c>
      <c r="C7">
        <v>66677695.040000029</v>
      </c>
    </row>
    <row r="8" spans="1:3" x14ac:dyDescent="0.3">
      <c r="A8" s="3" t="s">
        <v>35</v>
      </c>
      <c r="B8">
        <v>218707001.78999993</v>
      </c>
      <c r="C8">
        <v>74254827.970000029</v>
      </c>
    </row>
    <row r="9" spans="1:3" x14ac:dyDescent="0.3">
      <c r="A9" s="3" t="s">
        <v>44</v>
      </c>
      <c r="B9">
        <v>203198593.83999982</v>
      </c>
      <c r="C9">
        <v>68502042.489999995</v>
      </c>
    </row>
    <row r="10" spans="1:3" x14ac:dyDescent="0.3">
      <c r="A10" s="3" t="s">
        <v>59</v>
      </c>
      <c r="B10">
        <v>174531004.59999996</v>
      </c>
      <c r="C10">
        <v>63391426.859999999</v>
      </c>
    </row>
    <row r="11" spans="1:3" x14ac:dyDescent="0.3">
      <c r="A11" s="3" t="s">
        <v>120</v>
      </c>
      <c r="B11">
        <v>194532026.62999994</v>
      </c>
      <c r="C11">
        <v>67324361.459999993</v>
      </c>
    </row>
    <row r="12" spans="1:3" x14ac:dyDescent="0.3">
      <c r="A12" s="3" t="s">
        <v>52</v>
      </c>
      <c r="B12">
        <v>177995888.11000001</v>
      </c>
      <c r="C12">
        <v>60821891.600000001</v>
      </c>
    </row>
    <row r="13" spans="1:3" x14ac:dyDescent="0.3">
      <c r="A13" s="3" t="s">
        <v>102</v>
      </c>
      <c r="B13">
        <v>179210829.23000002</v>
      </c>
      <c r="C13">
        <v>62892430.210000016</v>
      </c>
    </row>
    <row r="14" spans="1:3" x14ac:dyDescent="0.3">
      <c r="A14" s="3" t="s">
        <v>1482</v>
      </c>
      <c r="B14">
        <v>1917396058.9499998</v>
      </c>
      <c r="C14">
        <v>667828827.58000016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2263A-557E-4E5E-8142-AB14F463FEC8}">
  <dimension ref="A3:C11"/>
  <sheetViews>
    <sheetView workbookViewId="0">
      <selection activeCell="B7" sqref="B7"/>
    </sheetView>
  </sheetViews>
  <sheetFormatPr defaultRowHeight="14.4" x14ac:dyDescent="0.3"/>
  <cols>
    <col min="1" max="1" width="13.109375" bestFit="1" customWidth="1"/>
    <col min="2" max="2" width="20.21875" bestFit="1" customWidth="1"/>
    <col min="3" max="3" width="17.6640625" bestFit="1" customWidth="1"/>
  </cols>
  <sheetData>
    <row r="3" spans="1:3" x14ac:dyDescent="0.3">
      <c r="A3" s="2" t="s">
        <v>1481</v>
      </c>
      <c r="B3" t="s">
        <v>1480</v>
      </c>
      <c r="C3" t="s">
        <v>1485</v>
      </c>
    </row>
    <row r="4" spans="1:3" x14ac:dyDescent="0.3">
      <c r="A4" s="3">
        <v>2010</v>
      </c>
      <c r="B4">
        <v>321777309.25000006</v>
      </c>
      <c r="C4">
        <v>112412090.18000002</v>
      </c>
    </row>
    <row r="5" spans="1:3" x14ac:dyDescent="0.3">
      <c r="A5" s="3">
        <v>2011</v>
      </c>
      <c r="B5">
        <v>251381167.37999997</v>
      </c>
      <c r="C5">
        <v>86890354.459999993</v>
      </c>
    </row>
    <row r="6" spans="1:3" x14ac:dyDescent="0.3">
      <c r="A6" s="3">
        <v>2012</v>
      </c>
      <c r="B6">
        <v>265422270.41999984</v>
      </c>
      <c r="C6">
        <v>92691122.939999998</v>
      </c>
    </row>
    <row r="7" spans="1:3" x14ac:dyDescent="0.3">
      <c r="A7" s="3">
        <v>2013</v>
      </c>
      <c r="B7">
        <v>263322914.0699999</v>
      </c>
      <c r="C7">
        <v>93956732.470000014</v>
      </c>
    </row>
    <row r="8" spans="1:3" x14ac:dyDescent="0.3">
      <c r="A8" s="3">
        <v>2014</v>
      </c>
      <c r="B8">
        <v>279122324.03999996</v>
      </c>
      <c r="C8">
        <v>99117960.410000071</v>
      </c>
    </row>
    <row r="9" spans="1:3" x14ac:dyDescent="0.3">
      <c r="A9" s="3">
        <v>2015</v>
      </c>
      <c r="B9">
        <v>292632980.3599999</v>
      </c>
      <c r="C9">
        <v>98340740.420000002</v>
      </c>
    </row>
    <row r="10" spans="1:3" x14ac:dyDescent="0.3">
      <c r="A10" s="3">
        <v>2016</v>
      </c>
      <c r="B10">
        <v>243737093.43000007</v>
      </c>
      <c r="C10">
        <v>84419826.699999988</v>
      </c>
    </row>
    <row r="11" spans="1:3" x14ac:dyDescent="0.3">
      <c r="A11" s="3" t="s">
        <v>1482</v>
      </c>
      <c r="B11">
        <v>1917396058.9499996</v>
      </c>
      <c r="C11">
        <v>667828827.58000016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B8035-2616-42BC-AEC2-7AEC29ABB8DA}">
  <dimension ref="A3:B6"/>
  <sheetViews>
    <sheetView workbookViewId="0">
      <selection activeCell="B4" sqref="B4"/>
    </sheetView>
  </sheetViews>
  <sheetFormatPr defaultRowHeight="14.4" x14ac:dyDescent="0.3"/>
  <cols>
    <col min="1" max="1" width="13.109375" bestFit="1" customWidth="1"/>
    <col min="2" max="2" width="17.6640625" bestFit="1" customWidth="1"/>
  </cols>
  <sheetData>
    <row r="3" spans="1:2" x14ac:dyDescent="0.3">
      <c r="A3" s="2" t="s">
        <v>1481</v>
      </c>
      <c r="B3" t="s">
        <v>1485</v>
      </c>
    </row>
    <row r="4" spans="1:2" x14ac:dyDescent="0.3">
      <c r="A4" s="3" t="s">
        <v>29</v>
      </c>
      <c r="B4">
        <v>344509992.65999967</v>
      </c>
    </row>
    <row r="5" spans="1:2" x14ac:dyDescent="0.3">
      <c r="A5" s="3" t="s">
        <v>21</v>
      </c>
      <c r="B5">
        <v>323318834.92000014</v>
      </c>
    </row>
    <row r="6" spans="1:2" x14ac:dyDescent="0.3">
      <c r="A6" s="3" t="s">
        <v>1482</v>
      </c>
      <c r="B6">
        <v>667828827.5799998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B462A-112F-4CF5-954F-6C72BB782FD9}">
  <dimension ref="A3:B16"/>
  <sheetViews>
    <sheetView workbookViewId="0">
      <selection activeCell="B9" sqref="B9"/>
    </sheetView>
  </sheetViews>
  <sheetFormatPr defaultRowHeight="14.4" x14ac:dyDescent="0.3"/>
  <cols>
    <col min="1" max="1" width="13.109375" bestFit="1" customWidth="1"/>
    <col min="2" max="2" width="17.6640625" bestFit="1" customWidth="1"/>
  </cols>
  <sheetData>
    <row r="3" spans="1:2" x14ac:dyDescent="0.3">
      <c r="A3" s="2" t="s">
        <v>1481</v>
      </c>
      <c r="B3" t="s">
        <v>1485</v>
      </c>
    </row>
    <row r="4" spans="1:2" x14ac:dyDescent="0.3">
      <c r="A4" s="3" t="s">
        <v>47</v>
      </c>
      <c r="B4">
        <v>49535849.29999999</v>
      </c>
    </row>
    <row r="5" spans="1:2" x14ac:dyDescent="0.3">
      <c r="A5" s="3" t="s">
        <v>87</v>
      </c>
      <c r="B5">
        <v>59037505.780000009</v>
      </c>
    </row>
    <row r="6" spans="1:2" x14ac:dyDescent="0.3">
      <c r="A6" s="3" t="s">
        <v>63</v>
      </c>
      <c r="B6">
        <v>53932857.44000002</v>
      </c>
    </row>
    <row r="7" spans="1:2" x14ac:dyDescent="0.3">
      <c r="A7" s="3" t="s">
        <v>51</v>
      </c>
      <c r="B7">
        <v>52200479.340000011</v>
      </c>
    </row>
    <row r="8" spans="1:2" x14ac:dyDescent="0.3">
      <c r="A8" s="3" t="s">
        <v>58</v>
      </c>
      <c r="B8">
        <v>49376192.940000013</v>
      </c>
    </row>
    <row r="9" spans="1:2" x14ac:dyDescent="0.3">
      <c r="A9" s="3" t="s">
        <v>26</v>
      </c>
      <c r="B9">
        <v>47949723.799999997</v>
      </c>
    </row>
    <row r="10" spans="1:2" x14ac:dyDescent="0.3">
      <c r="A10" s="3" t="s">
        <v>67</v>
      </c>
      <c r="B10">
        <v>48703747.910000011</v>
      </c>
    </row>
    <row r="11" spans="1:2" x14ac:dyDescent="0.3">
      <c r="A11" s="3" t="s">
        <v>34</v>
      </c>
      <c r="B11">
        <v>76080502.86999999</v>
      </c>
    </row>
    <row r="12" spans="1:2" x14ac:dyDescent="0.3">
      <c r="A12" s="3" t="s">
        <v>18</v>
      </c>
      <c r="B12">
        <v>56429284.879999988</v>
      </c>
    </row>
    <row r="13" spans="1:2" x14ac:dyDescent="0.3">
      <c r="A13" s="3" t="s">
        <v>72</v>
      </c>
      <c r="B13">
        <v>60748551.450000025</v>
      </c>
    </row>
    <row r="14" spans="1:2" x14ac:dyDescent="0.3">
      <c r="A14" s="3" t="s">
        <v>43</v>
      </c>
      <c r="B14">
        <v>57866044.200000003</v>
      </c>
    </row>
    <row r="15" spans="1:2" x14ac:dyDescent="0.3">
      <c r="A15" s="3" t="s">
        <v>81</v>
      </c>
      <c r="B15">
        <v>55968087.669999987</v>
      </c>
    </row>
    <row r="16" spans="1:2" x14ac:dyDescent="0.3">
      <c r="A16" s="3" t="s">
        <v>1482</v>
      </c>
      <c r="B16">
        <v>667828827.58000004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T1001"/>
  <sheetViews>
    <sheetView topLeftCell="A2" workbookViewId="0">
      <selection activeCell="G1" sqref="G1:G1001"/>
    </sheetView>
  </sheetViews>
  <sheetFormatPr defaultRowHeight="14.4" x14ac:dyDescent="0.3"/>
  <cols>
    <col min="2" max="2" width="9.6640625" customWidth="1"/>
    <col min="3" max="3" width="11.33203125" customWidth="1"/>
    <col min="4" max="4" width="11.5546875" customWidth="1"/>
    <col min="5" max="5" width="14.44140625" customWidth="1"/>
    <col min="6" max="6" width="14.21875" customWidth="1"/>
    <col min="7" max="7" width="12" customWidth="1"/>
    <col min="8" max="8" width="9.88671875" customWidth="1"/>
    <col min="9" max="9" width="10.88671875" customWidth="1"/>
    <col min="10" max="10" width="11.33203125" customWidth="1"/>
    <col min="11" max="11" width="11" customWidth="1"/>
    <col min="12" max="12" width="10.5546875" customWidth="1"/>
    <col min="14" max="14" width="12.5546875" customWidth="1"/>
    <col min="20" max="20" width="25.77734375" customWidth="1"/>
    <col min="21" max="21" width="6.6640625"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20" x14ac:dyDescent="0.3">
      <c r="A2" t="s">
        <v>17</v>
      </c>
      <c r="B2" t="s">
        <v>18</v>
      </c>
      <c r="C2" t="s">
        <v>19</v>
      </c>
      <c r="D2" t="s">
        <v>20</v>
      </c>
      <c r="E2" t="s">
        <v>21</v>
      </c>
      <c r="F2" t="s">
        <v>22</v>
      </c>
      <c r="G2" t="s">
        <v>23</v>
      </c>
      <c r="H2">
        <v>537301375</v>
      </c>
      <c r="I2" t="s">
        <v>24</v>
      </c>
      <c r="J2">
        <v>7892</v>
      </c>
      <c r="K2">
        <v>505.67</v>
      </c>
      <c r="L2">
        <v>269.77</v>
      </c>
      <c r="M2">
        <f t="shared" ref="M2:M65" si="0">J2*K2</f>
        <v>3990747.64</v>
      </c>
      <c r="N2">
        <f t="shared" ref="N2:N65" si="1">J2*L2</f>
        <v>2129024.84</v>
      </c>
      <c r="O2">
        <f t="shared" ref="O2:O65" si="2">M2-N2</f>
        <v>1861722.8000000003</v>
      </c>
      <c r="P2">
        <f t="shared" ref="P2:P65" si="3">YEAR(DATE(MID(G2,7,4),MID(G2,4,2),LEFT(G2,2)))</f>
        <v>2014</v>
      </c>
      <c r="Q2">
        <f t="shared" ref="Q2:Q65" si="4">MONTH(DATE(MID(G2,7,4),MID(G2,4,2),LEFT(G2,2)))</f>
        <v>6</v>
      </c>
    </row>
    <row r="3" spans="1:20" x14ac:dyDescent="0.3">
      <c r="A3" t="s">
        <v>25</v>
      </c>
      <c r="B3" t="s">
        <v>26</v>
      </c>
      <c r="C3" t="s">
        <v>27</v>
      </c>
      <c r="D3" t="s">
        <v>28</v>
      </c>
      <c r="E3" t="s">
        <v>29</v>
      </c>
      <c r="F3" t="s">
        <v>30</v>
      </c>
      <c r="G3" t="s">
        <v>31</v>
      </c>
      <c r="H3">
        <v>699739424</v>
      </c>
      <c r="I3" t="s">
        <v>32</v>
      </c>
      <c r="J3">
        <v>7986</v>
      </c>
      <c r="K3">
        <v>579.25</v>
      </c>
      <c r="L3">
        <v>423.63</v>
      </c>
      <c r="M3">
        <f t="shared" si="0"/>
        <v>4625890.5</v>
      </c>
      <c r="N3">
        <f t="shared" si="1"/>
        <v>3383109.18</v>
      </c>
      <c r="O3">
        <f t="shared" si="2"/>
        <v>1242781.3199999998</v>
      </c>
      <c r="P3">
        <f t="shared" si="3"/>
        <v>2016</v>
      </c>
      <c r="Q3">
        <f t="shared" si="4"/>
        <v>2</v>
      </c>
    </row>
    <row r="4" spans="1:20" x14ac:dyDescent="0.3">
      <c r="A4" t="s">
        <v>33</v>
      </c>
      <c r="B4" t="s">
        <v>34</v>
      </c>
      <c r="C4" t="s">
        <v>35</v>
      </c>
      <c r="D4" t="s">
        <v>36</v>
      </c>
      <c r="E4" t="s">
        <v>29</v>
      </c>
      <c r="F4" t="s">
        <v>37</v>
      </c>
      <c r="G4" t="s">
        <v>38</v>
      </c>
      <c r="H4">
        <v>707597176</v>
      </c>
      <c r="I4" t="s">
        <v>39</v>
      </c>
      <c r="J4">
        <v>2800</v>
      </c>
      <c r="K4">
        <v>221.88</v>
      </c>
      <c r="L4">
        <v>131.30000000000001</v>
      </c>
      <c r="M4">
        <f t="shared" si="0"/>
        <v>621264</v>
      </c>
      <c r="N4">
        <f t="shared" si="1"/>
        <v>367640.00000000006</v>
      </c>
      <c r="O4">
        <f t="shared" si="2"/>
        <v>253623.99999999994</v>
      </c>
      <c r="P4">
        <f t="shared" si="3"/>
        <v>2010</v>
      </c>
      <c r="Q4">
        <f t="shared" si="4"/>
        <v>10</v>
      </c>
    </row>
    <row r="5" spans="1:20" x14ac:dyDescent="0.3">
      <c r="A5" t="s">
        <v>25</v>
      </c>
      <c r="B5" t="s">
        <v>26</v>
      </c>
      <c r="C5" t="s">
        <v>35</v>
      </c>
      <c r="D5" t="s">
        <v>40</v>
      </c>
      <c r="E5" t="s">
        <v>21</v>
      </c>
      <c r="F5" t="s">
        <v>37</v>
      </c>
      <c r="G5" t="s">
        <v>41</v>
      </c>
      <c r="H5">
        <v>167896854</v>
      </c>
      <c r="I5" t="s">
        <v>42</v>
      </c>
      <c r="J5">
        <v>4933</v>
      </c>
      <c r="K5">
        <v>285.67</v>
      </c>
      <c r="L5">
        <v>169.63</v>
      </c>
      <c r="M5">
        <f t="shared" si="0"/>
        <v>1409210.11</v>
      </c>
      <c r="N5">
        <f t="shared" si="1"/>
        <v>836784.78999999992</v>
      </c>
      <c r="O5">
        <f t="shared" si="2"/>
        <v>572425.32000000018</v>
      </c>
      <c r="P5">
        <f t="shared" si="3"/>
        <v>2012</v>
      </c>
      <c r="Q5">
        <f t="shared" si="4"/>
        <v>2</v>
      </c>
    </row>
    <row r="6" spans="1:20" x14ac:dyDescent="0.3">
      <c r="A6" t="s">
        <v>17</v>
      </c>
      <c r="B6" t="s">
        <v>43</v>
      </c>
      <c r="C6" t="s">
        <v>44</v>
      </c>
      <c r="D6" t="s">
        <v>40</v>
      </c>
      <c r="E6" t="s">
        <v>29</v>
      </c>
      <c r="F6" t="s">
        <v>22</v>
      </c>
      <c r="G6" t="s">
        <v>45</v>
      </c>
      <c r="H6">
        <v>838709716</v>
      </c>
      <c r="I6" t="s">
        <v>46</v>
      </c>
      <c r="J6">
        <v>4716</v>
      </c>
      <c r="K6">
        <v>337.91</v>
      </c>
      <c r="L6">
        <v>180.91</v>
      </c>
      <c r="M6">
        <f t="shared" si="0"/>
        <v>1593583.56</v>
      </c>
      <c r="N6">
        <f t="shared" si="1"/>
        <v>853171.55999999994</v>
      </c>
      <c r="O6">
        <f t="shared" si="2"/>
        <v>740412.00000000012</v>
      </c>
      <c r="P6">
        <f t="shared" si="3"/>
        <v>2011</v>
      </c>
      <c r="Q6">
        <f t="shared" si="4"/>
        <v>2</v>
      </c>
    </row>
    <row r="7" spans="1:20" x14ac:dyDescent="0.3">
      <c r="A7" t="s">
        <v>17</v>
      </c>
      <c r="B7" t="s">
        <v>47</v>
      </c>
      <c r="C7" t="s">
        <v>19</v>
      </c>
      <c r="D7" t="s">
        <v>48</v>
      </c>
      <c r="E7" t="s">
        <v>29</v>
      </c>
      <c r="F7" t="s">
        <v>22</v>
      </c>
      <c r="G7" t="s">
        <v>49</v>
      </c>
      <c r="H7">
        <v>229046269</v>
      </c>
      <c r="I7" t="s">
        <v>50</v>
      </c>
      <c r="J7">
        <v>7896</v>
      </c>
      <c r="K7">
        <v>585.91</v>
      </c>
      <c r="L7">
        <v>350.82</v>
      </c>
      <c r="M7">
        <f t="shared" si="0"/>
        <v>4626345.3599999994</v>
      </c>
      <c r="N7">
        <f t="shared" si="1"/>
        <v>2770074.7199999997</v>
      </c>
      <c r="O7">
        <f t="shared" si="2"/>
        <v>1856270.6399999997</v>
      </c>
      <c r="P7">
        <f t="shared" si="3"/>
        <v>2016</v>
      </c>
      <c r="Q7">
        <f t="shared" si="4"/>
        <v>6</v>
      </c>
    </row>
    <row r="8" spans="1:20" x14ac:dyDescent="0.3">
      <c r="A8" t="s">
        <v>17</v>
      </c>
      <c r="B8" t="s">
        <v>51</v>
      </c>
      <c r="C8" t="s">
        <v>52</v>
      </c>
      <c r="D8" t="s">
        <v>53</v>
      </c>
      <c r="E8" t="s">
        <v>29</v>
      </c>
      <c r="F8" t="s">
        <v>54</v>
      </c>
      <c r="G8" t="s">
        <v>55</v>
      </c>
      <c r="H8">
        <v>265193922</v>
      </c>
      <c r="I8" t="s">
        <v>56</v>
      </c>
      <c r="J8">
        <v>4059</v>
      </c>
      <c r="K8">
        <v>77.61</v>
      </c>
      <c r="L8">
        <v>57.89</v>
      </c>
      <c r="M8">
        <f t="shared" si="0"/>
        <v>315018.99</v>
      </c>
      <c r="N8">
        <f t="shared" si="1"/>
        <v>234975.51</v>
      </c>
      <c r="O8">
        <f t="shared" si="2"/>
        <v>80043.479999999981</v>
      </c>
      <c r="P8">
        <f t="shared" si="3"/>
        <v>2015</v>
      </c>
      <c r="Q8">
        <f t="shared" si="4"/>
        <v>4</v>
      </c>
      <c r="T8" s="4"/>
    </row>
    <row r="9" spans="1:20" x14ac:dyDescent="0.3">
      <c r="A9" t="s">
        <v>57</v>
      </c>
      <c r="B9" t="s">
        <v>58</v>
      </c>
      <c r="C9" t="s">
        <v>59</v>
      </c>
      <c r="D9" t="s">
        <v>53</v>
      </c>
      <c r="E9" t="s">
        <v>29</v>
      </c>
      <c r="F9" t="s">
        <v>30</v>
      </c>
      <c r="G9" t="s">
        <v>60</v>
      </c>
      <c r="H9">
        <v>857482340</v>
      </c>
      <c r="I9" t="s">
        <v>61</v>
      </c>
      <c r="J9">
        <v>3743</v>
      </c>
      <c r="K9">
        <v>584.38</v>
      </c>
      <c r="L9">
        <v>443.7</v>
      </c>
      <c r="M9">
        <f t="shared" si="0"/>
        <v>2187334.34</v>
      </c>
      <c r="N9">
        <f t="shared" si="1"/>
        <v>1660769.0999999999</v>
      </c>
      <c r="O9">
        <f t="shared" si="2"/>
        <v>526565.24</v>
      </c>
      <c r="P9">
        <f t="shared" si="3"/>
        <v>2010</v>
      </c>
      <c r="Q9">
        <f t="shared" si="4"/>
        <v>7</v>
      </c>
    </row>
    <row r="10" spans="1:20" x14ac:dyDescent="0.3">
      <c r="A10" t="s">
        <v>62</v>
      </c>
      <c r="B10" t="s">
        <v>63</v>
      </c>
      <c r="C10" t="s">
        <v>44</v>
      </c>
      <c r="D10" t="s">
        <v>64</v>
      </c>
      <c r="E10" t="s">
        <v>21</v>
      </c>
      <c r="F10" t="s">
        <v>30</v>
      </c>
      <c r="G10" t="s">
        <v>65</v>
      </c>
      <c r="H10">
        <v>588719424</v>
      </c>
      <c r="I10" t="s">
        <v>66</v>
      </c>
      <c r="J10">
        <v>3406</v>
      </c>
      <c r="K10">
        <v>370.74</v>
      </c>
      <c r="L10">
        <v>231.26</v>
      </c>
      <c r="M10">
        <f t="shared" si="0"/>
        <v>1262740.44</v>
      </c>
      <c r="N10">
        <f t="shared" si="1"/>
        <v>787671.55999999994</v>
      </c>
      <c r="O10">
        <f t="shared" si="2"/>
        <v>475068.88</v>
      </c>
      <c r="P10">
        <f t="shared" si="3"/>
        <v>2013</v>
      </c>
      <c r="Q10">
        <f t="shared" si="4"/>
        <v>4</v>
      </c>
    </row>
    <row r="11" spans="1:20" x14ac:dyDescent="0.3">
      <c r="A11" t="s">
        <v>33</v>
      </c>
      <c r="B11" t="s">
        <v>67</v>
      </c>
      <c r="C11" t="s">
        <v>44</v>
      </c>
      <c r="D11" t="s">
        <v>68</v>
      </c>
      <c r="E11" t="s">
        <v>29</v>
      </c>
      <c r="F11" t="s">
        <v>54</v>
      </c>
      <c r="G11" t="s">
        <v>69</v>
      </c>
      <c r="H11">
        <v>721816790</v>
      </c>
      <c r="I11" t="s">
        <v>70</v>
      </c>
      <c r="J11">
        <v>4046</v>
      </c>
      <c r="K11">
        <v>15.81</v>
      </c>
      <c r="L11">
        <v>9.41</v>
      </c>
      <c r="M11">
        <f t="shared" si="0"/>
        <v>63967.26</v>
      </c>
      <c r="N11">
        <f t="shared" si="1"/>
        <v>38072.86</v>
      </c>
      <c r="O11">
        <f t="shared" si="2"/>
        <v>25894.400000000001</v>
      </c>
      <c r="P11">
        <f t="shared" si="3"/>
        <v>2016</v>
      </c>
      <c r="Q11">
        <f t="shared" si="4"/>
        <v>1</v>
      </c>
      <c r="T11" s="4"/>
    </row>
    <row r="12" spans="1:20" x14ac:dyDescent="0.3">
      <c r="A12" t="s">
        <v>71</v>
      </c>
      <c r="B12" t="s">
        <v>72</v>
      </c>
      <c r="C12" t="s">
        <v>35</v>
      </c>
      <c r="D12" t="s">
        <v>73</v>
      </c>
      <c r="E12" t="s">
        <v>21</v>
      </c>
      <c r="F12" t="s">
        <v>37</v>
      </c>
      <c r="G12" t="s">
        <v>74</v>
      </c>
      <c r="H12">
        <v>364218609</v>
      </c>
      <c r="I12" t="s">
        <v>75</v>
      </c>
      <c r="J12">
        <v>7804</v>
      </c>
      <c r="K12">
        <v>72.599999999999994</v>
      </c>
      <c r="L12">
        <v>51.38</v>
      </c>
      <c r="M12">
        <f t="shared" si="0"/>
        <v>566570.39999999991</v>
      </c>
      <c r="N12">
        <f t="shared" si="1"/>
        <v>400969.52</v>
      </c>
      <c r="O12">
        <f t="shared" si="2"/>
        <v>165600.87999999989</v>
      </c>
      <c r="P12">
        <f t="shared" si="3"/>
        <v>2016</v>
      </c>
      <c r="Q12">
        <f t="shared" si="4"/>
        <v>1</v>
      </c>
    </row>
    <row r="13" spans="1:20" x14ac:dyDescent="0.3">
      <c r="A13" t="s">
        <v>62</v>
      </c>
      <c r="B13" t="s">
        <v>72</v>
      </c>
      <c r="C13" t="s">
        <v>44</v>
      </c>
      <c r="D13" t="s">
        <v>40</v>
      </c>
      <c r="E13" t="s">
        <v>21</v>
      </c>
      <c r="F13" t="s">
        <v>37</v>
      </c>
      <c r="G13" t="s">
        <v>76</v>
      </c>
      <c r="H13">
        <v>147063038</v>
      </c>
      <c r="I13" t="s">
        <v>77</v>
      </c>
      <c r="J13">
        <v>9874</v>
      </c>
      <c r="K13">
        <v>103.44</v>
      </c>
      <c r="L13">
        <v>60.57</v>
      </c>
      <c r="M13">
        <f t="shared" si="0"/>
        <v>1021366.5599999999</v>
      </c>
      <c r="N13">
        <f t="shared" si="1"/>
        <v>598068.18000000005</v>
      </c>
      <c r="O13">
        <f t="shared" si="2"/>
        <v>423298.37999999989</v>
      </c>
      <c r="P13">
        <f t="shared" si="3"/>
        <v>2013</v>
      </c>
      <c r="Q13">
        <f t="shared" si="4"/>
        <v>5</v>
      </c>
    </row>
    <row r="14" spans="1:20" x14ac:dyDescent="0.3">
      <c r="A14" t="s">
        <v>17</v>
      </c>
      <c r="B14" t="s">
        <v>26</v>
      </c>
      <c r="C14" t="s">
        <v>35</v>
      </c>
      <c r="D14" t="s">
        <v>78</v>
      </c>
      <c r="E14" t="s">
        <v>21</v>
      </c>
      <c r="F14" t="s">
        <v>54</v>
      </c>
      <c r="G14" t="s">
        <v>79</v>
      </c>
      <c r="H14">
        <v>245501593</v>
      </c>
      <c r="I14" t="s">
        <v>80</v>
      </c>
      <c r="J14">
        <v>3059</v>
      </c>
      <c r="K14">
        <v>428.82</v>
      </c>
      <c r="L14">
        <v>298.06</v>
      </c>
      <c r="M14">
        <f t="shared" si="0"/>
        <v>1311760.3799999999</v>
      </c>
      <c r="N14">
        <f t="shared" si="1"/>
        <v>911765.54</v>
      </c>
      <c r="O14">
        <f t="shared" si="2"/>
        <v>399994.83999999985</v>
      </c>
      <c r="P14">
        <f t="shared" si="3"/>
        <v>2014</v>
      </c>
      <c r="Q14">
        <f t="shared" si="4"/>
        <v>10</v>
      </c>
    </row>
    <row r="15" spans="1:20" x14ac:dyDescent="0.3">
      <c r="A15" t="s">
        <v>62</v>
      </c>
      <c r="B15" t="s">
        <v>81</v>
      </c>
      <c r="C15" t="s">
        <v>19</v>
      </c>
      <c r="D15" t="s">
        <v>73</v>
      </c>
      <c r="E15" t="s">
        <v>21</v>
      </c>
      <c r="F15" t="s">
        <v>30</v>
      </c>
      <c r="G15" t="s">
        <v>82</v>
      </c>
      <c r="H15">
        <v>729230016</v>
      </c>
      <c r="I15" t="s">
        <v>83</v>
      </c>
      <c r="J15">
        <v>9875</v>
      </c>
      <c r="K15">
        <v>388.31</v>
      </c>
      <c r="L15">
        <v>225.12</v>
      </c>
      <c r="M15">
        <f t="shared" si="0"/>
        <v>3834561.25</v>
      </c>
      <c r="N15">
        <f t="shared" si="1"/>
        <v>2223060</v>
      </c>
      <c r="O15">
        <f t="shared" si="2"/>
        <v>1611501.25</v>
      </c>
      <c r="P15">
        <f t="shared" si="3"/>
        <v>2011</v>
      </c>
      <c r="Q15">
        <f t="shared" si="4"/>
        <v>11</v>
      </c>
    </row>
    <row r="16" spans="1:20" x14ac:dyDescent="0.3">
      <c r="A16" t="s">
        <v>17</v>
      </c>
      <c r="B16" t="s">
        <v>63</v>
      </c>
      <c r="C16" t="s">
        <v>27</v>
      </c>
      <c r="D16" t="s">
        <v>84</v>
      </c>
      <c r="E16" t="s">
        <v>29</v>
      </c>
      <c r="F16" t="s">
        <v>37</v>
      </c>
      <c r="G16" t="s">
        <v>85</v>
      </c>
      <c r="H16">
        <v>897518090</v>
      </c>
      <c r="I16" t="s">
        <v>86</v>
      </c>
      <c r="J16">
        <v>1749</v>
      </c>
      <c r="K16">
        <v>601.39</v>
      </c>
      <c r="L16">
        <v>316.14999999999998</v>
      </c>
      <c r="M16">
        <f t="shared" si="0"/>
        <v>1051831.1099999999</v>
      </c>
      <c r="N16">
        <f t="shared" si="1"/>
        <v>552946.35</v>
      </c>
      <c r="O16">
        <f t="shared" si="2"/>
        <v>498884.75999999989</v>
      </c>
      <c r="P16">
        <f t="shared" si="3"/>
        <v>2013</v>
      </c>
      <c r="Q16">
        <f t="shared" si="4"/>
        <v>9</v>
      </c>
    </row>
    <row r="17" spans="1:17" x14ac:dyDescent="0.3">
      <c r="A17" t="s">
        <v>25</v>
      </c>
      <c r="B17" t="s">
        <v>87</v>
      </c>
      <c r="C17" t="s">
        <v>27</v>
      </c>
      <c r="D17" t="s">
        <v>88</v>
      </c>
      <c r="E17" t="s">
        <v>29</v>
      </c>
      <c r="F17" t="s">
        <v>22</v>
      </c>
      <c r="G17" t="s">
        <v>89</v>
      </c>
      <c r="H17">
        <v>110739050</v>
      </c>
      <c r="I17" t="s">
        <v>90</v>
      </c>
      <c r="J17">
        <v>9487</v>
      </c>
      <c r="K17">
        <v>691.1</v>
      </c>
      <c r="L17">
        <v>447.59</v>
      </c>
      <c r="M17">
        <f t="shared" si="0"/>
        <v>6556465.7000000002</v>
      </c>
      <c r="N17">
        <f t="shared" si="1"/>
        <v>4246286.33</v>
      </c>
      <c r="O17">
        <f t="shared" si="2"/>
        <v>2310179.37</v>
      </c>
      <c r="P17">
        <f t="shared" si="3"/>
        <v>2010</v>
      </c>
      <c r="Q17">
        <f t="shared" si="4"/>
        <v>12</v>
      </c>
    </row>
    <row r="18" spans="1:17" x14ac:dyDescent="0.3">
      <c r="A18" t="s">
        <v>71</v>
      </c>
      <c r="B18" t="s">
        <v>47</v>
      </c>
      <c r="C18" t="s">
        <v>44</v>
      </c>
      <c r="D18" t="s">
        <v>88</v>
      </c>
      <c r="E18" t="s">
        <v>21</v>
      </c>
      <c r="F18" t="s">
        <v>22</v>
      </c>
      <c r="G18" t="s">
        <v>91</v>
      </c>
      <c r="H18">
        <v>204013178</v>
      </c>
      <c r="I18" t="s">
        <v>92</v>
      </c>
      <c r="J18">
        <v>7329</v>
      </c>
      <c r="K18">
        <v>554.77</v>
      </c>
      <c r="L18">
        <v>312.39999999999998</v>
      </c>
      <c r="M18">
        <f t="shared" si="0"/>
        <v>4065909.33</v>
      </c>
      <c r="N18">
        <f t="shared" si="1"/>
        <v>2289579.5999999996</v>
      </c>
      <c r="O18">
        <f t="shared" si="2"/>
        <v>1776329.7300000004</v>
      </c>
      <c r="P18">
        <f t="shared" si="3"/>
        <v>2015</v>
      </c>
      <c r="Q18">
        <f t="shared" si="4"/>
        <v>9</v>
      </c>
    </row>
    <row r="19" spans="1:17" x14ac:dyDescent="0.3">
      <c r="A19" t="s">
        <v>62</v>
      </c>
      <c r="B19" t="s">
        <v>58</v>
      </c>
      <c r="C19" t="s">
        <v>27</v>
      </c>
      <c r="D19" t="s">
        <v>64</v>
      </c>
      <c r="E19" t="s">
        <v>21</v>
      </c>
      <c r="F19" t="s">
        <v>22</v>
      </c>
      <c r="G19" t="s">
        <v>93</v>
      </c>
      <c r="H19">
        <v>183470028</v>
      </c>
      <c r="I19" t="s">
        <v>94</v>
      </c>
      <c r="J19">
        <v>747</v>
      </c>
      <c r="K19">
        <v>255.92</v>
      </c>
      <c r="L19">
        <v>200.26</v>
      </c>
      <c r="M19">
        <f t="shared" si="0"/>
        <v>191172.24</v>
      </c>
      <c r="N19">
        <f t="shared" si="1"/>
        <v>149594.22</v>
      </c>
      <c r="O19">
        <f t="shared" si="2"/>
        <v>41578.01999999999</v>
      </c>
      <c r="P19">
        <f t="shared" si="3"/>
        <v>2013</v>
      </c>
      <c r="Q19">
        <f t="shared" si="4"/>
        <v>9</v>
      </c>
    </row>
    <row r="20" spans="1:17" x14ac:dyDescent="0.3">
      <c r="A20" t="s">
        <v>25</v>
      </c>
      <c r="B20" t="s">
        <v>58</v>
      </c>
      <c r="C20" t="s">
        <v>95</v>
      </c>
      <c r="D20" t="s">
        <v>96</v>
      </c>
      <c r="E20" t="s">
        <v>21</v>
      </c>
      <c r="F20" t="s">
        <v>37</v>
      </c>
      <c r="G20" t="s">
        <v>97</v>
      </c>
      <c r="H20">
        <v>324143591</v>
      </c>
      <c r="I20" t="s">
        <v>98</v>
      </c>
      <c r="J20">
        <v>4432</v>
      </c>
      <c r="K20">
        <v>156.85</v>
      </c>
      <c r="L20">
        <v>114.24</v>
      </c>
      <c r="M20">
        <f t="shared" si="0"/>
        <v>695159.2</v>
      </c>
      <c r="N20">
        <f t="shared" si="1"/>
        <v>506311.67999999999</v>
      </c>
      <c r="O20">
        <f t="shared" si="2"/>
        <v>188847.51999999996</v>
      </c>
      <c r="P20">
        <f t="shared" si="3"/>
        <v>2011</v>
      </c>
      <c r="Q20">
        <f t="shared" si="4"/>
        <v>2</v>
      </c>
    </row>
    <row r="21" spans="1:17" x14ac:dyDescent="0.3">
      <c r="A21" t="s">
        <v>25</v>
      </c>
      <c r="B21" t="s">
        <v>81</v>
      </c>
      <c r="C21" t="s">
        <v>99</v>
      </c>
      <c r="D21" t="s">
        <v>88</v>
      </c>
      <c r="E21" t="s">
        <v>21</v>
      </c>
      <c r="F21" t="s">
        <v>54</v>
      </c>
      <c r="G21" t="s">
        <v>100</v>
      </c>
      <c r="H21">
        <v>157717554</v>
      </c>
      <c r="I21" t="s">
        <v>101</v>
      </c>
      <c r="J21">
        <v>5459</v>
      </c>
      <c r="K21">
        <v>676.14</v>
      </c>
      <c r="L21">
        <v>457.38</v>
      </c>
      <c r="M21">
        <f t="shared" si="0"/>
        <v>3691048.26</v>
      </c>
      <c r="N21">
        <f t="shared" si="1"/>
        <v>2496837.42</v>
      </c>
      <c r="O21">
        <f t="shared" si="2"/>
        <v>1194210.8399999999</v>
      </c>
      <c r="P21">
        <f t="shared" si="3"/>
        <v>2014</v>
      </c>
      <c r="Q21">
        <f t="shared" si="4"/>
        <v>3</v>
      </c>
    </row>
    <row r="22" spans="1:17" x14ac:dyDescent="0.3">
      <c r="A22" t="s">
        <v>25</v>
      </c>
      <c r="B22" t="s">
        <v>34</v>
      </c>
      <c r="C22" t="s">
        <v>102</v>
      </c>
      <c r="D22" t="s">
        <v>96</v>
      </c>
      <c r="E22" t="s">
        <v>29</v>
      </c>
      <c r="F22" t="s">
        <v>54</v>
      </c>
      <c r="G22" t="s">
        <v>103</v>
      </c>
      <c r="H22">
        <v>147195043</v>
      </c>
      <c r="I22" t="s">
        <v>104</v>
      </c>
      <c r="J22">
        <v>9147</v>
      </c>
      <c r="K22">
        <v>197.38</v>
      </c>
      <c r="L22">
        <v>101.35</v>
      </c>
      <c r="M22">
        <f t="shared" si="0"/>
        <v>1805434.8599999999</v>
      </c>
      <c r="N22">
        <f t="shared" si="1"/>
        <v>927048.45</v>
      </c>
      <c r="O22">
        <f t="shared" si="2"/>
        <v>878386.40999999992</v>
      </c>
      <c r="P22">
        <f t="shared" si="3"/>
        <v>2016</v>
      </c>
      <c r="Q22">
        <f t="shared" si="4"/>
        <v>7</v>
      </c>
    </row>
    <row r="23" spans="1:17" x14ac:dyDescent="0.3">
      <c r="A23" t="s">
        <v>25</v>
      </c>
      <c r="B23" t="s">
        <v>34</v>
      </c>
      <c r="C23" t="s">
        <v>44</v>
      </c>
      <c r="D23" t="s">
        <v>105</v>
      </c>
      <c r="E23" t="s">
        <v>21</v>
      </c>
      <c r="F23" t="s">
        <v>54</v>
      </c>
      <c r="G23" t="s">
        <v>106</v>
      </c>
      <c r="H23">
        <v>341439692</v>
      </c>
      <c r="I23" t="s">
        <v>107</v>
      </c>
      <c r="J23">
        <v>3102</v>
      </c>
      <c r="K23">
        <v>159.38999999999999</v>
      </c>
      <c r="L23">
        <v>84.08</v>
      </c>
      <c r="M23">
        <f t="shared" si="0"/>
        <v>494427.77999999997</v>
      </c>
      <c r="N23">
        <f t="shared" si="1"/>
        <v>260816.16</v>
      </c>
      <c r="O23">
        <f t="shared" si="2"/>
        <v>233611.61999999997</v>
      </c>
      <c r="P23">
        <f t="shared" si="3"/>
        <v>2010</v>
      </c>
      <c r="Q23">
        <f t="shared" si="4"/>
        <v>9</v>
      </c>
    </row>
    <row r="24" spans="1:17" x14ac:dyDescent="0.3">
      <c r="A24" t="s">
        <v>17</v>
      </c>
      <c r="B24" t="s">
        <v>67</v>
      </c>
      <c r="C24" t="s">
        <v>27</v>
      </c>
      <c r="D24" t="s">
        <v>108</v>
      </c>
      <c r="E24" t="s">
        <v>29</v>
      </c>
      <c r="F24" t="s">
        <v>30</v>
      </c>
      <c r="G24" t="s">
        <v>109</v>
      </c>
      <c r="H24">
        <v>476177197</v>
      </c>
      <c r="I24" t="s">
        <v>110</v>
      </c>
      <c r="J24">
        <v>4706</v>
      </c>
      <c r="K24">
        <v>185.86</v>
      </c>
      <c r="L24">
        <v>96.09</v>
      </c>
      <c r="M24">
        <f t="shared" si="0"/>
        <v>874657.16</v>
      </c>
      <c r="N24">
        <f t="shared" si="1"/>
        <v>452199.54000000004</v>
      </c>
      <c r="O24">
        <f t="shared" si="2"/>
        <v>422457.62</v>
      </c>
      <c r="P24">
        <f t="shared" si="3"/>
        <v>2013</v>
      </c>
      <c r="Q24">
        <f t="shared" si="4"/>
        <v>10</v>
      </c>
    </row>
    <row r="25" spans="1:17" x14ac:dyDescent="0.3">
      <c r="A25" t="s">
        <v>111</v>
      </c>
      <c r="B25" t="s">
        <v>34</v>
      </c>
      <c r="C25" t="s">
        <v>99</v>
      </c>
      <c r="D25" t="s">
        <v>112</v>
      </c>
      <c r="E25" t="s">
        <v>29</v>
      </c>
      <c r="F25" t="s">
        <v>30</v>
      </c>
      <c r="G25" t="s">
        <v>113</v>
      </c>
      <c r="H25">
        <v>767560259</v>
      </c>
      <c r="I25" t="s">
        <v>114</v>
      </c>
      <c r="J25">
        <v>5861</v>
      </c>
      <c r="K25">
        <v>299.37</v>
      </c>
      <c r="L25">
        <v>207.07</v>
      </c>
      <c r="M25">
        <f t="shared" si="0"/>
        <v>1754607.57</v>
      </c>
      <c r="N25">
        <f t="shared" si="1"/>
        <v>1213637.27</v>
      </c>
      <c r="O25">
        <f t="shared" si="2"/>
        <v>540970.30000000005</v>
      </c>
      <c r="P25">
        <f t="shared" si="3"/>
        <v>2010</v>
      </c>
      <c r="Q25">
        <f t="shared" si="4"/>
        <v>9</v>
      </c>
    </row>
    <row r="26" spans="1:17" x14ac:dyDescent="0.3">
      <c r="A26" t="s">
        <v>57</v>
      </c>
      <c r="B26" t="s">
        <v>47</v>
      </c>
      <c r="C26" t="s">
        <v>27</v>
      </c>
      <c r="D26" t="s">
        <v>96</v>
      </c>
      <c r="E26" t="s">
        <v>29</v>
      </c>
      <c r="F26" t="s">
        <v>30</v>
      </c>
      <c r="G26" t="s">
        <v>115</v>
      </c>
      <c r="H26">
        <v>382315608</v>
      </c>
      <c r="I26" t="s">
        <v>116</v>
      </c>
      <c r="J26">
        <v>613</v>
      </c>
      <c r="K26">
        <v>330.97</v>
      </c>
      <c r="L26">
        <v>180.45</v>
      </c>
      <c r="M26">
        <f t="shared" si="0"/>
        <v>202884.61000000002</v>
      </c>
      <c r="N26">
        <f t="shared" si="1"/>
        <v>110615.84999999999</v>
      </c>
      <c r="O26">
        <f t="shared" si="2"/>
        <v>92268.760000000024</v>
      </c>
      <c r="P26">
        <f t="shared" si="3"/>
        <v>2012</v>
      </c>
      <c r="Q26">
        <f t="shared" si="4"/>
        <v>6</v>
      </c>
    </row>
    <row r="27" spans="1:17" x14ac:dyDescent="0.3">
      <c r="A27" t="s">
        <v>117</v>
      </c>
      <c r="B27" t="s">
        <v>18</v>
      </c>
      <c r="C27" t="s">
        <v>95</v>
      </c>
      <c r="D27" t="s">
        <v>53</v>
      </c>
      <c r="E27" t="s">
        <v>29</v>
      </c>
      <c r="F27" t="s">
        <v>22</v>
      </c>
      <c r="G27" t="s">
        <v>118</v>
      </c>
      <c r="H27">
        <v>450274291</v>
      </c>
      <c r="I27" t="s">
        <v>119</v>
      </c>
      <c r="J27">
        <v>2887</v>
      </c>
      <c r="K27">
        <v>211.57</v>
      </c>
      <c r="L27">
        <v>148.86000000000001</v>
      </c>
      <c r="M27">
        <f t="shared" si="0"/>
        <v>610802.59</v>
      </c>
      <c r="N27">
        <f t="shared" si="1"/>
        <v>429758.82000000007</v>
      </c>
      <c r="O27">
        <f t="shared" si="2"/>
        <v>181043.7699999999</v>
      </c>
      <c r="P27">
        <f t="shared" si="3"/>
        <v>2013</v>
      </c>
      <c r="Q27">
        <f t="shared" si="4"/>
        <v>4</v>
      </c>
    </row>
    <row r="28" spans="1:17" x14ac:dyDescent="0.3">
      <c r="A28" t="s">
        <v>17</v>
      </c>
      <c r="B28" t="s">
        <v>81</v>
      </c>
      <c r="C28" t="s">
        <v>120</v>
      </c>
      <c r="D28" t="s">
        <v>36</v>
      </c>
      <c r="E28" t="s">
        <v>21</v>
      </c>
      <c r="F28" t="s">
        <v>37</v>
      </c>
      <c r="G28" t="s">
        <v>121</v>
      </c>
      <c r="H28">
        <v>515762151</v>
      </c>
      <c r="I28" t="s">
        <v>122</v>
      </c>
      <c r="J28">
        <v>9881</v>
      </c>
      <c r="K28">
        <v>457.68</v>
      </c>
      <c r="L28">
        <v>290.92</v>
      </c>
      <c r="M28">
        <f t="shared" si="0"/>
        <v>4522336.08</v>
      </c>
      <c r="N28">
        <f t="shared" si="1"/>
        <v>2874580.52</v>
      </c>
      <c r="O28">
        <f t="shared" si="2"/>
        <v>1647755.56</v>
      </c>
      <c r="P28">
        <f t="shared" si="3"/>
        <v>2013</v>
      </c>
      <c r="Q28">
        <f t="shared" si="4"/>
        <v>7</v>
      </c>
    </row>
    <row r="29" spans="1:17" x14ac:dyDescent="0.3">
      <c r="A29" t="s">
        <v>17</v>
      </c>
      <c r="B29" t="s">
        <v>43</v>
      </c>
      <c r="C29" t="s">
        <v>102</v>
      </c>
      <c r="D29" t="s">
        <v>64</v>
      </c>
      <c r="E29" t="s">
        <v>21</v>
      </c>
      <c r="F29" t="s">
        <v>54</v>
      </c>
      <c r="G29" t="s">
        <v>123</v>
      </c>
      <c r="H29">
        <v>399387508</v>
      </c>
      <c r="I29" t="s">
        <v>124</v>
      </c>
      <c r="J29">
        <v>7995</v>
      </c>
      <c r="K29">
        <v>96.98</v>
      </c>
      <c r="L29">
        <v>54.12</v>
      </c>
      <c r="M29">
        <f t="shared" si="0"/>
        <v>775355.1</v>
      </c>
      <c r="N29">
        <f t="shared" si="1"/>
        <v>432689.39999999997</v>
      </c>
      <c r="O29">
        <f t="shared" si="2"/>
        <v>342665.7</v>
      </c>
      <c r="P29">
        <f t="shared" si="3"/>
        <v>2016</v>
      </c>
      <c r="Q29">
        <f t="shared" si="4"/>
        <v>4</v>
      </c>
    </row>
    <row r="30" spans="1:17" x14ac:dyDescent="0.3">
      <c r="A30" t="s">
        <v>111</v>
      </c>
      <c r="B30" t="s">
        <v>51</v>
      </c>
      <c r="C30" t="s">
        <v>59</v>
      </c>
      <c r="D30" t="s">
        <v>36</v>
      </c>
      <c r="E30" t="s">
        <v>29</v>
      </c>
      <c r="F30" t="s">
        <v>22</v>
      </c>
      <c r="G30" t="s">
        <v>125</v>
      </c>
      <c r="H30">
        <v>504016605</v>
      </c>
      <c r="I30" t="s">
        <v>126</v>
      </c>
      <c r="J30">
        <v>8955</v>
      </c>
      <c r="K30">
        <v>541.29999999999995</v>
      </c>
      <c r="L30">
        <v>369.99</v>
      </c>
      <c r="M30">
        <f t="shared" si="0"/>
        <v>4847341.5</v>
      </c>
      <c r="N30">
        <f t="shared" si="1"/>
        <v>3313260.45</v>
      </c>
      <c r="O30">
        <f t="shared" si="2"/>
        <v>1534081.0499999998</v>
      </c>
      <c r="P30">
        <f t="shared" si="3"/>
        <v>2010</v>
      </c>
      <c r="Q30">
        <f t="shared" si="4"/>
        <v>8</v>
      </c>
    </row>
    <row r="31" spans="1:17" x14ac:dyDescent="0.3">
      <c r="A31" t="s">
        <v>117</v>
      </c>
      <c r="B31" t="s">
        <v>18</v>
      </c>
      <c r="C31" t="s">
        <v>99</v>
      </c>
      <c r="D31" t="s">
        <v>127</v>
      </c>
      <c r="E31" t="s">
        <v>21</v>
      </c>
      <c r="F31" t="s">
        <v>30</v>
      </c>
      <c r="G31" t="s">
        <v>128</v>
      </c>
      <c r="H31">
        <v>880872765</v>
      </c>
      <c r="I31" t="s">
        <v>129</v>
      </c>
      <c r="J31">
        <v>1873</v>
      </c>
      <c r="K31">
        <v>167.78</v>
      </c>
      <c r="L31">
        <v>125.24</v>
      </c>
      <c r="M31">
        <f t="shared" si="0"/>
        <v>314251.94</v>
      </c>
      <c r="N31">
        <f t="shared" si="1"/>
        <v>234574.52</v>
      </c>
      <c r="O31">
        <f t="shared" si="2"/>
        <v>79677.420000000013</v>
      </c>
      <c r="P31">
        <f t="shared" si="3"/>
        <v>2016</v>
      </c>
      <c r="Q31">
        <f t="shared" si="4"/>
        <v>12</v>
      </c>
    </row>
    <row r="32" spans="1:17" x14ac:dyDescent="0.3">
      <c r="A32" t="s">
        <v>117</v>
      </c>
      <c r="B32" t="s">
        <v>47</v>
      </c>
      <c r="C32" t="s">
        <v>120</v>
      </c>
      <c r="D32" t="s">
        <v>130</v>
      </c>
      <c r="E32" t="s">
        <v>21</v>
      </c>
      <c r="F32" t="s">
        <v>37</v>
      </c>
      <c r="G32" t="s">
        <v>131</v>
      </c>
      <c r="H32">
        <v>661929492</v>
      </c>
      <c r="I32" t="s">
        <v>132</v>
      </c>
      <c r="J32">
        <v>747</v>
      </c>
      <c r="K32">
        <v>657.3</v>
      </c>
      <c r="L32">
        <v>347.98</v>
      </c>
      <c r="M32">
        <f t="shared" si="0"/>
        <v>491003.1</v>
      </c>
      <c r="N32">
        <f t="shared" si="1"/>
        <v>259941.06000000003</v>
      </c>
      <c r="O32">
        <f t="shared" si="2"/>
        <v>231062.03999999995</v>
      </c>
      <c r="P32">
        <f t="shared" si="3"/>
        <v>2015</v>
      </c>
      <c r="Q32">
        <f t="shared" si="4"/>
        <v>12</v>
      </c>
    </row>
    <row r="33" spans="1:17" x14ac:dyDescent="0.3">
      <c r="A33" t="s">
        <v>57</v>
      </c>
      <c r="B33" t="s">
        <v>51</v>
      </c>
      <c r="C33" t="s">
        <v>52</v>
      </c>
      <c r="D33" t="s">
        <v>84</v>
      </c>
      <c r="E33" t="s">
        <v>21</v>
      </c>
      <c r="F33" t="s">
        <v>22</v>
      </c>
      <c r="G33" t="s">
        <v>133</v>
      </c>
      <c r="H33">
        <v>709860066</v>
      </c>
      <c r="I33" t="s">
        <v>134</v>
      </c>
      <c r="J33">
        <v>4832</v>
      </c>
      <c r="K33">
        <v>342.69</v>
      </c>
      <c r="L33">
        <v>210.98</v>
      </c>
      <c r="M33">
        <f t="shared" si="0"/>
        <v>1655878.08</v>
      </c>
      <c r="N33">
        <f t="shared" si="1"/>
        <v>1019455.36</v>
      </c>
      <c r="O33">
        <f t="shared" si="2"/>
        <v>636422.72000000009</v>
      </c>
      <c r="P33">
        <f t="shared" si="3"/>
        <v>2014</v>
      </c>
      <c r="Q33">
        <f t="shared" si="4"/>
        <v>12</v>
      </c>
    </row>
    <row r="34" spans="1:17" x14ac:dyDescent="0.3">
      <c r="A34" t="s">
        <v>33</v>
      </c>
      <c r="B34" t="s">
        <v>26</v>
      </c>
      <c r="C34" t="s">
        <v>95</v>
      </c>
      <c r="D34" t="s">
        <v>135</v>
      </c>
      <c r="E34" t="s">
        <v>21</v>
      </c>
      <c r="F34" t="s">
        <v>22</v>
      </c>
      <c r="G34" t="s">
        <v>136</v>
      </c>
      <c r="H34">
        <v>272046949</v>
      </c>
      <c r="I34" t="s">
        <v>137</v>
      </c>
      <c r="J34">
        <v>2745</v>
      </c>
      <c r="K34">
        <v>403.35</v>
      </c>
      <c r="L34">
        <v>281.07</v>
      </c>
      <c r="M34">
        <f t="shared" si="0"/>
        <v>1107195.75</v>
      </c>
      <c r="N34">
        <f t="shared" si="1"/>
        <v>771537.15</v>
      </c>
      <c r="O34">
        <f t="shared" si="2"/>
        <v>335658.6</v>
      </c>
      <c r="P34">
        <f t="shared" si="3"/>
        <v>2015</v>
      </c>
      <c r="Q34">
        <f t="shared" si="4"/>
        <v>8</v>
      </c>
    </row>
    <row r="35" spans="1:17" x14ac:dyDescent="0.3">
      <c r="A35" t="s">
        <v>111</v>
      </c>
      <c r="B35" t="s">
        <v>67</v>
      </c>
      <c r="C35" t="s">
        <v>59</v>
      </c>
      <c r="D35" t="s">
        <v>105</v>
      </c>
      <c r="E35" t="s">
        <v>21</v>
      </c>
      <c r="F35" t="s">
        <v>22</v>
      </c>
      <c r="G35" t="s">
        <v>138</v>
      </c>
      <c r="H35">
        <v>500656209</v>
      </c>
      <c r="I35" t="s">
        <v>139</v>
      </c>
      <c r="J35">
        <v>3133</v>
      </c>
      <c r="K35">
        <v>345.94</v>
      </c>
      <c r="L35">
        <v>180.57</v>
      </c>
      <c r="M35">
        <f t="shared" si="0"/>
        <v>1083830.02</v>
      </c>
      <c r="N35">
        <f t="shared" si="1"/>
        <v>565725.80999999994</v>
      </c>
      <c r="O35">
        <f t="shared" si="2"/>
        <v>518104.21000000008</v>
      </c>
      <c r="P35">
        <f t="shared" si="3"/>
        <v>2011</v>
      </c>
      <c r="Q35">
        <f t="shared" si="4"/>
        <v>12</v>
      </c>
    </row>
    <row r="36" spans="1:17" x14ac:dyDescent="0.3">
      <c r="A36" t="s">
        <v>17</v>
      </c>
      <c r="B36" t="s">
        <v>67</v>
      </c>
      <c r="C36" t="s">
        <v>120</v>
      </c>
      <c r="D36" t="s">
        <v>40</v>
      </c>
      <c r="E36" t="s">
        <v>29</v>
      </c>
      <c r="F36" t="s">
        <v>30</v>
      </c>
      <c r="G36" t="s">
        <v>140</v>
      </c>
      <c r="H36">
        <v>110170644</v>
      </c>
      <c r="I36" t="s">
        <v>141</v>
      </c>
      <c r="J36">
        <v>3327</v>
      </c>
      <c r="K36">
        <v>103.08</v>
      </c>
      <c r="L36">
        <v>69.400000000000006</v>
      </c>
      <c r="M36">
        <f t="shared" si="0"/>
        <v>342947.16</v>
      </c>
      <c r="N36">
        <f t="shared" si="1"/>
        <v>230893.80000000002</v>
      </c>
      <c r="O36">
        <f t="shared" si="2"/>
        <v>112053.35999999996</v>
      </c>
      <c r="P36">
        <f t="shared" si="3"/>
        <v>2012</v>
      </c>
      <c r="Q36">
        <f t="shared" si="4"/>
        <v>10</v>
      </c>
    </row>
    <row r="37" spans="1:17" x14ac:dyDescent="0.3">
      <c r="A37" t="s">
        <v>25</v>
      </c>
      <c r="B37" t="s">
        <v>87</v>
      </c>
      <c r="C37" t="s">
        <v>35</v>
      </c>
      <c r="D37" t="s">
        <v>142</v>
      </c>
      <c r="E37" t="s">
        <v>21</v>
      </c>
      <c r="F37" t="s">
        <v>37</v>
      </c>
      <c r="G37" t="s">
        <v>143</v>
      </c>
      <c r="H37">
        <v>502271241</v>
      </c>
      <c r="I37" t="s">
        <v>144</v>
      </c>
      <c r="J37">
        <v>7192</v>
      </c>
      <c r="K37">
        <v>12.8</v>
      </c>
      <c r="L37">
        <v>8.08</v>
      </c>
      <c r="M37">
        <f t="shared" si="0"/>
        <v>92057.600000000006</v>
      </c>
      <c r="N37">
        <f t="shared" si="1"/>
        <v>58111.360000000001</v>
      </c>
      <c r="O37">
        <f t="shared" si="2"/>
        <v>33946.240000000005</v>
      </c>
      <c r="P37">
        <f t="shared" si="3"/>
        <v>2015</v>
      </c>
      <c r="Q37">
        <f t="shared" si="4"/>
        <v>8</v>
      </c>
    </row>
    <row r="38" spans="1:17" x14ac:dyDescent="0.3">
      <c r="A38" t="s">
        <v>33</v>
      </c>
      <c r="B38" t="s">
        <v>67</v>
      </c>
      <c r="C38" t="s">
        <v>19</v>
      </c>
      <c r="D38" t="s">
        <v>88</v>
      </c>
      <c r="E38" t="s">
        <v>21</v>
      </c>
      <c r="F38" t="s">
        <v>22</v>
      </c>
      <c r="G38" t="s">
        <v>145</v>
      </c>
      <c r="H38">
        <v>717894141</v>
      </c>
      <c r="I38" t="s">
        <v>146</v>
      </c>
      <c r="J38">
        <v>4235</v>
      </c>
      <c r="K38">
        <v>596.75</v>
      </c>
      <c r="L38">
        <v>340.99</v>
      </c>
      <c r="M38">
        <f t="shared" si="0"/>
        <v>2527236.25</v>
      </c>
      <c r="N38">
        <f t="shared" si="1"/>
        <v>1444092.6500000001</v>
      </c>
      <c r="O38">
        <f t="shared" si="2"/>
        <v>1083143.5999999999</v>
      </c>
      <c r="P38">
        <f t="shared" si="3"/>
        <v>2011</v>
      </c>
      <c r="Q38">
        <f t="shared" si="4"/>
        <v>4</v>
      </c>
    </row>
    <row r="39" spans="1:17" x14ac:dyDescent="0.3">
      <c r="A39" t="s">
        <v>17</v>
      </c>
      <c r="B39" t="s">
        <v>63</v>
      </c>
      <c r="C39" t="s">
        <v>102</v>
      </c>
      <c r="D39" t="s">
        <v>64</v>
      </c>
      <c r="E39" t="s">
        <v>29</v>
      </c>
      <c r="F39" t="s">
        <v>22</v>
      </c>
      <c r="G39" t="s">
        <v>147</v>
      </c>
      <c r="H39">
        <v>190370526</v>
      </c>
      <c r="I39" t="s">
        <v>148</v>
      </c>
      <c r="J39">
        <v>8839</v>
      </c>
      <c r="K39">
        <v>128.91</v>
      </c>
      <c r="L39">
        <v>81.5</v>
      </c>
      <c r="M39">
        <f t="shared" si="0"/>
        <v>1139435.49</v>
      </c>
      <c r="N39">
        <f t="shared" si="1"/>
        <v>720378.5</v>
      </c>
      <c r="O39">
        <f t="shared" si="2"/>
        <v>419056.99</v>
      </c>
      <c r="P39">
        <f t="shared" si="3"/>
        <v>2015</v>
      </c>
      <c r="Q39">
        <f t="shared" si="4"/>
        <v>3</v>
      </c>
    </row>
    <row r="40" spans="1:17" x14ac:dyDescent="0.3">
      <c r="A40" t="s">
        <v>17</v>
      </c>
      <c r="B40" t="s">
        <v>43</v>
      </c>
      <c r="C40" t="s">
        <v>44</v>
      </c>
      <c r="D40" t="s">
        <v>130</v>
      </c>
      <c r="E40" t="s">
        <v>29</v>
      </c>
      <c r="F40" t="s">
        <v>22</v>
      </c>
      <c r="G40" t="s">
        <v>149</v>
      </c>
      <c r="H40">
        <v>434778381</v>
      </c>
      <c r="I40" t="s">
        <v>150</v>
      </c>
      <c r="J40">
        <v>5580</v>
      </c>
      <c r="K40">
        <v>171.48</v>
      </c>
      <c r="L40">
        <v>100.77</v>
      </c>
      <c r="M40">
        <f t="shared" si="0"/>
        <v>956858.39999999991</v>
      </c>
      <c r="N40">
        <f t="shared" si="1"/>
        <v>562296.6</v>
      </c>
      <c r="O40">
        <f t="shared" si="2"/>
        <v>394561.79999999993</v>
      </c>
      <c r="P40">
        <f t="shared" si="3"/>
        <v>2010</v>
      </c>
      <c r="Q40">
        <f t="shared" si="4"/>
        <v>5</v>
      </c>
    </row>
    <row r="41" spans="1:17" x14ac:dyDescent="0.3">
      <c r="A41" t="s">
        <v>57</v>
      </c>
      <c r="B41" t="s">
        <v>72</v>
      </c>
      <c r="C41" t="s">
        <v>35</v>
      </c>
      <c r="D41" t="s">
        <v>84</v>
      </c>
      <c r="E41" t="s">
        <v>29</v>
      </c>
      <c r="F41" t="s">
        <v>54</v>
      </c>
      <c r="G41" t="s">
        <v>151</v>
      </c>
      <c r="H41">
        <v>248787871</v>
      </c>
      <c r="I41" t="s">
        <v>152</v>
      </c>
      <c r="J41">
        <v>1437</v>
      </c>
      <c r="K41">
        <v>257.86</v>
      </c>
      <c r="L41">
        <v>143.94999999999999</v>
      </c>
      <c r="M41">
        <f t="shared" si="0"/>
        <v>370544.82</v>
      </c>
      <c r="N41">
        <f t="shared" si="1"/>
        <v>206856.15</v>
      </c>
      <c r="O41">
        <f t="shared" si="2"/>
        <v>163688.67000000001</v>
      </c>
      <c r="P41">
        <f t="shared" si="3"/>
        <v>2013</v>
      </c>
      <c r="Q41">
        <f t="shared" si="4"/>
        <v>8</v>
      </c>
    </row>
    <row r="42" spans="1:17" x14ac:dyDescent="0.3">
      <c r="A42" t="s">
        <v>62</v>
      </c>
      <c r="B42" t="s">
        <v>26</v>
      </c>
      <c r="C42" t="s">
        <v>52</v>
      </c>
      <c r="D42" t="s">
        <v>64</v>
      </c>
      <c r="E42" t="s">
        <v>29</v>
      </c>
      <c r="F42" t="s">
        <v>30</v>
      </c>
      <c r="G42" t="s">
        <v>153</v>
      </c>
      <c r="H42">
        <v>817964995</v>
      </c>
      <c r="I42" t="s">
        <v>154</v>
      </c>
      <c r="J42">
        <v>9007</v>
      </c>
      <c r="K42">
        <v>45.82</v>
      </c>
      <c r="L42">
        <v>33.049999999999997</v>
      </c>
      <c r="M42">
        <f t="shared" si="0"/>
        <v>412700.74</v>
      </c>
      <c r="N42">
        <f t="shared" si="1"/>
        <v>297681.34999999998</v>
      </c>
      <c r="O42">
        <f t="shared" si="2"/>
        <v>115019.39000000001</v>
      </c>
      <c r="P42">
        <f t="shared" si="3"/>
        <v>2013</v>
      </c>
      <c r="Q42">
        <f t="shared" si="4"/>
        <v>4</v>
      </c>
    </row>
    <row r="43" spans="1:17" x14ac:dyDescent="0.3">
      <c r="A43" t="s">
        <v>111</v>
      </c>
      <c r="B43" t="s">
        <v>58</v>
      </c>
      <c r="C43" t="s">
        <v>19</v>
      </c>
      <c r="D43" t="s">
        <v>112</v>
      </c>
      <c r="E43" t="s">
        <v>29</v>
      </c>
      <c r="F43" t="s">
        <v>30</v>
      </c>
      <c r="G43" t="s">
        <v>155</v>
      </c>
      <c r="H43">
        <v>262909739</v>
      </c>
      <c r="I43" t="s">
        <v>156</v>
      </c>
      <c r="J43">
        <v>4028</v>
      </c>
      <c r="K43">
        <v>42.98</v>
      </c>
      <c r="L43">
        <v>31.27</v>
      </c>
      <c r="M43">
        <f t="shared" si="0"/>
        <v>173123.43999999997</v>
      </c>
      <c r="N43">
        <f t="shared" si="1"/>
        <v>125955.56</v>
      </c>
      <c r="O43">
        <f t="shared" si="2"/>
        <v>47167.879999999976</v>
      </c>
      <c r="P43">
        <f t="shared" si="3"/>
        <v>2015</v>
      </c>
      <c r="Q43">
        <f t="shared" si="4"/>
        <v>12</v>
      </c>
    </row>
    <row r="44" spans="1:17" x14ac:dyDescent="0.3">
      <c r="A44" t="s">
        <v>62</v>
      </c>
      <c r="B44" t="s">
        <v>58</v>
      </c>
      <c r="C44" t="s">
        <v>59</v>
      </c>
      <c r="D44" t="s">
        <v>36</v>
      </c>
      <c r="E44" t="s">
        <v>29</v>
      </c>
      <c r="F44" t="s">
        <v>54</v>
      </c>
      <c r="G44" t="s">
        <v>157</v>
      </c>
      <c r="H44">
        <v>622232480</v>
      </c>
      <c r="I44" t="s">
        <v>158</v>
      </c>
      <c r="J44">
        <v>1152</v>
      </c>
      <c r="K44">
        <v>428.76</v>
      </c>
      <c r="L44">
        <v>305.33</v>
      </c>
      <c r="M44">
        <f t="shared" si="0"/>
        <v>493931.52000000002</v>
      </c>
      <c r="N44">
        <f t="shared" si="1"/>
        <v>351740.15999999997</v>
      </c>
      <c r="O44">
        <f t="shared" si="2"/>
        <v>142191.36000000004</v>
      </c>
      <c r="P44">
        <f t="shared" si="3"/>
        <v>2010</v>
      </c>
      <c r="Q44">
        <f t="shared" si="4"/>
        <v>7</v>
      </c>
    </row>
    <row r="45" spans="1:17" x14ac:dyDescent="0.3">
      <c r="A45" t="s">
        <v>111</v>
      </c>
      <c r="B45" t="s">
        <v>81</v>
      </c>
      <c r="C45" t="s">
        <v>102</v>
      </c>
      <c r="D45" t="s">
        <v>127</v>
      </c>
      <c r="E45" t="s">
        <v>21</v>
      </c>
      <c r="F45" t="s">
        <v>54</v>
      </c>
      <c r="G45" t="s">
        <v>159</v>
      </c>
      <c r="H45">
        <v>309935379</v>
      </c>
      <c r="I45" t="s">
        <v>160</v>
      </c>
      <c r="J45">
        <v>4315</v>
      </c>
      <c r="K45">
        <v>433.52</v>
      </c>
      <c r="L45">
        <v>269.45</v>
      </c>
      <c r="M45">
        <f t="shared" si="0"/>
        <v>1870638.7999999998</v>
      </c>
      <c r="N45">
        <f t="shared" si="1"/>
        <v>1162676.75</v>
      </c>
      <c r="O45">
        <f t="shared" si="2"/>
        <v>707962.04999999981</v>
      </c>
      <c r="P45">
        <f t="shared" si="3"/>
        <v>2015</v>
      </c>
      <c r="Q45">
        <f t="shared" si="4"/>
        <v>2</v>
      </c>
    </row>
    <row r="46" spans="1:17" x14ac:dyDescent="0.3">
      <c r="A46" t="s">
        <v>117</v>
      </c>
      <c r="B46" t="s">
        <v>63</v>
      </c>
      <c r="C46" t="s">
        <v>59</v>
      </c>
      <c r="D46" t="s">
        <v>20</v>
      </c>
      <c r="E46" t="s">
        <v>21</v>
      </c>
      <c r="F46" t="s">
        <v>54</v>
      </c>
      <c r="G46" t="s">
        <v>161</v>
      </c>
      <c r="H46">
        <v>104549473</v>
      </c>
      <c r="I46" t="s">
        <v>162</v>
      </c>
      <c r="J46">
        <v>6663</v>
      </c>
      <c r="K46">
        <v>500.11</v>
      </c>
      <c r="L46">
        <v>372.35</v>
      </c>
      <c r="M46">
        <f t="shared" si="0"/>
        <v>3332232.93</v>
      </c>
      <c r="N46">
        <f t="shared" si="1"/>
        <v>2480968.0500000003</v>
      </c>
      <c r="O46">
        <f t="shared" si="2"/>
        <v>851264.87999999989</v>
      </c>
      <c r="P46">
        <f t="shared" si="3"/>
        <v>2014</v>
      </c>
      <c r="Q46">
        <f t="shared" si="4"/>
        <v>11</v>
      </c>
    </row>
    <row r="47" spans="1:17" x14ac:dyDescent="0.3">
      <c r="A47" t="s">
        <v>57</v>
      </c>
      <c r="B47" t="s">
        <v>51</v>
      </c>
      <c r="C47" t="s">
        <v>35</v>
      </c>
      <c r="D47" t="s">
        <v>68</v>
      </c>
      <c r="E47" t="s">
        <v>21</v>
      </c>
      <c r="F47" t="s">
        <v>30</v>
      </c>
      <c r="G47" t="s">
        <v>163</v>
      </c>
      <c r="H47">
        <v>506570973</v>
      </c>
      <c r="I47" t="s">
        <v>164</v>
      </c>
      <c r="J47">
        <v>6869</v>
      </c>
      <c r="K47">
        <v>15.93</v>
      </c>
      <c r="L47">
        <v>12.59</v>
      </c>
      <c r="M47">
        <f t="shared" si="0"/>
        <v>109423.17</v>
      </c>
      <c r="N47">
        <f t="shared" si="1"/>
        <v>86480.709999999992</v>
      </c>
      <c r="O47">
        <f t="shared" si="2"/>
        <v>22942.460000000006</v>
      </c>
      <c r="P47">
        <f t="shared" si="3"/>
        <v>2012</v>
      </c>
      <c r="Q47">
        <f t="shared" si="4"/>
        <v>4</v>
      </c>
    </row>
    <row r="48" spans="1:17" x14ac:dyDescent="0.3">
      <c r="A48" t="s">
        <v>25</v>
      </c>
      <c r="B48" t="s">
        <v>87</v>
      </c>
      <c r="C48" t="s">
        <v>52</v>
      </c>
      <c r="D48" t="s">
        <v>142</v>
      </c>
      <c r="E48" t="s">
        <v>29</v>
      </c>
      <c r="F48" t="s">
        <v>22</v>
      </c>
      <c r="G48" t="s">
        <v>165</v>
      </c>
      <c r="H48">
        <v>602595975</v>
      </c>
      <c r="I48" t="s">
        <v>166</v>
      </c>
      <c r="J48">
        <v>5358</v>
      </c>
      <c r="K48">
        <v>128.32</v>
      </c>
      <c r="L48">
        <v>79.72</v>
      </c>
      <c r="M48">
        <f t="shared" si="0"/>
        <v>687538.55999999994</v>
      </c>
      <c r="N48">
        <f t="shared" si="1"/>
        <v>427139.76</v>
      </c>
      <c r="O48">
        <f t="shared" si="2"/>
        <v>260398.79999999993</v>
      </c>
      <c r="P48">
        <f t="shared" si="3"/>
        <v>2012</v>
      </c>
      <c r="Q48">
        <f t="shared" si="4"/>
        <v>9</v>
      </c>
    </row>
    <row r="49" spans="1:17" x14ac:dyDescent="0.3">
      <c r="A49" t="s">
        <v>62</v>
      </c>
      <c r="B49" t="s">
        <v>34</v>
      </c>
      <c r="C49" t="s">
        <v>52</v>
      </c>
      <c r="D49" t="s">
        <v>64</v>
      </c>
      <c r="E49" t="s">
        <v>29</v>
      </c>
      <c r="F49" t="s">
        <v>30</v>
      </c>
      <c r="G49" t="s">
        <v>167</v>
      </c>
      <c r="H49">
        <v>732209130</v>
      </c>
      <c r="I49" t="s">
        <v>168</v>
      </c>
      <c r="J49">
        <v>6137</v>
      </c>
      <c r="K49">
        <v>604.95000000000005</v>
      </c>
      <c r="L49">
        <v>330.27</v>
      </c>
      <c r="M49">
        <f t="shared" si="0"/>
        <v>3712578.1500000004</v>
      </c>
      <c r="N49">
        <f t="shared" si="1"/>
        <v>2026866.99</v>
      </c>
      <c r="O49">
        <f t="shared" si="2"/>
        <v>1685711.1600000004</v>
      </c>
      <c r="P49">
        <f t="shared" si="3"/>
        <v>2011</v>
      </c>
      <c r="Q49">
        <f t="shared" si="4"/>
        <v>8</v>
      </c>
    </row>
    <row r="50" spans="1:17" x14ac:dyDescent="0.3">
      <c r="A50" t="s">
        <v>71</v>
      </c>
      <c r="B50" t="s">
        <v>18</v>
      </c>
      <c r="C50" t="s">
        <v>102</v>
      </c>
      <c r="D50" t="s">
        <v>142</v>
      </c>
      <c r="E50" t="s">
        <v>29</v>
      </c>
      <c r="F50" t="s">
        <v>22</v>
      </c>
      <c r="G50" t="s">
        <v>169</v>
      </c>
      <c r="H50">
        <v>444831879</v>
      </c>
      <c r="I50" t="s">
        <v>170</v>
      </c>
      <c r="J50">
        <v>6093</v>
      </c>
      <c r="K50">
        <v>399.68</v>
      </c>
      <c r="L50">
        <v>240.4</v>
      </c>
      <c r="M50">
        <f t="shared" si="0"/>
        <v>2435250.2400000002</v>
      </c>
      <c r="N50">
        <f t="shared" si="1"/>
        <v>1464757.2</v>
      </c>
      <c r="O50">
        <f t="shared" si="2"/>
        <v>970493.04000000027</v>
      </c>
      <c r="P50">
        <f t="shared" si="3"/>
        <v>2014</v>
      </c>
      <c r="Q50">
        <f t="shared" si="4"/>
        <v>5</v>
      </c>
    </row>
    <row r="51" spans="1:17" x14ac:dyDescent="0.3">
      <c r="A51" t="s">
        <v>62</v>
      </c>
      <c r="B51" t="s">
        <v>58</v>
      </c>
      <c r="C51" t="s">
        <v>95</v>
      </c>
      <c r="D51" t="s">
        <v>84</v>
      </c>
      <c r="E51" t="s">
        <v>29</v>
      </c>
      <c r="F51" t="s">
        <v>37</v>
      </c>
      <c r="G51" t="s">
        <v>171</v>
      </c>
      <c r="H51">
        <v>313911416</v>
      </c>
      <c r="I51" t="s">
        <v>172</v>
      </c>
      <c r="J51">
        <v>2904</v>
      </c>
      <c r="K51">
        <v>541.77</v>
      </c>
      <c r="L51">
        <v>411.81</v>
      </c>
      <c r="M51">
        <f t="shared" si="0"/>
        <v>1573300.0799999998</v>
      </c>
      <c r="N51">
        <f t="shared" si="1"/>
        <v>1195896.24</v>
      </c>
      <c r="O51">
        <f t="shared" si="2"/>
        <v>377403.83999999985</v>
      </c>
      <c r="P51">
        <f t="shared" si="3"/>
        <v>2014</v>
      </c>
      <c r="Q51">
        <f t="shared" si="4"/>
        <v>7</v>
      </c>
    </row>
    <row r="52" spans="1:17" x14ac:dyDescent="0.3">
      <c r="A52" t="s">
        <v>57</v>
      </c>
      <c r="B52" t="s">
        <v>34</v>
      </c>
      <c r="C52" t="s">
        <v>52</v>
      </c>
      <c r="D52" t="s">
        <v>88</v>
      </c>
      <c r="E52" t="s">
        <v>29</v>
      </c>
      <c r="F52" t="s">
        <v>22</v>
      </c>
      <c r="G52" t="s">
        <v>173</v>
      </c>
      <c r="H52">
        <v>779970795</v>
      </c>
      <c r="I52" t="s">
        <v>174</v>
      </c>
      <c r="J52">
        <v>7681</v>
      </c>
      <c r="K52">
        <v>158.22</v>
      </c>
      <c r="L52">
        <v>95.77</v>
      </c>
      <c r="M52">
        <f t="shared" si="0"/>
        <v>1215287.82</v>
      </c>
      <c r="N52">
        <f t="shared" si="1"/>
        <v>735609.37</v>
      </c>
      <c r="O52">
        <f t="shared" si="2"/>
        <v>479678.45000000007</v>
      </c>
      <c r="P52">
        <f t="shared" si="3"/>
        <v>2016</v>
      </c>
      <c r="Q52">
        <f t="shared" si="4"/>
        <v>4</v>
      </c>
    </row>
    <row r="53" spans="1:17" x14ac:dyDescent="0.3">
      <c r="A53" t="s">
        <v>117</v>
      </c>
      <c r="B53" t="s">
        <v>43</v>
      </c>
      <c r="C53" t="s">
        <v>35</v>
      </c>
      <c r="D53" t="s">
        <v>64</v>
      </c>
      <c r="E53" t="s">
        <v>21</v>
      </c>
      <c r="F53" t="s">
        <v>22</v>
      </c>
      <c r="G53" t="s">
        <v>175</v>
      </c>
      <c r="H53">
        <v>296601798</v>
      </c>
      <c r="I53" t="s">
        <v>176</v>
      </c>
      <c r="J53">
        <v>7690</v>
      </c>
      <c r="K53">
        <v>150.43</v>
      </c>
      <c r="L53">
        <v>97.16</v>
      </c>
      <c r="M53">
        <f t="shared" si="0"/>
        <v>1156806.7</v>
      </c>
      <c r="N53">
        <f t="shared" si="1"/>
        <v>747160.4</v>
      </c>
      <c r="O53">
        <f t="shared" si="2"/>
        <v>409646.29999999993</v>
      </c>
      <c r="P53">
        <f t="shared" si="3"/>
        <v>2010</v>
      </c>
      <c r="Q53">
        <f t="shared" si="4"/>
        <v>8</v>
      </c>
    </row>
    <row r="54" spans="1:17" x14ac:dyDescent="0.3">
      <c r="A54" t="s">
        <v>17</v>
      </c>
      <c r="B54" t="s">
        <v>63</v>
      </c>
      <c r="C54" t="s">
        <v>19</v>
      </c>
      <c r="D54" t="s">
        <v>68</v>
      </c>
      <c r="E54" t="s">
        <v>29</v>
      </c>
      <c r="F54" t="s">
        <v>30</v>
      </c>
      <c r="G54" t="s">
        <v>177</v>
      </c>
      <c r="H54">
        <v>537574558</v>
      </c>
      <c r="I54" t="s">
        <v>178</v>
      </c>
      <c r="J54">
        <v>1749</v>
      </c>
      <c r="K54">
        <v>448.96</v>
      </c>
      <c r="L54">
        <v>327.19</v>
      </c>
      <c r="M54">
        <f t="shared" si="0"/>
        <v>785231.03999999992</v>
      </c>
      <c r="N54">
        <f t="shared" si="1"/>
        <v>572255.30999999994</v>
      </c>
      <c r="O54">
        <f t="shared" si="2"/>
        <v>212975.72999999998</v>
      </c>
      <c r="P54">
        <f t="shared" si="3"/>
        <v>2016</v>
      </c>
      <c r="Q54">
        <f t="shared" si="4"/>
        <v>7</v>
      </c>
    </row>
    <row r="55" spans="1:17" x14ac:dyDescent="0.3">
      <c r="A55" t="s">
        <v>71</v>
      </c>
      <c r="B55" t="s">
        <v>26</v>
      </c>
      <c r="C55" t="s">
        <v>52</v>
      </c>
      <c r="D55" t="s">
        <v>73</v>
      </c>
      <c r="E55" t="s">
        <v>29</v>
      </c>
      <c r="F55" t="s">
        <v>22</v>
      </c>
      <c r="G55" t="s">
        <v>179</v>
      </c>
      <c r="H55">
        <v>439248023</v>
      </c>
      <c r="I55" t="s">
        <v>180</v>
      </c>
      <c r="J55">
        <v>5114</v>
      </c>
      <c r="K55">
        <v>513.75</v>
      </c>
      <c r="L55">
        <v>338.07</v>
      </c>
      <c r="M55">
        <f t="shared" si="0"/>
        <v>2627317.5</v>
      </c>
      <c r="N55">
        <f t="shared" si="1"/>
        <v>1728889.98</v>
      </c>
      <c r="O55">
        <f t="shared" si="2"/>
        <v>898427.52</v>
      </c>
      <c r="P55">
        <f t="shared" si="3"/>
        <v>2013</v>
      </c>
      <c r="Q55">
        <f t="shared" si="4"/>
        <v>12</v>
      </c>
    </row>
    <row r="56" spans="1:17" x14ac:dyDescent="0.3">
      <c r="A56" t="s">
        <v>57</v>
      </c>
      <c r="B56" t="s">
        <v>26</v>
      </c>
      <c r="C56" t="s">
        <v>102</v>
      </c>
      <c r="D56" t="s">
        <v>73</v>
      </c>
      <c r="E56" t="s">
        <v>29</v>
      </c>
      <c r="F56" t="s">
        <v>22</v>
      </c>
      <c r="G56" t="s">
        <v>181</v>
      </c>
      <c r="H56">
        <v>101543265</v>
      </c>
      <c r="I56" t="s">
        <v>182</v>
      </c>
      <c r="J56">
        <v>5388</v>
      </c>
      <c r="K56">
        <v>468.12</v>
      </c>
      <c r="L56">
        <v>251.35</v>
      </c>
      <c r="M56">
        <f t="shared" si="0"/>
        <v>2522230.56</v>
      </c>
      <c r="N56">
        <f t="shared" si="1"/>
        <v>1354273.8</v>
      </c>
      <c r="O56">
        <f t="shared" si="2"/>
        <v>1167956.76</v>
      </c>
      <c r="P56">
        <f t="shared" si="3"/>
        <v>2016</v>
      </c>
      <c r="Q56">
        <f t="shared" si="4"/>
        <v>9</v>
      </c>
    </row>
    <row r="57" spans="1:17" x14ac:dyDescent="0.3">
      <c r="A57" t="s">
        <v>17</v>
      </c>
      <c r="B57" t="s">
        <v>26</v>
      </c>
      <c r="C57" t="s">
        <v>120</v>
      </c>
      <c r="D57" t="s">
        <v>73</v>
      </c>
      <c r="E57" t="s">
        <v>29</v>
      </c>
      <c r="F57" t="s">
        <v>54</v>
      </c>
      <c r="G57" t="s">
        <v>183</v>
      </c>
      <c r="H57">
        <v>833167201</v>
      </c>
      <c r="I57" t="s">
        <v>184</v>
      </c>
      <c r="J57">
        <v>2997</v>
      </c>
      <c r="K57">
        <v>377.86</v>
      </c>
      <c r="L57">
        <v>222.87</v>
      </c>
      <c r="M57">
        <f t="shared" si="0"/>
        <v>1132446.42</v>
      </c>
      <c r="N57">
        <f t="shared" si="1"/>
        <v>667941.39</v>
      </c>
      <c r="O57">
        <f t="shared" si="2"/>
        <v>464505.02999999991</v>
      </c>
      <c r="P57">
        <f t="shared" si="3"/>
        <v>2011</v>
      </c>
      <c r="Q57">
        <f t="shared" si="4"/>
        <v>12</v>
      </c>
    </row>
    <row r="58" spans="1:17" x14ac:dyDescent="0.3">
      <c r="A58" t="s">
        <v>57</v>
      </c>
      <c r="B58" t="s">
        <v>43</v>
      </c>
      <c r="C58" t="s">
        <v>19</v>
      </c>
      <c r="D58" t="s">
        <v>84</v>
      </c>
      <c r="E58" t="s">
        <v>21</v>
      </c>
      <c r="F58" t="s">
        <v>37</v>
      </c>
      <c r="G58" t="s">
        <v>185</v>
      </c>
      <c r="H58">
        <v>262304948</v>
      </c>
      <c r="I58" t="s">
        <v>186</v>
      </c>
      <c r="J58">
        <v>3903</v>
      </c>
      <c r="K58">
        <v>121.51</v>
      </c>
      <c r="L58">
        <v>76.099999999999994</v>
      </c>
      <c r="M58">
        <f t="shared" si="0"/>
        <v>474253.53</v>
      </c>
      <c r="N58">
        <f t="shared" si="1"/>
        <v>297018.3</v>
      </c>
      <c r="O58">
        <f t="shared" si="2"/>
        <v>177235.23000000004</v>
      </c>
      <c r="P58">
        <f t="shared" si="3"/>
        <v>2015</v>
      </c>
      <c r="Q58">
        <f t="shared" si="4"/>
        <v>12</v>
      </c>
    </row>
    <row r="59" spans="1:17" x14ac:dyDescent="0.3">
      <c r="A59" t="s">
        <v>33</v>
      </c>
      <c r="B59" t="s">
        <v>34</v>
      </c>
      <c r="C59" t="s">
        <v>99</v>
      </c>
      <c r="D59" t="s">
        <v>96</v>
      </c>
      <c r="E59" t="s">
        <v>29</v>
      </c>
      <c r="F59" t="s">
        <v>30</v>
      </c>
      <c r="G59" t="s">
        <v>187</v>
      </c>
      <c r="H59">
        <v>394806345</v>
      </c>
      <c r="I59" t="s">
        <v>188</v>
      </c>
      <c r="J59">
        <v>8076</v>
      </c>
      <c r="K59">
        <v>408.45</v>
      </c>
      <c r="L59">
        <v>261.14</v>
      </c>
      <c r="M59">
        <f t="shared" si="0"/>
        <v>3298642.1999999997</v>
      </c>
      <c r="N59">
        <f t="shared" si="1"/>
        <v>2108966.6399999997</v>
      </c>
      <c r="O59">
        <f t="shared" si="2"/>
        <v>1189675.56</v>
      </c>
      <c r="P59">
        <f t="shared" si="3"/>
        <v>2010</v>
      </c>
      <c r="Q59">
        <f t="shared" si="4"/>
        <v>1</v>
      </c>
    </row>
    <row r="60" spans="1:17" x14ac:dyDescent="0.3">
      <c r="A60" t="s">
        <v>117</v>
      </c>
      <c r="B60" t="s">
        <v>63</v>
      </c>
      <c r="C60" t="s">
        <v>35</v>
      </c>
      <c r="D60" t="s">
        <v>78</v>
      </c>
      <c r="E60" t="s">
        <v>29</v>
      </c>
      <c r="F60" t="s">
        <v>30</v>
      </c>
      <c r="G60" t="s">
        <v>189</v>
      </c>
      <c r="H60">
        <v>331105618</v>
      </c>
      <c r="I60" t="s">
        <v>190</v>
      </c>
      <c r="J60">
        <v>3293</v>
      </c>
      <c r="K60">
        <v>379.42</v>
      </c>
      <c r="L60">
        <v>209.42</v>
      </c>
      <c r="M60">
        <f t="shared" si="0"/>
        <v>1249430.06</v>
      </c>
      <c r="N60">
        <f t="shared" si="1"/>
        <v>689620.05999999994</v>
      </c>
      <c r="O60">
        <f t="shared" si="2"/>
        <v>559810.00000000012</v>
      </c>
      <c r="P60">
        <f t="shared" si="3"/>
        <v>2015</v>
      </c>
      <c r="Q60">
        <f t="shared" si="4"/>
        <v>2</v>
      </c>
    </row>
    <row r="61" spans="1:17" x14ac:dyDescent="0.3">
      <c r="A61" t="s">
        <v>111</v>
      </c>
      <c r="B61" t="s">
        <v>51</v>
      </c>
      <c r="C61" t="s">
        <v>120</v>
      </c>
      <c r="D61" t="s">
        <v>130</v>
      </c>
      <c r="E61" t="s">
        <v>21</v>
      </c>
      <c r="F61" t="s">
        <v>30</v>
      </c>
      <c r="G61" t="s">
        <v>191</v>
      </c>
      <c r="H61">
        <v>525298013</v>
      </c>
      <c r="I61" t="s">
        <v>86</v>
      </c>
      <c r="J61">
        <v>9137</v>
      </c>
      <c r="K61">
        <v>586.52</v>
      </c>
      <c r="L61">
        <v>399.88</v>
      </c>
      <c r="M61">
        <f t="shared" si="0"/>
        <v>5359033.24</v>
      </c>
      <c r="N61">
        <f t="shared" si="1"/>
        <v>3653703.56</v>
      </c>
      <c r="O61">
        <f t="shared" si="2"/>
        <v>1705329.6800000002</v>
      </c>
      <c r="P61">
        <f t="shared" si="3"/>
        <v>2013</v>
      </c>
      <c r="Q61">
        <f t="shared" si="4"/>
        <v>9</v>
      </c>
    </row>
    <row r="62" spans="1:17" x14ac:dyDescent="0.3">
      <c r="A62" t="s">
        <v>71</v>
      </c>
      <c r="B62" t="s">
        <v>63</v>
      </c>
      <c r="C62" t="s">
        <v>120</v>
      </c>
      <c r="D62" t="s">
        <v>40</v>
      </c>
      <c r="E62" t="s">
        <v>21</v>
      </c>
      <c r="F62" t="s">
        <v>30</v>
      </c>
      <c r="G62" t="s">
        <v>192</v>
      </c>
      <c r="H62">
        <v>848801840</v>
      </c>
      <c r="I62" t="s">
        <v>193</v>
      </c>
      <c r="J62">
        <v>4309</v>
      </c>
      <c r="K62">
        <v>413.55</v>
      </c>
      <c r="L62">
        <v>252.04</v>
      </c>
      <c r="M62">
        <f t="shared" si="0"/>
        <v>1781986.95</v>
      </c>
      <c r="N62">
        <f t="shared" si="1"/>
        <v>1086040.3599999999</v>
      </c>
      <c r="O62">
        <f t="shared" si="2"/>
        <v>695946.59000000008</v>
      </c>
      <c r="P62">
        <f t="shared" si="3"/>
        <v>2015</v>
      </c>
      <c r="Q62">
        <f t="shared" si="4"/>
        <v>1</v>
      </c>
    </row>
    <row r="63" spans="1:17" x14ac:dyDescent="0.3">
      <c r="A63" t="s">
        <v>33</v>
      </c>
      <c r="B63" t="s">
        <v>26</v>
      </c>
      <c r="C63" t="s">
        <v>120</v>
      </c>
      <c r="D63" t="s">
        <v>112</v>
      </c>
      <c r="E63" t="s">
        <v>29</v>
      </c>
      <c r="F63" t="s">
        <v>30</v>
      </c>
      <c r="G63" t="s">
        <v>194</v>
      </c>
      <c r="H63">
        <v>532113473</v>
      </c>
      <c r="I63" t="s">
        <v>195</v>
      </c>
      <c r="J63">
        <v>638</v>
      </c>
      <c r="K63">
        <v>537.16</v>
      </c>
      <c r="L63">
        <v>289.48</v>
      </c>
      <c r="M63">
        <f t="shared" si="0"/>
        <v>342708.07999999996</v>
      </c>
      <c r="N63">
        <f t="shared" si="1"/>
        <v>184688.24000000002</v>
      </c>
      <c r="O63">
        <f t="shared" si="2"/>
        <v>158019.83999999994</v>
      </c>
      <c r="P63">
        <f t="shared" si="3"/>
        <v>2015</v>
      </c>
      <c r="Q63">
        <f t="shared" si="4"/>
        <v>10</v>
      </c>
    </row>
    <row r="64" spans="1:17" x14ac:dyDescent="0.3">
      <c r="A64" t="s">
        <v>62</v>
      </c>
      <c r="B64" t="s">
        <v>26</v>
      </c>
      <c r="C64" t="s">
        <v>120</v>
      </c>
      <c r="D64" t="s">
        <v>142</v>
      </c>
      <c r="E64" t="s">
        <v>29</v>
      </c>
      <c r="F64" t="s">
        <v>37</v>
      </c>
      <c r="G64" t="s">
        <v>196</v>
      </c>
      <c r="H64">
        <v>345100356</v>
      </c>
      <c r="I64" t="s">
        <v>56</v>
      </c>
      <c r="J64">
        <v>2114</v>
      </c>
      <c r="K64">
        <v>171.09</v>
      </c>
      <c r="L64">
        <v>106.79</v>
      </c>
      <c r="M64">
        <f t="shared" si="0"/>
        <v>361684.26</v>
      </c>
      <c r="N64">
        <f t="shared" si="1"/>
        <v>225754.06000000003</v>
      </c>
      <c r="O64">
        <f t="shared" si="2"/>
        <v>135930.19999999998</v>
      </c>
      <c r="P64">
        <f t="shared" si="3"/>
        <v>2015</v>
      </c>
      <c r="Q64">
        <f t="shared" si="4"/>
        <v>4</v>
      </c>
    </row>
    <row r="65" spans="1:17" x14ac:dyDescent="0.3">
      <c r="A65" t="s">
        <v>111</v>
      </c>
      <c r="B65" t="s">
        <v>43</v>
      </c>
      <c r="C65" t="s">
        <v>27</v>
      </c>
      <c r="D65" t="s">
        <v>135</v>
      </c>
      <c r="E65" t="s">
        <v>29</v>
      </c>
      <c r="F65" t="s">
        <v>54</v>
      </c>
      <c r="G65" t="s">
        <v>197</v>
      </c>
      <c r="H65">
        <v>760292213</v>
      </c>
      <c r="I65" t="s">
        <v>198</v>
      </c>
      <c r="J65">
        <v>3817</v>
      </c>
      <c r="K65">
        <v>462.94</v>
      </c>
      <c r="L65">
        <v>366.83</v>
      </c>
      <c r="M65">
        <f t="shared" si="0"/>
        <v>1767041.98</v>
      </c>
      <c r="N65">
        <f t="shared" si="1"/>
        <v>1400190.1099999999</v>
      </c>
      <c r="O65">
        <f t="shared" si="2"/>
        <v>366851.87000000011</v>
      </c>
      <c r="P65">
        <f t="shared" si="3"/>
        <v>2015</v>
      </c>
      <c r="Q65">
        <f t="shared" si="4"/>
        <v>9</v>
      </c>
    </row>
    <row r="66" spans="1:17" x14ac:dyDescent="0.3">
      <c r="A66" t="s">
        <v>57</v>
      </c>
      <c r="B66" t="s">
        <v>72</v>
      </c>
      <c r="C66" t="s">
        <v>99</v>
      </c>
      <c r="D66" t="s">
        <v>108</v>
      </c>
      <c r="E66" t="s">
        <v>29</v>
      </c>
      <c r="F66" t="s">
        <v>22</v>
      </c>
      <c r="G66" t="s">
        <v>199</v>
      </c>
      <c r="H66">
        <v>709536329</v>
      </c>
      <c r="I66" t="s">
        <v>200</v>
      </c>
      <c r="J66">
        <v>2966</v>
      </c>
      <c r="K66">
        <v>605.34</v>
      </c>
      <c r="L66">
        <v>353.87</v>
      </c>
      <c r="M66">
        <f t="shared" ref="M66:M129" si="5">J66*K66</f>
        <v>1795438.4400000002</v>
      </c>
      <c r="N66">
        <f t="shared" ref="N66:N129" si="6">J66*L66</f>
        <v>1049578.42</v>
      </c>
      <c r="O66">
        <f t="shared" ref="O66:O129" si="7">M66-N66</f>
        <v>745860.02000000025</v>
      </c>
      <c r="P66">
        <f t="shared" ref="P66:P129" si="8">YEAR(DATE(MID(G66,7,4),MID(G66,4,2),LEFT(G66,2)))</f>
        <v>2012</v>
      </c>
      <c r="Q66">
        <f t="shared" ref="Q66:Q129" si="9">MONTH(DATE(MID(G66,7,4),MID(G66,4,2),LEFT(G66,2)))</f>
        <v>1</v>
      </c>
    </row>
    <row r="67" spans="1:17" x14ac:dyDescent="0.3">
      <c r="A67" t="s">
        <v>71</v>
      </c>
      <c r="B67" t="s">
        <v>18</v>
      </c>
      <c r="C67" t="s">
        <v>95</v>
      </c>
      <c r="D67" t="s">
        <v>64</v>
      </c>
      <c r="E67" t="s">
        <v>29</v>
      </c>
      <c r="F67" t="s">
        <v>54</v>
      </c>
      <c r="G67" t="s">
        <v>201</v>
      </c>
      <c r="H67">
        <v>315072599</v>
      </c>
      <c r="I67" t="s">
        <v>202</v>
      </c>
      <c r="J67">
        <v>9729</v>
      </c>
      <c r="K67">
        <v>75.790000000000006</v>
      </c>
      <c r="L67">
        <v>51.98</v>
      </c>
      <c r="M67">
        <f t="shared" si="5"/>
        <v>737360.91</v>
      </c>
      <c r="N67">
        <f t="shared" si="6"/>
        <v>505713.42</v>
      </c>
      <c r="O67">
        <f t="shared" si="7"/>
        <v>231647.49000000005</v>
      </c>
      <c r="P67">
        <f t="shared" si="8"/>
        <v>2015</v>
      </c>
      <c r="Q67">
        <f t="shared" si="9"/>
        <v>1</v>
      </c>
    </row>
    <row r="68" spans="1:17" x14ac:dyDescent="0.3">
      <c r="A68" t="s">
        <v>57</v>
      </c>
      <c r="B68" t="s">
        <v>34</v>
      </c>
      <c r="C68" t="s">
        <v>27</v>
      </c>
      <c r="D68" t="s">
        <v>73</v>
      </c>
      <c r="E68" t="s">
        <v>29</v>
      </c>
      <c r="F68" t="s">
        <v>37</v>
      </c>
      <c r="G68" t="s">
        <v>203</v>
      </c>
      <c r="H68">
        <v>520076679</v>
      </c>
      <c r="I68" t="s">
        <v>204</v>
      </c>
      <c r="J68">
        <v>5902</v>
      </c>
      <c r="K68">
        <v>262.44</v>
      </c>
      <c r="L68">
        <v>172.51</v>
      </c>
      <c r="M68">
        <f t="shared" si="5"/>
        <v>1548920.88</v>
      </c>
      <c r="N68">
        <f t="shared" si="6"/>
        <v>1018154.0199999999</v>
      </c>
      <c r="O68">
        <f t="shared" si="7"/>
        <v>530766.86</v>
      </c>
      <c r="P68">
        <f t="shared" si="8"/>
        <v>2014</v>
      </c>
      <c r="Q68">
        <f t="shared" si="9"/>
        <v>9</v>
      </c>
    </row>
    <row r="69" spans="1:17" x14ac:dyDescent="0.3">
      <c r="A69" t="s">
        <v>71</v>
      </c>
      <c r="B69" t="s">
        <v>72</v>
      </c>
      <c r="C69" t="s">
        <v>102</v>
      </c>
      <c r="D69" t="s">
        <v>40</v>
      </c>
      <c r="E69" t="s">
        <v>29</v>
      </c>
      <c r="F69" t="s">
        <v>22</v>
      </c>
      <c r="G69" t="s">
        <v>205</v>
      </c>
      <c r="H69">
        <v>283450823</v>
      </c>
      <c r="I69" t="s">
        <v>206</v>
      </c>
      <c r="J69">
        <v>4722</v>
      </c>
      <c r="K69">
        <v>507.93</v>
      </c>
      <c r="L69">
        <v>404.47</v>
      </c>
      <c r="M69">
        <f t="shared" si="5"/>
        <v>2398445.46</v>
      </c>
      <c r="N69">
        <f t="shared" si="6"/>
        <v>1909907.34</v>
      </c>
      <c r="O69">
        <f t="shared" si="7"/>
        <v>488538.11999999988</v>
      </c>
      <c r="P69">
        <f t="shared" si="8"/>
        <v>2016</v>
      </c>
      <c r="Q69">
        <f t="shared" si="9"/>
        <v>12</v>
      </c>
    </row>
    <row r="70" spans="1:17" x14ac:dyDescent="0.3">
      <c r="A70" t="s">
        <v>117</v>
      </c>
      <c r="B70" t="s">
        <v>47</v>
      </c>
      <c r="C70" t="s">
        <v>102</v>
      </c>
      <c r="D70" t="s">
        <v>135</v>
      </c>
      <c r="E70" t="s">
        <v>21</v>
      </c>
      <c r="F70" t="s">
        <v>30</v>
      </c>
      <c r="G70" t="s">
        <v>207</v>
      </c>
      <c r="H70">
        <v>327057352</v>
      </c>
      <c r="I70" t="s">
        <v>208</v>
      </c>
      <c r="J70">
        <v>7808</v>
      </c>
      <c r="K70">
        <v>400.81</v>
      </c>
      <c r="L70">
        <v>241.49</v>
      </c>
      <c r="M70">
        <f t="shared" si="5"/>
        <v>3129524.48</v>
      </c>
      <c r="N70">
        <f t="shared" si="6"/>
        <v>1885553.9200000002</v>
      </c>
      <c r="O70">
        <f t="shared" si="7"/>
        <v>1243970.5599999998</v>
      </c>
      <c r="P70">
        <f t="shared" si="8"/>
        <v>2010</v>
      </c>
      <c r="Q70">
        <f t="shared" si="9"/>
        <v>7</v>
      </c>
    </row>
    <row r="71" spans="1:17" x14ac:dyDescent="0.3">
      <c r="A71" t="s">
        <v>33</v>
      </c>
      <c r="B71" t="s">
        <v>87</v>
      </c>
      <c r="C71" t="s">
        <v>27</v>
      </c>
      <c r="D71" t="s">
        <v>96</v>
      </c>
      <c r="E71" t="s">
        <v>21</v>
      </c>
      <c r="F71" t="s">
        <v>54</v>
      </c>
      <c r="G71" t="s">
        <v>209</v>
      </c>
      <c r="H71">
        <v>383397342</v>
      </c>
      <c r="I71" t="s">
        <v>143</v>
      </c>
      <c r="J71">
        <v>2313</v>
      </c>
      <c r="K71">
        <v>606.33000000000004</v>
      </c>
      <c r="L71">
        <v>373.37</v>
      </c>
      <c r="M71">
        <f t="shared" si="5"/>
        <v>1402441.29</v>
      </c>
      <c r="N71">
        <f t="shared" si="6"/>
        <v>863604.81</v>
      </c>
      <c r="O71">
        <f t="shared" si="7"/>
        <v>538836.47999999998</v>
      </c>
      <c r="P71">
        <f t="shared" si="8"/>
        <v>2015</v>
      </c>
      <c r="Q71">
        <f t="shared" si="9"/>
        <v>7</v>
      </c>
    </row>
    <row r="72" spans="1:17" x14ac:dyDescent="0.3">
      <c r="A72" t="s">
        <v>117</v>
      </c>
      <c r="B72" t="s">
        <v>67</v>
      </c>
      <c r="C72" t="s">
        <v>27</v>
      </c>
      <c r="D72" t="s">
        <v>127</v>
      </c>
      <c r="E72" t="s">
        <v>29</v>
      </c>
      <c r="F72" t="s">
        <v>37</v>
      </c>
      <c r="G72" t="s">
        <v>210</v>
      </c>
      <c r="H72">
        <v>575486704</v>
      </c>
      <c r="I72" t="s">
        <v>211</v>
      </c>
      <c r="J72">
        <v>9954</v>
      </c>
      <c r="K72">
        <v>235.49</v>
      </c>
      <c r="L72">
        <v>144.97999999999999</v>
      </c>
      <c r="M72">
        <f t="shared" si="5"/>
        <v>2344067.46</v>
      </c>
      <c r="N72">
        <f t="shared" si="6"/>
        <v>1443130.92</v>
      </c>
      <c r="O72">
        <f t="shared" si="7"/>
        <v>900936.54</v>
      </c>
      <c r="P72">
        <f t="shared" si="8"/>
        <v>2013</v>
      </c>
      <c r="Q72">
        <f t="shared" si="9"/>
        <v>12</v>
      </c>
    </row>
    <row r="73" spans="1:17" x14ac:dyDescent="0.3">
      <c r="A73" t="s">
        <v>71</v>
      </c>
      <c r="B73" t="s">
        <v>58</v>
      </c>
      <c r="C73" t="s">
        <v>95</v>
      </c>
      <c r="D73" t="s">
        <v>53</v>
      </c>
      <c r="E73" t="s">
        <v>29</v>
      </c>
      <c r="F73" t="s">
        <v>37</v>
      </c>
      <c r="G73" t="s">
        <v>212</v>
      </c>
      <c r="H73">
        <v>507304197</v>
      </c>
      <c r="I73" t="s">
        <v>213</v>
      </c>
      <c r="J73">
        <v>4702</v>
      </c>
      <c r="K73">
        <v>128.9</v>
      </c>
      <c r="L73">
        <v>88.43</v>
      </c>
      <c r="M73">
        <f t="shared" si="5"/>
        <v>606087.80000000005</v>
      </c>
      <c r="N73">
        <f t="shared" si="6"/>
        <v>415797.86000000004</v>
      </c>
      <c r="O73">
        <f t="shared" si="7"/>
        <v>190289.94</v>
      </c>
      <c r="P73">
        <f t="shared" si="8"/>
        <v>2015</v>
      </c>
      <c r="Q73">
        <f t="shared" si="9"/>
        <v>11</v>
      </c>
    </row>
    <row r="74" spans="1:17" x14ac:dyDescent="0.3">
      <c r="A74" t="s">
        <v>117</v>
      </c>
      <c r="B74" t="s">
        <v>43</v>
      </c>
      <c r="C74" t="s">
        <v>52</v>
      </c>
      <c r="D74" t="s">
        <v>84</v>
      </c>
      <c r="E74" t="s">
        <v>21</v>
      </c>
      <c r="F74" t="s">
        <v>54</v>
      </c>
      <c r="G74" t="s">
        <v>187</v>
      </c>
      <c r="H74">
        <v>780155495</v>
      </c>
      <c r="I74" t="s">
        <v>214</v>
      </c>
      <c r="J74">
        <v>5851</v>
      </c>
      <c r="K74">
        <v>175.78</v>
      </c>
      <c r="L74">
        <v>91.4</v>
      </c>
      <c r="M74">
        <f t="shared" si="5"/>
        <v>1028488.78</v>
      </c>
      <c r="N74">
        <f t="shared" si="6"/>
        <v>534781.4</v>
      </c>
      <c r="O74">
        <f t="shared" si="7"/>
        <v>493707.38</v>
      </c>
      <c r="P74">
        <f t="shared" si="8"/>
        <v>2010</v>
      </c>
      <c r="Q74">
        <f t="shared" si="9"/>
        <v>1</v>
      </c>
    </row>
    <row r="75" spans="1:17" x14ac:dyDescent="0.3">
      <c r="A75" t="s">
        <v>25</v>
      </c>
      <c r="B75" t="s">
        <v>47</v>
      </c>
      <c r="C75" t="s">
        <v>102</v>
      </c>
      <c r="D75" t="s">
        <v>96</v>
      </c>
      <c r="E75" t="s">
        <v>29</v>
      </c>
      <c r="F75" t="s">
        <v>30</v>
      </c>
      <c r="G75" t="s">
        <v>215</v>
      </c>
      <c r="H75">
        <v>714114303</v>
      </c>
      <c r="I75" t="s">
        <v>216</v>
      </c>
      <c r="J75">
        <v>7997</v>
      </c>
      <c r="K75">
        <v>142.97999999999999</v>
      </c>
      <c r="L75">
        <v>95.59</v>
      </c>
      <c r="M75">
        <f t="shared" si="5"/>
        <v>1143411.0599999998</v>
      </c>
      <c r="N75">
        <f t="shared" si="6"/>
        <v>764433.23</v>
      </c>
      <c r="O75">
        <f t="shared" si="7"/>
        <v>378977.82999999984</v>
      </c>
      <c r="P75">
        <f t="shared" si="8"/>
        <v>2015</v>
      </c>
      <c r="Q75">
        <f t="shared" si="9"/>
        <v>2</v>
      </c>
    </row>
    <row r="76" spans="1:17" x14ac:dyDescent="0.3">
      <c r="A76" t="s">
        <v>117</v>
      </c>
      <c r="B76" t="s">
        <v>43</v>
      </c>
      <c r="C76" t="s">
        <v>44</v>
      </c>
      <c r="D76" t="s">
        <v>127</v>
      </c>
      <c r="E76" t="s">
        <v>29</v>
      </c>
      <c r="F76" t="s">
        <v>22</v>
      </c>
      <c r="G76" t="s">
        <v>217</v>
      </c>
      <c r="H76">
        <v>682302294</v>
      </c>
      <c r="I76" t="s">
        <v>218</v>
      </c>
      <c r="J76">
        <v>4628</v>
      </c>
      <c r="K76">
        <v>592.76</v>
      </c>
      <c r="L76">
        <v>420.58</v>
      </c>
      <c r="M76">
        <f t="shared" si="5"/>
        <v>2743293.28</v>
      </c>
      <c r="N76">
        <f t="shared" si="6"/>
        <v>1946444.24</v>
      </c>
      <c r="O76">
        <f t="shared" si="7"/>
        <v>796849.0399999998</v>
      </c>
      <c r="P76">
        <f t="shared" si="8"/>
        <v>2010</v>
      </c>
      <c r="Q76">
        <f t="shared" si="9"/>
        <v>12</v>
      </c>
    </row>
    <row r="77" spans="1:17" x14ac:dyDescent="0.3">
      <c r="A77" t="s">
        <v>62</v>
      </c>
      <c r="B77" t="s">
        <v>51</v>
      </c>
      <c r="C77" t="s">
        <v>19</v>
      </c>
      <c r="D77" t="s">
        <v>108</v>
      </c>
      <c r="E77" t="s">
        <v>29</v>
      </c>
      <c r="F77" t="s">
        <v>54</v>
      </c>
      <c r="G77" t="s">
        <v>219</v>
      </c>
      <c r="H77">
        <v>456323422</v>
      </c>
      <c r="I77" t="s">
        <v>220</v>
      </c>
      <c r="J77">
        <v>9240</v>
      </c>
      <c r="K77">
        <v>369.4</v>
      </c>
      <c r="L77">
        <v>282.75</v>
      </c>
      <c r="M77">
        <f t="shared" si="5"/>
        <v>3413256</v>
      </c>
      <c r="N77">
        <f t="shared" si="6"/>
        <v>2612610</v>
      </c>
      <c r="O77">
        <f t="shared" si="7"/>
        <v>800646</v>
      </c>
      <c r="P77">
        <f t="shared" si="8"/>
        <v>2012</v>
      </c>
      <c r="Q77">
        <f t="shared" si="9"/>
        <v>6</v>
      </c>
    </row>
    <row r="78" spans="1:17" x14ac:dyDescent="0.3">
      <c r="A78" t="s">
        <v>33</v>
      </c>
      <c r="B78" t="s">
        <v>43</v>
      </c>
      <c r="C78" t="s">
        <v>19</v>
      </c>
      <c r="D78" t="s">
        <v>130</v>
      </c>
      <c r="E78" t="s">
        <v>29</v>
      </c>
      <c r="F78" t="s">
        <v>54</v>
      </c>
      <c r="G78" t="s">
        <v>221</v>
      </c>
      <c r="H78">
        <v>634771826</v>
      </c>
      <c r="I78" t="s">
        <v>222</v>
      </c>
      <c r="J78">
        <v>5031</v>
      </c>
      <c r="K78">
        <v>463.47</v>
      </c>
      <c r="L78">
        <v>298.66000000000003</v>
      </c>
      <c r="M78">
        <f t="shared" si="5"/>
        <v>2331717.5700000003</v>
      </c>
      <c r="N78">
        <f t="shared" si="6"/>
        <v>1502558.4600000002</v>
      </c>
      <c r="O78">
        <f t="shared" si="7"/>
        <v>829159.1100000001</v>
      </c>
      <c r="P78">
        <f t="shared" si="8"/>
        <v>2012</v>
      </c>
      <c r="Q78">
        <f t="shared" si="9"/>
        <v>10</v>
      </c>
    </row>
    <row r="79" spans="1:17" x14ac:dyDescent="0.3">
      <c r="A79" t="s">
        <v>111</v>
      </c>
      <c r="B79" t="s">
        <v>87</v>
      </c>
      <c r="C79" t="s">
        <v>52</v>
      </c>
      <c r="D79" t="s">
        <v>142</v>
      </c>
      <c r="E79" t="s">
        <v>21</v>
      </c>
      <c r="F79" t="s">
        <v>54</v>
      </c>
      <c r="G79" t="s">
        <v>223</v>
      </c>
      <c r="H79">
        <v>218355149</v>
      </c>
      <c r="I79" t="s">
        <v>224</v>
      </c>
      <c r="J79">
        <v>5375</v>
      </c>
      <c r="K79">
        <v>249.81</v>
      </c>
      <c r="L79">
        <v>196.02</v>
      </c>
      <c r="M79">
        <f t="shared" si="5"/>
        <v>1342728.75</v>
      </c>
      <c r="N79">
        <f t="shared" si="6"/>
        <v>1053607.5</v>
      </c>
      <c r="O79">
        <f t="shared" si="7"/>
        <v>289121.25</v>
      </c>
      <c r="P79">
        <f t="shared" si="8"/>
        <v>2014</v>
      </c>
      <c r="Q79">
        <f t="shared" si="9"/>
        <v>1</v>
      </c>
    </row>
    <row r="80" spans="1:17" x14ac:dyDescent="0.3">
      <c r="A80" t="s">
        <v>57</v>
      </c>
      <c r="B80" t="s">
        <v>72</v>
      </c>
      <c r="C80" t="s">
        <v>102</v>
      </c>
      <c r="D80" t="s">
        <v>142</v>
      </c>
      <c r="E80" t="s">
        <v>29</v>
      </c>
      <c r="F80" t="s">
        <v>37</v>
      </c>
      <c r="G80" t="s">
        <v>225</v>
      </c>
      <c r="H80">
        <v>122576487</v>
      </c>
      <c r="I80" t="s">
        <v>226</v>
      </c>
      <c r="J80">
        <v>7380</v>
      </c>
      <c r="K80">
        <v>560.74</v>
      </c>
      <c r="L80">
        <v>395.81</v>
      </c>
      <c r="M80">
        <f t="shared" si="5"/>
        <v>4138261.2</v>
      </c>
      <c r="N80">
        <f t="shared" si="6"/>
        <v>2921077.8</v>
      </c>
      <c r="O80">
        <f t="shared" si="7"/>
        <v>1217183.4000000004</v>
      </c>
      <c r="P80">
        <f t="shared" si="8"/>
        <v>2010</v>
      </c>
      <c r="Q80">
        <f t="shared" si="9"/>
        <v>5</v>
      </c>
    </row>
    <row r="81" spans="1:17" x14ac:dyDescent="0.3">
      <c r="A81" t="s">
        <v>25</v>
      </c>
      <c r="B81" t="s">
        <v>58</v>
      </c>
      <c r="C81" t="s">
        <v>27</v>
      </c>
      <c r="D81" t="s">
        <v>105</v>
      </c>
      <c r="E81" t="s">
        <v>29</v>
      </c>
      <c r="F81" t="s">
        <v>22</v>
      </c>
      <c r="G81" t="s">
        <v>227</v>
      </c>
      <c r="H81">
        <v>679281165</v>
      </c>
      <c r="I81" t="s">
        <v>228</v>
      </c>
      <c r="J81">
        <v>2857</v>
      </c>
      <c r="K81">
        <v>559.29999999999995</v>
      </c>
      <c r="L81">
        <v>382.73</v>
      </c>
      <c r="M81">
        <f t="shared" si="5"/>
        <v>1597920.0999999999</v>
      </c>
      <c r="N81">
        <f t="shared" si="6"/>
        <v>1093459.6100000001</v>
      </c>
      <c r="O81">
        <f t="shared" si="7"/>
        <v>504460.48999999976</v>
      </c>
      <c r="P81">
        <f t="shared" si="8"/>
        <v>2016</v>
      </c>
      <c r="Q81">
        <f t="shared" si="9"/>
        <v>12</v>
      </c>
    </row>
    <row r="82" spans="1:17" x14ac:dyDescent="0.3">
      <c r="A82" t="s">
        <v>62</v>
      </c>
      <c r="B82" t="s">
        <v>43</v>
      </c>
      <c r="C82" t="s">
        <v>27</v>
      </c>
      <c r="D82" t="s">
        <v>112</v>
      </c>
      <c r="E82" t="s">
        <v>29</v>
      </c>
      <c r="F82" t="s">
        <v>30</v>
      </c>
      <c r="G82" t="s">
        <v>229</v>
      </c>
      <c r="H82">
        <v>242989330</v>
      </c>
      <c r="I82" t="s">
        <v>230</v>
      </c>
      <c r="J82">
        <v>3945</v>
      </c>
      <c r="K82">
        <v>117.28</v>
      </c>
      <c r="L82">
        <v>90.4</v>
      </c>
      <c r="M82">
        <f t="shared" si="5"/>
        <v>462669.6</v>
      </c>
      <c r="N82">
        <f t="shared" si="6"/>
        <v>356628</v>
      </c>
      <c r="O82">
        <f t="shared" si="7"/>
        <v>106041.59999999998</v>
      </c>
      <c r="P82">
        <f t="shared" si="8"/>
        <v>2011</v>
      </c>
      <c r="Q82">
        <f t="shared" si="9"/>
        <v>1</v>
      </c>
    </row>
    <row r="83" spans="1:17" x14ac:dyDescent="0.3">
      <c r="A83" t="s">
        <v>25</v>
      </c>
      <c r="B83" t="s">
        <v>43</v>
      </c>
      <c r="C83" t="s">
        <v>120</v>
      </c>
      <c r="D83" t="s">
        <v>28</v>
      </c>
      <c r="E83" t="s">
        <v>21</v>
      </c>
      <c r="F83" t="s">
        <v>22</v>
      </c>
      <c r="G83" t="s">
        <v>231</v>
      </c>
      <c r="H83">
        <v>756182968</v>
      </c>
      <c r="I83" t="s">
        <v>232</v>
      </c>
      <c r="J83">
        <v>8896</v>
      </c>
      <c r="K83">
        <v>397.48</v>
      </c>
      <c r="L83">
        <v>313.08</v>
      </c>
      <c r="M83">
        <f t="shared" si="5"/>
        <v>3535982.08</v>
      </c>
      <c r="N83">
        <f t="shared" si="6"/>
        <v>2785159.6799999997</v>
      </c>
      <c r="O83">
        <f t="shared" si="7"/>
        <v>750822.40000000037</v>
      </c>
      <c r="P83">
        <f t="shared" si="8"/>
        <v>2015</v>
      </c>
      <c r="Q83">
        <f t="shared" si="9"/>
        <v>5</v>
      </c>
    </row>
    <row r="84" spans="1:17" x14ac:dyDescent="0.3">
      <c r="A84" t="s">
        <v>25</v>
      </c>
      <c r="B84" t="s">
        <v>43</v>
      </c>
      <c r="C84" t="s">
        <v>19</v>
      </c>
      <c r="D84" t="s">
        <v>68</v>
      </c>
      <c r="E84" t="s">
        <v>29</v>
      </c>
      <c r="F84" t="s">
        <v>22</v>
      </c>
      <c r="G84" t="s">
        <v>233</v>
      </c>
      <c r="H84">
        <v>519116075</v>
      </c>
      <c r="I84" t="s">
        <v>234</v>
      </c>
      <c r="J84">
        <v>3428</v>
      </c>
      <c r="K84">
        <v>208.4</v>
      </c>
      <c r="L84">
        <v>131.31</v>
      </c>
      <c r="M84">
        <f t="shared" si="5"/>
        <v>714395.20000000007</v>
      </c>
      <c r="N84">
        <f t="shared" si="6"/>
        <v>450130.68</v>
      </c>
      <c r="O84">
        <f t="shared" si="7"/>
        <v>264264.52000000008</v>
      </c>
      <c r="P84">
        <f t="shared" si="8"/>
        <v>2016</v>
      </c>
      <c r="Q84">
        <f t="shared" si="9"/>
        <v>5</v>
      </c>
    </row>
    <row r="85" spans="1:17" x14ac:dyDescent="0.3">
      <c r="A85" t="s">
        <v>117</v>
      </c>
      <c r="B85" t="s">
        <v>47</v>
      </c>
      <c r="C85" t="s">
        <v>44</v>
      </c>
      <c r="D85" t="s">
        <v>73</v>
      </c>
      <c r="E85" t="s">
        <v>21</v>
      </c>
      <c r="F85" t="s">
        <v>54</v>
      </c>
      <c r="G85" t="s">
        <v>235</v>
      </c>
      <c r="H85">
        <v>472044848</v>
      </c>
      <c r="I85" t="s">
        <v>236</v>
      </c>
      <c r="J85">
        <v>4733</v>
      </c>
      <c r="K85">
        <v>264</v>
      </c>
      <c r="L85">
        <v>143.15</v>
      </c>
      <c r="M85">
        <f t="shared" si="5"/>
        <v>1249512</v>
      </c>
      <c r="N85">
        <f t="shared" si="6"/>
        <v>677528.95000000007</v>
      </c>
      <c r="O85">
        <f t="shared" si="7"/>
        <v>571983.04999999993</v>
      </c>
      <c r="P85">
        <f t="shared" si="8"/>
        <v>2012</v>
      </c>
      <c r="Q85">
        <f t="shared" si="9"/>
        <v>9</v>
      </c>
    </row>
    <row r="86" spans="1:17" x14ac:dyDescent="0.3">
      <c r="A86" t="s">
        <v>111</v>
      </c>
      <c r="B86" t="s">
        <v>47</v>
      </c>
      <c r="C86" t="s">
        <v>120</v>
      </c>
      <c r="D86" t="s">
        <v>68</v>
      </c>
      <c r="E86" t="s">
        <v>21</v>
      </c>
      <c r="F86" t="s">
        <v>22</v>
      </c>
      <c r="G86" t="s">
        <v>237</v>
      </c>
      <c r="H86">
        <v>494953096</v>
      </c>
      <c r="I86" t="s">
        <v>184</v>
      </c>
      <c r="J86">
        <v>1073</v>
      </c>
      <c r="K86">
        <v>372.45</v>
      </c>
      <c r="L86">
        <v>267.73</v>
      </c>
      <c r="M86">
        <f t="shared" si="5"/>
        <v>399638.85</v>
      </c>
      <c r="N86">
        <f t="shared" si="6"/>
        <v>287274.29000000004</v>
      </c>
      <c r="O86">
        <f t="shared" si="7"/>
        <v>112364.55999999994</v>
      </c>
      <c r="P86">
        <f t="shared" si="8"/>
        <v>2011</v>
      </c>
      <c r="Q86">
        <f t="shared" si="9"/>
        <v>11</v>
      </c>
    </row>
    <row r="87" spans="1:17" x14ac:dyDescent="0.3">
      <c r="A87" t="s">
        <v>57</v>
      </c>
      <c r="B87" t="s">
        <v>58</v>
      </c>
      <c r="C87" t="s">
        <v>95</v>
      </c>
      <c r="D87" t="s">
        <v>127</v>
      </c>
      <c r="E87" t="s">
        <v>29</v>
      </c>
      <c r="F87" t="s">
        <v>22</v>
      </c>
      <c r="G87" t="s">
        <v>238</v>
      </c>
      <c r="H87">
        <v>418192062</v>
      </c>
      <c r="I87" t="s">
        <v>239</v>
      </c>
      <c r="J87">
        <v>5982</v>
      </c>
      <c r="K87">
        <v>597.77</v>
      </c>
      <c r="L87">
        <v>415.67</v>
      </c>
      <c r="M87">
        <f t="shared" si="5"/>
        <v>3575860.1399999997</v>
      </c>
      <c r="N87">
        <f t="shared" si="6"/>
        <v>2486537.94</v>
      </c>
      <c r="O87">
        <f t="shared" si="7"/>
        <v>1089322.1999999997</v>
      </c>
      <c r="P87">
        <f t="shared" si="8"/>
        <v>2014</v>
      </c>
      <c r="Q87">
        <f t="shared" si="9"/>
        <v>4</v>
      </c>
    </row>
    <row r="88" spans="1:17" x14ac:dyDescent="0.3">
      <c r="A88" t="s">
        <v>71</v>
      </c>
      <c r="B88" t="s">
        <v>47</v>
      </c>
      <c r="C88" t="s">
        <v>120</v>
      </c>
      <c r="D88" t="s">
        <v>105</v>
      </c>
      <c r="E88" t="s">
        <v>21</v>
      </c>
      <c r="F88" t="s">
        <v>22</v>
      </c>
      <c r="G88" t="s">
        <v>240</v>
      </c>
      <c r="H88">
        <v>405358785</v>
      </c>
      <c r="I88" t="s">
        <v>241</v>
      </c>
      <c r="J88">
        <v>7866</v>
      </c>
      <c r="K88">
        <v>674.74</v>
      </c>
      <c r="L88">
        <v>468.4</v>
      </c>
      <c r="M88">
        <f t="shared" si="5"/>
        <v>5307504.84</v>
      </c>
      <c r="N88">
        <f t="shared" si="6"/>
        <v>3684434.4</v>
      </c>
      <c r="O88">
        <f t="shared" si="7"/>
        <v>1623070.44</v>
      </c>
      <c r="P88">
        <f t="shared" si="8"/>
        <v>2015</v>
      </c>
      <c r="Q88">
        <f t="shared" si="9"/>
        <v>5</v>
      </c>
    </row>
    <row r="89" spans="1:17" x14ac:dyDescent="0.3">
      <c r="A89" t="s">
        <v>111</v>
      </c>
      <c r="B89" t="s">
        <v>87</v>
      </c>
      <c r="C89" t="s">
        <v>27</v>
      </c>
      <c r="D89" t="s">
        <v>142</v>
      </c>
      <c r="E89" t="s">
        <v>29</v>
      </c>
      <c r="F89" t="s">
        <v>37</v>
      </c>
      <c r="G89" t="s">
        <v>232</v>
      </c>
      <c r="H89">
        <v>467193951</v>
      </c>
      <c r="I89" t="s">
        <v>242</v>
      </c>
      <c r="J89">
        <v>3238</v>
      </c>
      <c r="K89">
        <v>409.67</v>
      </c>
      <c r="L89">
        <v>312.58999999999997</v>
      </c>
      <c r="M89">
        <f t="shared" si="5"/>
        <v>1326511.46</v>
      </c>
      <c r="N89">
        <f t="shared" si="6"/>
        <v>1012166.4199999999</v>
      </c>
      <c r="O89">
        <f t="shared" si="7"/>
        <v>314345.04000000004</v>
      </c>
      <c r="P89">
        <f t="shared" si="8"/>
        <v>2015</v>
      </c>
      <c r="Q89">
        <f t="shared" si="9"/>
        <v>5</v>
      </c>
    </row>
    <row r="90" spans="1:17" x14ac:dyDescent="0.3">
      <c r="A90" t="s">
        <v>57</v>
      </c>
      <c r="B90" t="s">
        <v>26</v>
      </c>
      <c r="C90" t="s">
        <v>120</v>
      </c>
      <c r="D90" t="s">
        <v>105</v>
      </c>
      <c r="E90" t="s">
        <v>29</v>
      </c>
      <c r="F90" t="s">
        <v>30</v>
      </c>
      <c r="G90" t="s">
        <v>243</v>
      </c>
      <c r="H90">
        <v>344562030</v>
      </c>
      <c r="I90" t="s">
        <v>244</v>
      </c>
      <c r="J90">
        <v>1704</v>
      </c>
      <c r="K90">
        <v>530.1</v>
      </c>
      <c r="L90">
        <v>379.52</v>
      </c>
      <c r="M90">
        <f t="shared" si="5"/>
        <v>903290.4</v>
      </c>
      <c r="N90">
        <f t="shared" si="6"/>
        <v>646702.07999999996</v>
      </c>
      <c r="O90">
        <f t="shared" si="7"/>
        <v>256588.32000000007</v>
      </c>
      <c r="P90">
        <f t="shared" si="8"/>
        <v>2011</v>
      </c>
      <c r="Q90">
        <f t="shared" si="9"/>
        <v>10</v>
      </c>
    </row>
    <row r="91" spans="1:17" x14ac:dyDescent="0.3">
      <c r="A91" t="s">
        <v>57</v>
      </c>
      <c r="B91" t="s">
        <v>81</v>
      </c>
      <c r="C91" t="s">
        <v>102</v>
      </c>
      <c r="D91" t="s">
        <v>48</v>
      </c>
      <c r="E91" t="s">
        <v>21</v>
      </c>
      <c r="F91" t="s">
        <v>22</v>
      </c>
      <c r="G91" t="s">
        <v>245</v>
      </c>
      <c r="H91">
        <v>488862228</v>
      </c>
      <c r="I91" t="s">
        <v>246</v>
      </c>
      <c r="J91">
        <v>5484</v>
      </c>
      <c r="K91">
        <v>666.72</v>
      </c>
      <c r="L91">
        <v>487.77</v>
      </c>
      <c r="M91">
        <f t="shared" si="5"/>
        <v>3656292.48</v>
      </c>
      <c r="N91">
        <f t="shared" si="6"/>
        <v>2674930.6799999997</v>
      </c>
      <c r="O91">
        <f t="shared" si="7"/>
        <v>981361.80000000028</v>
      </c>
      <c r="P91">
        <f t="shared" si="8"/>
        <v>2012</v>
      </c>
      <c r="Q91">
        <f t="shared" si="9"/>
        <v>11</v>
      </c>
    </row>
    <row r="92" spans="1:17" x14ac:dyDescent="0.3">
      <c r="A92" t="s">
        <v>25</v>
      </c>
      <c r="B92" t="s">
        <v>47</v>
      </c>
      <c r="C92" t="s">
        <v>35</v>
      </c>
      <c r="D92" t="s">
        <v>73</v>
      </c>
      <c r="E92" t="s">
        <v>21</v>
      </c>
      <c r="F92" t="s">
        <v>22</v>
      </c>
      <c r="G92" t="s">
        <v>247</v>
      </c>
      <c r="H92">
        <v>823922500</v>
      </c>
      <c r="I92" t="s">
        <v>248</v>
      </c>
      <c r="J92">
        <v>5176</v>
      </c>
      <c r="K92">
        <v>184.26</v>
      </c>
      <c r="L92">
        <v>115.53</v>
      </c>
      <c r="M92">
        <f t="shared" si="5"/>
        <v>953729.76</v>
      </c>
      <c r="N92">
        <f t="shared" si="6"/>
        <v>597983.28</v>
      </c>
      <c r="O92">
        <f t="shared" si="7"/>
        <v>355746.48</v>
      </c>
      <c r="P92">
        <f t="shared" si="8"/>
        <v>2011</v>
      </c>
      <c r="Q92">
        <f t="shared" si="9"/>
        <v>8</v>
      </c>
    </row>
    <row r="93" spans="1:17" x14ac:dyDescent="0.3">
      <c r="A93" t="s">
        <v>17</v>
      </c>
      <c r="B93" t="s">
        <v>51</v>
      </c>
      <c r="C93" t="s">
        <v>99</v>
      </c>
      <c r="D93" t="s">
        <v>53</v>
      </c>
      <c r="E93" t="s">
        <v>29</v>
      </c>
      <c r="F93" t="s">
        <v>37</v>
      </c>
      <c r="G93" t="s">
        <v>249</v>
      </c>
      <c r="H93">
        <v>164673503</v>
      </c>
      <c r="I93" t="s">
        <v>250</v>
      </c>
      <c r="J93">
        <v>7556</v>
      </c>
      <c r="K93">
        <v>75.53</v>
      </c>
      <c r="L93">
        <v>39.44</v>
      </c>
      <c r="M93">
        <f t="shared" si="5"/>
        <v>570704.68000000005</v>
      </c>
      <c r="N93">
        <f t="shared" si="6"/>
        <v>298008.63999999996</v>
      </c>
      <c r="O93">
        <f t="shared" si="7"/>
        <v>272696.0400000001</v>
      </c>
      <c r="P93">
        <f t="shared" si="8"/>
        <v>2013</v>
      </c>
      <c r="Q93">
        <f t="shared" si="9"/>
        <v>4</v>
      </c>
    </row>
    <row r="94" spans="1:17" x14ac:dyDescent="0.3">
      <c r="A94" t="s">
        <v>71</v>
      </c>
      <c r="B94" t="s">
        <v>43</v>
      </c>
      <c r="C94" t="s">
        <v>52</v>
      </c>
      <c r="D94" t="s">
        <v>112</v>
      </c>
      <c r="E94" t="s">
        <v>29</v>
      </c>
      <c r="F94" t="s">
        <v>30</v>
      </c>
      <c r="G94" t="s">
        <v>251</v>
      </c>
      <c r="H94">
        <v>165786019</v>
      </c>
      <c r="I94" t="s">
        <v>252</v>
      </c>
      <c r="J94">
        <v>5174</v>
      </c>
      <c r="K94">
        <v>339.47</v>
      </c>
      <c r="L94">
        <v>197</v>
      </c>
      <c r="M94">
        <f t="shared" si="5"/>
        <v>1756417.78</v>
      </c>
      <c r="N94">
        <f t="shared" si="6"/>
        <v>1019278</v>
      </c>
      <c r="O94">
        <f t="shared" si="7"/>
        <v>737139.78</v>
      </c>
      <c r="P94">
        <f t="shared" si="8"/>
        <v>2013</v>
      </c>
      <c r="Q94">
        <f t="shared" si="9"/>
        <v>10</v>
      </c>
    </row>
    <row r="95" spans="1:17" x14ac:dyDescent="0.3">
      <c r="A95" t="s">
        <v>62</v>
      </c>
      <c r="B95" t="s">
        <v>51</v>
      </c>
      <c r="C95" t="s">
        <v>95</v>
      </c>
      <c r="D95" t="s">
        <v>142</v>
      </c>
      <c r="E95" t="s">
        <v>29</v>
      </c>
      <c r="F95" t="s">
        <v>54</v>
      </c>
      <c r="G95" t="s">
        <v>253</v>
      </c>
      <c r="H95">
        <v>505525458</v>
      </c>
      <c r="I95" t="s">
        <v>254</v>
      </c>
      <c r="J95">
        <v>4536</v>
      </c>
      <c r="K95">
        <v>298.76</v>
      </c>
      <c r="L95">
        <v>179.27</v>
      </c>
      <c r="M95">
        <f t="shared" si="5"/>
        <v>1355175.3599999999</v>
      </c>
      <c r="N95">
        <f t="shared" si="6"/>
        <v>813168.72000000009</v>
      </c>
      <c r="O95">
        <f t="shared" si="7"/>
        <v>542006.63999999978</v>
      </c>
      <c r="P95">
        <f t="shared" si="8"/>
        <v>2013</v>
      </c>
      <c r="Q95">
        <f t="shared" si="9"/>
        <v>1</v>
      </c>
    </row>
    <row r="96" spans="1:17" x14ac:dyDescent="0.3">
      <c r="A96" t="s">
        <v>111</v>
      </c>
      <c r="B96" t="s">
        <v>43</v>
      </c>
      <c r="C96" t="s">
        <v>44</v>
      </c>
      <c r="D96" t="s">
        <v>127</v>
      </c>
      <c r="E96" t="s">
        <v>29</v>
      </c>
      <c r="F96" t="s">
        <v>30</v>
      </c>
      <c r="G96" t="s">
        <v>255</v>
      </c>
      <c r="H96">
        <v>237968443</v>
      </c>
      <c r="I96" t="s">
        <v>256</v>
      </c>
      <c r="J96">
        <v>6240</v>
      </c>
      <c r="K96">
        <v>400.05</v>
      </c>
      <c r="L96">
        <v>227.88</v>
      </c>
      <c r="M96">
        <f t="shared" si="5"/>
        <v>2496312</v>
      </c>
      <c r="N96">
        <f t="shared" si="6"/>
        <v>1421971.2</v>
      </c>
      <c r="O96">
        <f t="shared" si="7"/>
        <v>1074340.8</v>
      </c>
      <c r="P96">
        <f t="shared" si="8"/>
        <v>2010</v>
      </c>
      <c r="Q96">
        <f t="shared" si="9"/>
        <v>3</v>
      </c>
    </row>
    <row r="97" spans="1:17" x14ac:dyDescent="0.3">
      <c r="A97" t="s">
        <v>111</v>
      </c>
      <c r="B97" t="s">
        <v>47</v>
      </c>
      <c r="C97" t="s">
        <v>99</v>
      </c>
      <c r="D97" t="s">
        <v>130</v>
      </c>
      <c r="E97" t="s">
        <v>29</v>
      </c>
      <c r="F97" t="s">
        <v>37</v>
      </c>
      <c r="G97" t="s">
        <v>257</v>
      </c>
      <c r="H97">
        <v>761284276</v>
      </c>
      <c r="I97" t="s">
        <v>258</v>
      </c>
      <c r="J97">
        <v>1464</v>
      </c>
      <c r="K97">
        <v>144.19</v>
      </c>
      <c r="L97">
        <v>111.89</v>
      </c>
      <c r="M97">
        <f t="shared" si="5"/>
        <v>211094.16</v>
      </c>
      <c r="N97">
        <f t="shared" si="6"/>
        <v>163806.96</v>
      </c>
      <c r="O97">
        <f t="shared" si="7"/>
        <v>47287.200000000012</v>
      </c>
      <c r="P97">
        <f t="shared" si="8"/>
        <v>2011</v>
      </c>
      <c r="Q97">
        <f t="shared" si="9"/>
        <v>10</v>
      </c>
    </row>
    <row r="98" spans="1:17" x14ac:dyDescent="0.3">
      <c r="A98" t="s">
        <v>117</v>
      </c>
      <c r="B98" t="s">
        <v>67</v>
      </c>
      <c r="C98" t="s">
        <v>19</v>
      </c>
      <c r="D98" t="s">
        <v>105</v>
      </c>
      <c r="E98" t="s">
        <v>21</v>
      </c>
      <c r="F98" t="s">
        <v>54</v>
      </c>
      <c r="G98" t="s">
        <v>259</v>
      </c>
      <c r="H98">
        <v>852286023</v>
      </c>
      <c r="I98" t="s">
        <v>260</v>
      </c>
      <c r="J98">
        <v>3648</v>
      </c>
      <c r="K98">
        <v>111.17</v>
      </c>
      <c r="L98">
        <v>56</v>
      </c>
      <c r="M98">
        <f t="shared" si="5"/>
        <v>405548.16000000003</v>
      </c>
      <c r="N98">
        <f t="shared" si="6"/>
        <v>204288</v>
      </c>
      <c r="O98">
        <f t="shared" si="7"/>
        <v>201260.16000000003</v>
      </c>
      <c r="P98">
        <f t="shared" si="8"/>
        <v>2015</v>
      </c>
      <c r="Q98">
        <f t="shared" si="9"/>
        <v>8</v>
      </c>
    </row>
    <row r="99" spans="1:17" x14ac:dyDescent="0.3">
      <c r="A99" t="s">
        <v>17</v>
      </c>
      <c r="B99" t="s">
        <v>87</v>
      </c>
      <c r="C99" t="s">
        <v>19</v>
      </c>
      <c r="D99" t="s">
        <v>28</v>
      </c>
      <c r="E99" t="s">
        <v>29</v>
      </c>
      <c r="F99" t="s">
        <v>30</v>
      </c>
      <c r="G99" t="s">
        <v>261</v>
      </c>
      <c r="H99">
        <v>446016180</v>
      </c>
      <c r="I99" t="s">
        <v>262</v>
      </c>
      <c r="J99">
        <v>7925</v>
      </c>
      <c r="K99">
        <v>467.18</v>
      </c>
      <c r="L99">
        <v>339.16</v>
      </c>
      <c r="M99">
        <f t="shared" si="5"/>
        <v>3702401.5</v>
      </c>
      <c r="N99">
        <f t="shared" si="6"/>
        <v>2687843</v>
      </c>
      <c r="O99">
        <f t="shared" si="7"/>
        <v>1014558.5</v>
      </c>
      <c r="P99">
        <f t="shared" si="8"/>
        <v>2013</v>
      </c>
      <c r="Q99">
        <f t="shared" si="9"/>
        <v>12</v>
      </c>
    </row>
    <row r="100" spans="1:17" x14ac:dyDescent="0.3">
      <c r="A100" t="s">
        <v>25</v>
      </c>
      <c r="B100" t="s">
        <v>67</v>
      </c>
      <c r="C100" t="s">
        <v>19</v>
      </c>
      <c r="D100" t="s">
        <v>53</v>
      </c>
      <c r="E100" t="s">
        <v>29</v>
      </c>
      <c r="F100" t="s">
        <v>54</v>
      </c>
      <c r="G100" t="s">
        <v>263</v>
      </c>
      <c r="H100">
        <v>179861234</v>
      </c>
      <c r="I100" t="s">
        <v>264</v>
      </c>
      <c r="J100">
        <v>6991</v>
      </c>
      <c r="K100">
        <v>56.49</v>
      </c>
      <c r="L100">
        <v>43.14</v>
      </c>
      <c r="M100">
        <f t="shared" si="5"/>
        <v>394921.59</v>
      </c>
      <c r="N100">
        <f t="shared" si="6"/>
        <v>301591.74</v>
      </c>
      <c r="O100">
        <f t="shared" si="7"/>
        <v>93329.850000000035</v>
      </c>
      <c r="P100">
        <f t="shared" si="8"/>
        <v>2016</v>
      </c>
      <c r="Q100">
        <f t="shared" si="9"/>
        <v>12</v>
      </c>
    </row>
    <row r="101" spans="1:17" x14ac:dyDescent="0.3">
      <c r="A101" t="s">
        <v>71</v>
      </c>
      <c r="B101" t="s">
        <v>58</v>
      </c>
      <c r="C101" t="s">
        <v>44</v>
      </c>
      <c r="D101" t="s">
        <v>73</v>
      </c>
      <c r="E101" t="s">
        <v>21</v>
      </c>
      <c r="F101" t="s">
        <v>37</v>
      </c>
      <c r="G101" t="s">
        <v>265</v>
      </c>
      <c r="H101">
        <v>277387638</v>
      </c>
      <c r="I101" t="s">
        <v>266</v>
      </c>
      <c r="J101">
        <v>4462</v>
      </c>
      <c r="K101">
        <v>137.03</v>
      </c>
      <c r="L101">
        <v>107.93</v>
      </c>
      <c r="M101">
        <f t="shared" si="5"/>
        <v>611427.86</v>
      </c>
      <c r="N101">
        <f t="shared" si="6"/>
        <v>481583.66000000003</v>
      </c>
      <c r="O101">
        <f t="shared" si="7"/>
        <v>129844.19999999995</v>
      </c>
      <c r="P101">
        <f t="shared" si="8"/>
        <v>2012</v>
      </c>
      <c r="Q101">
        <f t="shared" si="9"/>
        <v>7</v>
      </c>
    </row>
    <row r="102" spans="1:17" x14ac:dyDescent="0.3">
      <c r="A102" t="s">
        <v>57</v>
      </c>
      <c r="B102" t="s">
        <v>34</v>
      </c>
      <c r="C102" t="s">
        <v>35</v>
      </c>
      <c r="D102" t="s">
        <v>78</v>
      </c>
      <c r="E102" t="s">
        <v>29</v>
      </c>
      <c r="F102" t="s">
        <v>30</v>
      </c>
      <c r="G102" t="s">
        <v>267</v>
      </c>
      <c r="H102">
        <v>625056575</v>
      </c>
      <c r="I102" t="s">
        <v>268</v>
      </c>
      <c r="J102">
        <v>2593</v>
      </c>
      <c r="K102">
        <v>479.75</v>
      </c>
      <c r="L102">
        <v>287.58999999999997</v>
      </c>
      <c r="M102">
        <f t="shared" si="5"/>
        <v>1243991.75</v>
      </c>
      <c r="N102">
        <f t="shared" si="6"/>
        <v>745720.86999999988</v>
      </c>
      <c r="O102">
        <f t="shared" si="7"/>
        <v>498270.88000000012</v>
      </c>
      <c r="P102">
        <f t="shared" si="8"/>
        <v>2011</v>
      </c>
      <c r="Q102">
        <f t="shared" si="9"/>
        <v>4</v>
      </c>
    </row>
    <row r="103" spans="1:17" x14ac:dyDescent="0.3">
      <c r="A103" t="s">
        <v>117</v>
      </c>
      <c r="B103" t="s">
        <v>81</v>
      </c>
      <c r="C103" t="s">
        <v>120</v>
      </c>
      <c r="D103" t="s">
        <v>78</v>
      </c>
      <c r="E103" t="s">
        <v>21</v>
      </c>
      <c r="F103" t="s">
        <v>54</v>
      </c>
      <c r="G103" t="s">
        <v>269</v>
      </c>
      <c r="H103">
        <v>841426062</v>
      </c>
      <c r="I103" t="s">
        <v>270</v>
      </c>
      <c r="J103">
        <v>8973</v>
      </c>
      <c r="K103">
        <v>564.74</v>
      </c>
      <c r="L103">
        <v>401.16</v>
      </c>
      <c r="M103">
        <f t="shared" si="5"/>
        <v>5067412.0200000005</v>
      </c>
      <c r="N103">
        <f t="shared" si="6"/>
        <v>3599608.68</v>
      </c>
      <c r="O103">
        <f t="shared" si="7"/>
        <v>1467803.3400000003</v>
      </c>
      <c r="P103">
        <f t="shared" si="8"/>
        <v>2011</v>
      </c>
      <c r="Q103">
        <f t="shared" si="9"/>
        <v>5</v>
      </c>
    </row>
    <row r="104" spans="1:17" x14ac:dyDescent="0.3">
      <c r="A104" t="s">
        <v>71</v>
      </c>
      <c r="B104" t="s">
        <v>72</v>
      </c>
      <c r="C104" t="s">
        <v>44</v>
      </c>
      <c r="D104" t="s">
        <v>78</v>
      </c>
      <c r="E104" t="s">
        <v>29</v>
      </c>
      <c r="F104" t="s">
        <v>37</v>
      </c>
      <c r="G104" t="s">
        <v>271</v>
      </c>
      <c r="H104">
        <v>280012666</v>
      </c>
      <c r="I104" t="s">
        <v>272</v>
      </c>
      <c r="J104">
        <v>8528</v>
      </c>
      <c r="K104">
        <v>516.34</v>
      </c>
      <c r="L104">
        <v>308.83</v>
      </c>
      <c r="M104">
        <f t="shared" si="5"/>
        <v>4403347.5200000005</v>
      </c>
      <c r="N104">
        <f t="shared" si="6"/>
        <v>2633702.2399999998</v>
      </c>
      <c r="O104">
        <f t="shared" si="7"/>
        <v>1769645.2800000007</v>
      </c>
      <c r="P104">
        <f t="shared" si="8"/>
        <v>2016</v>
      </c>
      <c r="Q104">
        <f t="shared" si="9"/>
        <v>6</v>
      </c>
    </row>
    <row r="105" spans="1:17" x14ac:dyDescent="0.3">
      <c r="A105" t="s">
        <v>33</v>
      </c>
      <c r="B105" t="s">
        <v>81</v>
      </c>
      <c r="C105" t="s">
        <v>59</v>
      </c>
      <c r="D105" t="s">
        <v>96</v>
      </c>
      <c r="E105" t="s">
        <v>21</v>
      </c>
      <c r="F105" t="s">
        <v>30</v>
      </c>
      <c r="G105" t="s">
        <v>273</v>
      </c>
      <c r="H105">
        <v>246921535</v>
      </c>
      <c r="I105" t="s">
        <v>274</v>
      </c>
      <c r="J105">
        <v>6581</v>
      </c>
      <c r="K105">
        <v>183.55</v>
      </c>
      <c r="L105">
        <v>130.69999999999999</v>
      </c>
      <c r="M105">
        <f t="shared" si="5"/>
        <v>1207942.55</v>
      </c>
      <c r="N105">
        <f t="shared" si="6"/>
        <v>860136.7</v>
      </c>
      <c r="O105">
        <f t="shared" si="7"/>
        <v>347805.85000000009</v>
      </c>
      <c r="P105">
        <f t="shared" si="8"/>
        <v>2010</v>
      </c>
      <c r="Q105">
        <f t="shared" si="9"/>
        <v>7</v>
      </c>
    </row>
    <row r="106" spans="1:17" x14ac:dyDescent="0.3">
      <c r="A106" t="s">
        <v>17</v>
      </c>
      <c r="B106" t="s">
        <v>34</v>
      </c>
      <c r="C106" t="s">
        <v>44</v>
      </c>
      <c r="D106" t="s">
        <v>105</v>
      </c>
      <c r="E106" t="s">
        <v>29</v>
      </c>
      <c r="F106" t="s">
        <v>30</v>
      </c>
      <c r="G106" t="s">
        <v>275</v>
      </c>
      <c r="H106">
        <v>307925088</v>
      </c>
      <c r="I106" t="s">
        <v>276</v>
      </c>
      <c r="J106">
        <v>3405</v>
      </c>
      <c r="K106">
        <v>544.21</v>
      </c>
      <c r="L106">
        <v>370.64</v>
      </c>
      <c r="M106">
        <f t="shared" si="5"/>
        <v>1853035.05</v>
      </c>
      <c r="N106">
        <f t="shared" si="6"/>
        <v>1262029.2</v>
      </c>
      <c r="O106">
        <f t="shared" si="7"/>
        <v>591005.85000000009</v>
      </c>
      <c r="P106">
        <f t="shared" si="8"/>
        <v>2011</v>
      </c>
      <c r="Q106">
        <f t="shared" si="9"/>
        <v>4</v>
      </c>
    </row>
    <row r="107" spans="1:17" x14ac:dyDescent="0.3">
      <c r="A107" t="s">
        <v>62</v>
      </c>
      <c r="B107" t="s">
        <v>67</v>
      </c>
      <c r="C107" t="s">
        <v>59</v>
      </c>
      <c r="D107" t="s">
        <v>135</v>
      </c>
      <c r="E107" t="s">
        <v>29</v>
      </c>
      <c r="F107" t="s">
        <v>22</v>
      </c>
      <c r="G107" t="s">
        <v>277</v>
      </c>
      <c r="H107">
        <v>260230361</v>
      </c>
      <c r="I107" t="s">
        <v>278</v>
      </c>
      <c r="J107">
        <v>4335</v>
      </c>
      <c r="K107">
        <v>354.55</v>
      </c>
      <c r="L107">
        <v>195.49</v>
      </c>
      <c r="M107">
        <f t="shared" si="5"/>
        <v>1536974.25</v>
      </c>
      <c r="N107">
        <f t="shared" si="6"/>
        <v>847449.15</v>
      </c>
      <c r="O107">
        <f t="shared" si="7"/>
        <v>689525.1</v>
      </c>
      <c r="P107">
        <f t="shared" si="8"/>
        <v>2016</v>
      </c>
      <c r="Q107">
        <f t="shared" si="9"/>
        <v>7</v>
      </c>
    </row>
    <row r="108" spans="1:17" x14ac:dyDescent="0.3">
      <c r="A108" t="s">
        <v>62</v>
      </c>
      <c r="B108" t="s">
        <v>18</v>
      </c>
      <c r="C108" t="s">
        <v>35</v>
      </c>
      <c r="D108" t="s">
        <v>127</v>
      </c>
      <c r="E108" t="s">
        <v>29</v>
      </c>
      <c r="F108" t="s">
        <v>22</v>
      </c>
      <c r="G108" t="s">
        <v>279</v>
      </c>
      <c r="H108">
        <v>738545929</v>
      </c>
      <c r="I108" t="s">
        <v>280</v>
      </c>
      <c r="J108">
        <v>7193</v>
      </c>
      <c r="K108">
        <v>611.97</v>
      </c>
      <c r="L108">
        <v>415.59</v>
      </c>
      <c r="M108">
        <f t="shared" si="5"/>
        <v>4401900.21</v>
      </c>
      <c r="N108">
        <f t="shared" si="6"/>
        <v>2989338.8699999996</v>
      </c>
      <c r="O108">
        <f t="shared" si="7"/>
        <v>1412561.3400000003</v>
      </c>
      <c r="P108">
        <f t="shared" si="8"/>
        <v>2010</v>
      </c>
      <c r="Q108">
        <f t="shared" si="9"/>
        <v>7</v>
      </c>
    </row>
    <row r="109" spans="1:17" x14ac:dyDescent="0.3">
      <c r="A109" t="s">
        <v>25</v>
      </c>
      <c r="B109" t="s">
        <v>26</v>
      </c>
      <c r="C109" t="s">
        <v>19</v>
      </c>
      <c r="D109" t="s">
        <v>96</v>
      </c>
      <c r="E109" t="s">
        <v>29</v>
      </c>
      <c r="F109" t="s">
        <v>37</v>
      </c>
      <c r="G109" t="s">
        <v>281</v>
      </c>
      <c r="H109">
        <v>323821874</v>
      </c>
      <c r="I109" t="s">
        <v>282</v>
      </c>
      <c r="J109">
        <v>8156</v>
      </c>
      <c r="K109">
        <v>406.15</v>
      </c>
      <c r="L109">
        <v>292.44</v>
      </c>
      <c r="M109">
        <f t="shared" si="5"/>
        <v>3312559.4</v>
      </c>
      <c r="N109">
        <f t="shared" si="6"/>
        <v>2385140.64</v>
      </c>
      <c r="O109">
        <f t="shared" si="7"/>
        <v>927418.75999999978</v>
      </c>
      <c r="P109">
        <f t="shared" si="8"/>
        <v>2010</v>
      </c>
      <c r="Q109">
        <f t="shared" si="9"/>
        <v>3</v>
      </c>
    </row>
    <row r="110" spans="1:17" x14ac:dyDescent="0.3">
      <c r="A110" t="s">
        <v>117</v>
      </c>
      <c r="B110" t="s">
        <v>72</v>
      </c>
      <c r="C110" t="s">
        <v>44</v>
      </c>
      <c r="D110" t="s">
        <v>68</v>
      </c>
      <c r="E110" t="s">
        <v>21</v>
      </c>
      <c r="F110" t="s">
        <v>54</v>
      </c>
      <c r="G110" t="s">
        <v>175</v>
      </c>
      <c r="H110">
        <v>632474270</v>
      </c>
      <c r="I110" t="s">
        <v>283</v>
      </c>
      <c r="J110">
        <v>3901</v>
      </c>
      <c r="K110">
        <v>474.12</v>
      </c>
      <c r="L110">
        <v>269.77999999999997</v>
      </c>
      <c r="M110">
        <f t="shared" si="5"/>
        <v>1849542.12</v>
      </c>
      <c r="N110">
        <f t="shared" si="6"/>
        <v>1052411.7799999998</v>
      </c>
      <c r="O110">
        <f t="shared" si="7"/>
        <v>797130.34000000032</v>
      </c>
      <c r="P110">
        <f t="shared" si="8"/>
        <v>2010</v>
      </c>
      <c r="Q110">
        <f t="shared" si="9"/>
        <v>8</v>
      </c>
    </row>
    <row r="111" spans="1:17" x14ac:dyDescent="0.3">
      <c r="A111" t="s">
        <v>33</v>
      </c>
      <c r="B111" t="s">
        <v>72</v>
      </c>
      <c r="C111" t="s">
        <v>99</v>
      </c>
      <c r="D111" t="s">
        <v>112</v>
      </c>
      <c r="E111" t="s">
        <v>21</v>
      </c>
      <c r="F111" t="s">
        <v>54</v>
      </c>
      <c r="G111" t="s">
        <v>284</v>
      </c>
      <c r="H111">
        <v>724058321</v>
      </c>
      <c r="I111" t="s">
        <v>285</v>
      </c>
      <c r="J111">
        <v>2442</v>
      </c>
      <c r="K111">
        <v>159.91999999999999</v>
      </c>
      <c r="L111">
        <v>80.06</v>
      </c>
      <c r="M111">
        <f t="shared" si="5"/>
        <v>390524.63999999996</v>
      </c>
      <c r="N111">
        <f t="shared" si="6"/>
        <v>195506.52000000002</v>
      </c>
      <c r="O111">
        <f t="shared" si="7"/>
        <v>195018.11999999994</v>
      </c>
      <c r="P111">
        <f t="shared" si="8"/>
        <v>2014</v>
      </c>
      <c r="Q111">
        <f t="shared" si="9"/>
        <v>4</v>
      </c>
    </row>
    <row r="112" spans="1:17" x14ac:dyDescent="0.3">
      <c r="A112" t="s">
        <v>111</v>
      </c>
      <c r="B112" t="s">
        <v>51</v>
      </c>
      <c r="C112" t="s">
        <v>120</v>
      </c>
      <c r="D112" t="s">
        <v>20</v>
      </c>
      <c r="E112" t="s">
        <v>21</v>
      </c>
      <c r="F112" t="s">
        <v>54</v>
      </c>
      <c r="G112" t="s">
        <v>286</v>
      </c>
      <c r="H112">
        <v>701809786</v>
      </c>
      <c r="I112" t="s">
        <v>287</v>
      </c>
      <c r="J112">
        <v>2453</v>
      </c>
      <c r="K112">
        <v>590.96</v>
      </c>
      <c r="L112">
        <v>377.28</v>
      </c>
      <c r="M112">
        <f t="shared" si="5"/>
        <v>1449624.8800000001</v>
      </c>
      <c r="N112">
        <f t="shared" si="6"/>
        <v>925467.84</v>
      </c>
      <c r="O112">
        <f t="shared" si="7"/>
        <v>524157.04000000015</v>
      </c>
      <c r="P112">
        <f t="shared" si="8"/>
        <v>2011</v>
      </c>
      <c r="Q112">
        <f t="shared" si="9"/>
        <v>2</v>
      </c>
    </row>
    <row r="113" spans="1:17" x14ac:dyDescent="0.3">
      <c r="A113" t="s">
        <v>57</v>
      </c>
      <c r="B113" t="s">
        <v>26</v>
      </c>
      <c r="C113" t="s">
        <v>35</v>
      </c>
      <c r="D113" t="s">
        <v>142</v>
      </c>
      <c r="E113" t="s">
        <v>29</v>
      </c>
      <c r="F113" t="s">
        <v>22</v>
      </c>
      <c r="G113" t="s">
        <v>288</v>
      </c>
      <c r="H113">
        <v>225173651</v>
      </c>
      <c r="I113" t="s">
        <v>289</v>
      </c>
      <c r="J113">
        <v>6645</v>
      </c>
      <c r="K113">
        <v>302.36</v>
      </c>
      <c r="L113">
        <v>158.76</v>
      </c>
      <c r="M113">
        <f t="shared" si="5"/>
        <v>2009182.2000000002</v>
      </c>
      <c r="N113">
        <f t="shared" si="6"/>
        <v>1054960.2</v>
      </c>
      <c r="O113">
        <f t="shared" si="7"/>
        <v>954222.00000000023</v>
      </c>
      <c r="P113">
        <f t="shared" si="8"/>
        <v>2014</v>
      </c>
      <c r="Q113">
        <f t="shared" si="9"/>
        <v>11</v>
      </c>
    </row>
    <row r="114" spans="1:17" x14ac:dyDescent="0.3">
      <c r="A114" t="s">
        <v>33</v>
      </c>
      <c r="B114" t="s">
        <v>18</v>
      </c>
      <c r="C114" t="s">
        <v>59</v>
      </c>
      <c r="D114" t="s">
        <v>20</v>
      </c>
      <c r="E114" t="s">
        <v>29</v>
      </c>
      <c r="F114" t="s">
        <v>54</v>
      </c>
      <c r="G114" t="s">
        <v>290</v>
      </c>
      <c r="H114">
        <v>332335335</v>
      </c>
      <c r="I114" t="s">
        <v>291</v>
      </c>
      <c r="J114">
        <v>8026</v>
      </c>
      <c r="K114">
        <v>139.11000000000001</v>
      </c>
      <c r="L114">
        <v>92.55</v>
      </c>
      <c r="M114">
        <f t="shared" si="5"/>
        <v>1116496.8600000001</v>
      </c>
      <c r="N114">
        <f t="shared" si="6"/>
        <v>742806.29999999993</v>
      </c>
      <c r="O114">
        <f t="shared" si="7"/>
        <v>373690.56000000017</v>
      </c>
      <c r="P114">
        <f t="shared" si="8"/>
        <v>2011</v>
      </c>
      <c r="Q114">
        <f t="shared" si="9"/>
        <v>10</v>
      </c>
    </row>
    <row r="115" spans="1:17" x14ac:dyDescent="0.3">
      <c r="A115" t="s">
        <v>117</v>
      </c>
      <c r="B115" t="s">
        <v>34</v>
      </c>
      <c r="C115" t="s">
        <v>95</v>
      </c>
      <c r="D115" t="s">
        <v>88</v>
      </c>
      <c r="E115" t="s">
        <v>21</v>
      </c>
      <c r="F115" t="s">
        <v>54</v>
      </c>
      <c r="G115" t="s">
        <v>69</v>
      </c>
      <c r="H115">
        <v>453328915</v>
      </c>
      <c r="I115" t="s">
        <v>292</v>
      </c>
      <c r="J115">
        <v>1215</v>
      </c>
      <c r="K115">
        <v>81.17</v>
      </c>
      <c r="L115">
        <v>56.95</v>
      </c>
      <c r="M115">
        <f t="shared" si="5"/>
        <v>98621.55</v>
      </c>
      <c r="N115">
        <f t="shared" si="6"/>
        <v>69194.25</v>
      </c>
      <c r="O115">
        <f t="shared" si="7"/>
        <v>29427.300000000003</v>
      </c>
      <c r="P115">
        <f t="shared" si="8"/>
        <v>2016</v>
      </c>
      <c r="Q115">
        <f t="shared" si="9"/>
        <v>1</v>
      </c>
    </row>
    <row r="116" spans="1:17" x14ac:dyDescent="0.3">
      <c r="A116" t="s">
        <v>71</v>
      </c>
      <c r="B116" t="s">
        <v>67</v>
      </c>
      <c r="C116" t="s">
        <v>35</v>
      </c>
      <c r="D116" t="s">
        <v>108</v>
      </c>
      <c r="E116" t="s">
        <v>21</v>
      </c>
      <c r="F116" t="s">
        <v>37</v>
      </c>
      <c r="G116" t="s">
        <v>293</v>
      </c>
      <c r="H116">
        <v>876403762</v>
      </c>
      <c r="I116" t="s">
        <v>294</v>
      </c>
      <c r="J116">
        <v>5286</v>
      </c>
      <c r="K116">
        <v>586.66999999999996</v>
      </c>
      <c r="L116">
        <v>346.93</v>
      </c>
      <c r="M116">
        <f t="shared" si="5"/>
        <v>3101137.6199999996</v>
      </c>
      <c r="N116">
        <f t="shared" si="6"/>
        <v>1833871.98</v>
      </c>
      <c r="O116">
        <f t="shared" si="7"/>
        <v>1267265.6399999997</v>
      </c>
      <c r="P116">
        <f t="shared" si="8"/>
        <v>2013</v>
      </c>
      <c r="Q116">
        <f t="shared" si="9"/>
        <v>4</v>
      </c>
    </row>
    <row r="117" spans="1:17" x14ac:dyDescent="0.3">
      <c r="A117" t="s">
        <v>33</v>
      </c>
      <c r="B117" t="s">
        <v>63</v>
      </c>
      <c r="C117" t="s">
        <v>19</v>
      </c>
      <c r="D117" t="s">
        <v>135</v>
      </c>
      <c r="E117" t="s">
        <v>29</v>
      </c>
      <c r="F117" t="s">
        <v>30</v>
      </c>
      <c r="G117" t="s">
        <v>295</v>
      </c>
      <c r="H117">
        <v>400758299</v>
      </c>
      <c r="I117" t="s">
        <v>296</v>
      </c>
      <c r="J117">
        <v>5863</v>
      </c>
      <c r="K117">
        <v>369.84</v>
      </c>
      <c r="L117">
        <v>188.77</v>
      </c>
      <c r="M117">
        <f t="shared" si="5"/>
        <v>2168371.92</v>
      </c>
      <c r="N117">
        <f t="shared" si="6"/>
        <v>1106758.51</v>
      </c>
      <c r="O117">
        <f t="shared" si="7"/>
        <v>1061613.4099999999</v>
      </c>
      <c r="P117">
        <f t="shared" si="8"/>
        <v>2013</v>
      </c>
      <c r="Q117">
        <f t="shared" si="9"/>
        <v>7</v>
      </c>
    </row>
    <row r="118" spans="1:17" x14ac:dyDescent="0.3">
      <c r="A118" t="s">
        <v>33</v>
      </c>
      <c r="B118" t="s">
        <v>63</v>
      </c>
      <c r="C118" t="s">
        <v>99</v>
      </c>
      <c r="D118" t="s">
        <v>78</v>
      </c>
      <c r="E118" t="s">
        <v>29</v>
      </c>
      <c r="F118" t="s">
        <v>37</v>
      </c>
      <c r="G118" t="s">
        <v>297</v>
      </c>
      <c r="H118">
        <v>531022634</v>
      </c>
      <c r="I118" t="s">
        <v>298</v>
      </c>
      <c r="J118">
        <v>6453</v>
      </c>
      <c r="K118">
        <v>145.62</v>
      </c>
      <c r="L118">
        <v>107.48</v>
      </c>
      <c r="M118">
        <f t="shared" si="5"/>
        <v>939685.86</v>
      </c>
      <c r="N118">
        <f t="shared" si="6"/>
        <v>693568.44000000006</v>
      </c>
      <c r="O118">
        <f t="shared" si="7"/>
        <v>246117.41999999993</v>
      </c>
      <c r="P118">
        <f t="shared" si="8"/>
        <v>2010</v>
      </c>
      <c r="Q118">
        <f t="shared" si="9"/>
        <v>9</v>
      </c>
    </row>
    <row r="119" spans="1:17" x14ac:dyDescent="0.3">
      <c r="A119" t="s">
        <v>33</v>
      </c>
      <c r="B119" t="s">
        <v>47</v>
      </c>
      <c r="C119" t="s">
        <v>35</v>
      </c>
      <c r="D119" t="s">
        <v>142</v>
      </c>
      <c r="E119" t="s">
        <v>29</v>
      </c>
      <c r="F119" t="s">
        <v>30</v>
      </c>
      <c r="G119" t="s">
        <v>299</v>
      </c>
      <c r="H119">
        <v>471651790</v>
      </c>
      <c r="I119" t="s">
        <v>300</v>
      </c>
      <c r="J119">
        <v>2727</v>
      </c>
      <c r="K119">
        <v>48.98</v>
      </c>
      <c r="L119">
        <v>30.79</v>
      </c>
      <c r="M119">
        <f t="shared" si="5"/>
        <v>133568.46</v>
      </c>
      <c r="N119">
        <f t="shared" si="6"/>
        <v>83964.33</v>
      </c>
      <c r="O119">
        <f t="shared" si="7"/>
        <v>49604.12999999999</v>
      </c>
      <c r="P119">
        <f t="shared" si="8"/>
        <v>2016</v>
      </c>
      <c r="Q119">
        <f t="shared" si="9"/>
        <v>10</v>
      </c>
    </row>
    <row r="120" spans="1:17" x14ac:dyDescent="0.3">
      <c r="A120" t="s">
        <v>62</v>
      </c>
      <c r="B120" t="s">
        <v>58</v>
      </c>
      <c r="C120" t="s">
        <v>99</v>
      </c>
      <c r="D120" t="s">
        <v>142</v>
      </c>
      <c r="E120" t="s">
        <v>21</v>
      </c>
      <c r="F120" t="s">
        <v>30</v>
      </c>
      <c r="G120" t="s">
        <v>301</v>
      </c>
      <c r="H120">
        <v>600575959</v>
      </c>
      <c r="I120" t="s">
        <v>302</v>
      </c>
      <c r="J120">
        <v>9595</v>
      </c>
      <c r="K120">
        <v>612.67999999999995</v>
      </c>
      <c r="L120">
        <v>444.58</v>
      </c>
      <c r="M120">
        <f t="shared" si="5"/>
        <v>5878664.5999999996</v>
      </c>
      <c r="N120">
        <f t="shared" si="6"/>
        <v>4265745.0999999996</v>
      </c>
      <c r="O120">
        <f t="shared" si="7"/>
        <v>1612919.5</v>
      </c>
      <c r="P120">
        <f t="shared" si="8"/>
        <v>2012</v>
      </c>
      <c r="Q120">
        <f t="shared" si="9"/>
        <v>12</v>
      </c>
    </row>
    <row r="121" spans="1:17" x14ac:dyDescent="0.3">
      <c r="A121" t="s">
        <v>57</v>
      </c>
      <c r="B121" t="s">
        <v>47</v>
      </c>
      <c r="C121" t="s">
        <v>59</v>
      </c>
      <c r="D121" t="s">
        <v>108</v>
      </c>
      <c r="E121" t="s">
        <v>21</v>
      </c>
      <c r="F121" t="s">
        <v>22</v>
      </c>
      <c r="G121" t="s">
        <v>303</v>
      </c>
      <c r="H121">
        <v>455971780</v>
      </c>
      <c r="I121" t="s">
        <v>304</v>
      </c>
      <c r="J121">
        <v>9302</v>
      </c>
      <c r="K121">
        <v>642.01</v>
      </c>
      <c r="L121">
        <v>496.58</v>
      </c>
      <c r="M121">
        <f t="shared" si="5"/>
        <v>5971977.0199999996</v>
      </c>
      <c r="N121">
        <f t="shared" si="6"/>
        <v>4619187.16</v>
      </c>
      <c r="O121">
        <f t="shared" si="7"/>
        <v>1352789.8599999994</v>
      </c>
      <c r="P121">
        <f t="shared" si="8"/>
        <v>2011</v>
      </c>
      <c r="Q121">
        <f t="shared" si="9"/>
        <v>2</v>
      </c>
    </row>
    <row r="122" spans="1:17" x14ac:dyDescent="0.3">
      <c r="A122" t="s">
        <v>71</v>
      </c>
      <c r="B122" t="s">
        <v>72</v>
      </c>
      <c r="C122" t="s">
        <v>44</v>
      </c>
      <c r="D122" t="s">
        <v>142</v>
      </c>
      <c r="E122" t="s">
        <v>29</v>
      </c>
      <c r="F122" t="s">
        <v>54</v>
      </c>
      <c r="G122" t="s">
        <v>305</v>
      </c>
      <c r="H122">
        <v>607950577</v>
      </c>
      <c r="I122" t="s">
        <v>194</v>
      </c>
      <c r="J122">
        <v>5346</v>
      </c>
      <c r="K122">
        <v>486.95</v>
      </c>
      <c r="L122">
        <v>243.84</v>
      </c>
      <c r="M122">
        <f t="shared" si="5"/>
        <v>2603234.6999999997</v>
      </c>
      <c r="N122">
        <f t="shared" si="6"/>
        <v>1303568.6400000001</v>
      </c>
      <c r="O122">
        <f t="shared" si="7"/>
        <v>1299666.0599999996</v>
      </c>
      <c r="P122">
        <f t="shared" si="8"/>
        <v>2015</v>
      </c>
      <c r="Q122">
        <f t="shared" si="9"/>
        <v>9</v>
      </c>
    </row>
    <row r="123" spans="1:17" x14ac:dyDescent="0.3">
      <c r="A123" t="s">
        <v>57</v>
      </c>
      <c r="B123" t="s">
        <v>67</v>
      </c>
      <c r="C123" t="s">
        <v>19</v>
      </c>
      <c r="D123" t="s">
        <v>135</v>
      </c>
      <c r="E123" t="s">
        <v>21</v>
      </c>
      <c r="F123" t="s">
        <v>22</v>
      </c>
      <c r="G123" t="s">
        <v>55</v>
      </c>
      <c r="H123">
        <v>736047143</v>
      </c>
      <c r="I123" t="s">
        <v>306</v>
      </c>
      <c r="J123">
        <v>1664</v>
      </c>
      <c r="K123">
        <v>195.83</v>
      </c>
      <c r="L123">
        <v>102.1</v>
      </c>
      <c r="M123">
        <f t="shared" si="5"/>
        <v>325861.12</v>
      </c>
      <c r="N123">
        <f t="shared" si="6"/>
        <v>169894.39999999999</v>
      </c>
      <c r="O123">
        <f t="shared" si="7"/>
        <v>155966.72</v>
      </c>
      <c r="P123">
        <f t="shared" si="8"/>
        <v>2015</v>
      </c>
      <c r="Q123">
        <f t="shared" si="9"/>
        <v>4</v>
      </c>
    </row>
    <row r="124" spans="1:17" x14ac:dyDescent="0.3">
      <c r="A124" t="s">
        <v>62</v>
      </c>
      <c r="B124" t="s">
        <v>43</v>
      </c>
      <c r="C124" t="s">
        <v>52</v>
      </c>
      <c r="D124" t="s">
        <v>84</v>
      </c>
      <c r="E124" t="s">
        <v>29</v>
      </c>
      <c r="F124" t="s">
        <v>30</v>
      </c>
      <c r="G124" t="s">
        <v>307</v>
      </c>
      <c r="H124">
        <v>335460376</v>
      </c>
      <c r="I124" t="s">
        <v>308</v>
      </c>
      <c r="J124">
        <v>3041</v>
      </c>
      <c r="K124">
        <v>290.37</v>
      </c>
      <c r="L124">
        <v>217.09</v>
      </c>
      <c r="M124">
        <f t="shared" si="5"/>
        <v>883015.17</v>
      </c>
      <c r="N124">
        <f t="shared" si="6"/>
        <v>660170.69000000006</v>
      </c>
      <c r="O124">
        <f t="shared" si="7"/>
        <v>222844.47999999998</v>
      </c>
      <c r="P124">
        <f t="shared" si="8"/>
        <v>2011</v>
      </c>
      <c r="Q124">
        <f t="shared" si="9"/>
        <v>8</v>
      </c>
    </row>
    <row r="125" spans="1:17" x14ac:dyDescent="0.3">
      <c r="A125" t="s">
        <v>117</v>
      </c>
      <c r="B125" t="s">
        <v>34</v>
      </c>
      <c r="C125" t="s">
        <v>52</v>
      </c>
      <c r="D125" t="s">
        <v>105</v>
      </c>
      <c r="E125" t="s">
        <v>21</v>
      </c>
      <c r="F125" t="s">
        <v>30</v>
      </c>
      <c r="G125" t="s">
        <v>309</v>
      </c>
      <c r="H125">
        <v>340310797</v>
      </c>
      <c r="I125" t="s">
        <v>306</v>
      </c>
      <c r="J125">
        <v>4074</v>
      </c>
      <c r="K125">
        <v>515.9</v>
      </c>
      <c r="L125">
        <v>285.72000000000003</v>
      </c>
      <c r="M125">
        <f t="shared" si="5"/>
        <v>2101776.6</v>
      </c>
      <c r="N125">
        <f t="shared" si="6"/>
        <v>1164023.28</v>
      </c>
      <c r="O125">
        <f t="shared" si="7"/>
        <v>937753.32000000007</v>
      </c>
      <c r="P125">
        <f t="shared" si="8"/>
        <v>2015</v>
      </c>
      <c r="Q125">
        <f t="shared" si="9"/>
        <v>3</v>
      </c>
    </row>
    <row r="126" spans="1:17" x14ac:dyDescent="0.3">
      <c r="A126" t="s">
        <v>25</v>
      </c>
      <c r="B126" t="s">
        <v>43</v>
      </c>
      <c r="C126" t="s">
        <v>44</v>
      </c>
      <c r="D126" t="s">
        <v>64</v>
      </c>
      <c r="E126" t="s">
        <v>21</v>
      </c>
      <c r="F126" t="s">
        <v>37</v>
      </c>
      <c r="G126" t="s">
        <v>310</v>
      </c>
      <c r="H126">
        <v>345168569</v>
      </c>
      <c r="I126" t="s">
        <v>311</v>
      </c>
      <c r="J126">
        <v>3739</v>
      </c>
      <c r="K126">
        <v>256.89999999999998</v>
      </c>
      <c r="L126">
        <v>173.86</v>
      </c>
      <c r="M126">
        <f t="shared" si="5"/>
        <v>960549.09999999986</v>
      </c>
      <c r="N126">
        <f t="shared" si="6"/>
        <v>650062.54</v>
      </c>
      <c r="O126">
        <f t="shared" si="7"/>
        <v>310486.55999999982</v>
      </c>
      <c r="P126">
        <f t="shared" si="8"/>
        <v>2013</v>
      </c>
      <c r="Q126">
        <f t="shared" si="9"/>
        <v>3</v>
      </c>
    </row>
    <row r="127" spans="1:17" x14ac:dyDescent="0.3">
      <c r="A127" t="s">
        <v>62</v>
      </c>
      <c r="B127" t="s">
        <v>67</v>
      </c>
      <c r="C127" t="s">
        <v>120</v>
      </c>
      <c r="D127" t="s">
        <v>130</v>
      </c>
      <c r="E127" t="s">
        <v>21</v>
      </c>
      <c r="F127" t="s">
        <v>54</v>
      </c>
      <c r="G127" t="s">
        <v>312</v>
      </c>
      <c r="H127">
        <v>263829570</v>
      </c>
      <c r="I127" t="s">
        <v>313</v>
      </c>
      <c r="J127">
        <v>6896</v>
      </c>
      <c r="K127">
        <v>536.57000000000005</v>
      </c>
      <c r="L127">
        <v>411.57</v>
      </c>
      <c r="M127">
        <f t="shared" si="5"/>
        <v>3700186.72</v>
      </c>
      <c r="N127">
        <f t="shared" si="6"/>
        <v>2838186.7199999997</v>
      </c>
      <c r="O127">
        <f t="shared" si="7"/>
        <v>862000.00000000047</v>
      </c>
      <c r="P127">
        <f t="shared" si="8"/>
        <v>2011</v>
      </c>
      <c r="Q127">
        <f t="shared" si="9"/>
        <v>6</v>
      </c>
    </row>
    <row r="128" spans="1:17" x14ac:dyDescent="0.3">
      <c r="A128" t="s">
        <v>62</v>
      </c>
      <c r="B128" t="s">
        <v>18</v>
      </c>
      <c r="C128" t="s">
        <v>44</v>
      </c>
      <c r="D128" t="s">
        <v>40</v>
      </c>
      <c r="E128" t="s">
        <v>21</v>
      </c>
      <c r="F128" t="s">
        <v>37</v>
      </c>
      <c r="G128" t="s">
        <v>314</v>
      </c>
      <c r="H128">
        <v>884413273</v>
      </c>
      <c r="I128" t="s">
        <v>315</v>
      </c>
      <c r="J128">
        <v>2595</v>
      </c>
      <c r="K128">
        <v>653.32000000000005</v>
      </c>
      <c r="L128">
        <v>381.15</v>
      </c>
      <c r="M128">
        <f t="shared" si="5"/>
        <v>1695365.4000000001</v>
      </c>
      <c r="N128">
        <f t="shared" si="6"/>
        <v>989084.24999999988</v>
      </c>
      <c r="O128">
        <f t="shared" si="7"/>
        <v>706281.15000000026</v>
      </c>
      <c r="P128">
        <f t="shared" si="8"/>
        <v>2011</v>
      </c>
      <c r="Q128">
        <f t="shared" si="9"/>
        <v>12</v>
      </c>
    </row>
    <row r="129" spans="1:17" x14ac:dyDescent="0.3">
      <c r="A129" t="s">
        <v>33</v>
      </c>
      <c r="B129" t="s">
        <v>18</v>
      </c>
      <c r="C129" t="s">
        <v>44</v>
      </c>
      <c r="D129" t="s">
        <v>48</v>
      </c>
      <c r="E129" t="s">
        <v>21</v>
      </c>
      <c r="F129" t="s">
        <v>54</v>
      </c>
      <c r="G129" t="s">
        <v>316</v>
      </c>
      <c r="H129">
        <v>771523471</v>
      </c>
      <c r="I129" t="s">
        <v>317</v>
      </c>
      <c r="J129">
        <v>7887</v>
      </c>
      <c r="K129">
        <v>539.83000000000004</v>
      </c>
      <c r="L129">
        <v>344.62</v>
      </c>
      <c r="M129">
        <f t="shared" si="5"/>
        <v>4257639.21</v>
      </c>
      <c r="N129">
        <f t="shared" si="6"/>
        <v>2718017.94</v>
      </c>
      <c r="O129">
        <f t="shared" si="7"/>
        <v>1539621.27</v>
      </c>
      <c r="P129">
        <f t="shared" si="8"/>
        <v>2013</v>
      </c>
      <c r="Q129">
        <f t="shared" si="9"/>
        <v>9</v>
      </c>
    </row>
    <row r="130" spans="1:17" x14ac:dyDescent="0.3">
      <c r="A130" t="s">
        <v>57</v>
      </c>
      <c r="B130" t="s">
        <v>72</v>
      </c>
      <c r="C130" t="s">
        <v>102</v>
      </c>
      <c r="D130" t="s">
        <v>53</v>
      </c>
      <c r="E130" t="s">
        <v>29</v>
      </c>
      <c r="F130" t="s">
        <v>30</v>
      </c>
      <c r="G130" t="s">
        <v>318</v>
      </c>
      <c r="H130">
        <v>199432683</v>
      </c>
      <c r="I130" t="s">
        <v>319</v>
      </c>
      <c r="J130">
        <v>4701</v>
      </c>
      <c r="K130">
        <v>653.6</v>
      </c>
      <c r="L130">
        <v>413.71</v>
      </c>
      <c r="M130">
        <f t="shared" ref="M130:M193" si="10">J130*K130</f>
        <v>3072573.6</v>
      </c>
      <c r="N130">
        <f t="shared" ref="N130:N193" si="11">J130*L130</f>
        <v>1944850.71</v>
      </c>
      <c r="O130">
        <f t="shared" ref="O130:O193" si="12">M130-N130</f>
        <v>1127722.8900000001</v>
      </c>
      <c r="P130">
        <f t="shared" ref="P130:P193" si="13">YEAR(DATE(MID(G130,7,4),MID(G130,4,2),LEFT(G130,2)))</f>
        <v>2011</v>
      </c>
      <c r="Q130">
        <f t="shared" ref="Q130:Q193" si="14">MONTH(DATE(MID(G130,7,4),MID(G130,4,2),LEFT(G130,2)))</f>
        <v>9</v>
      </c>
    </row>
    <row r="131" spans="1:17" x14ac:dyDescent="0.3">
      <c r="A131" t="s">
        <v>57</v>
      </c>
      <c r="B131" t="s">
        <v>58</v>
      </c>
      <c r="C131" t="s">
        <v>52</v>
      </c>
      <c r="D131" t="s">
        <v>112</v>
      </c>
      <c r="E131" t="s">
        <v>29</v>
      </c>
      <c r="F131" t="s">
        <v>30</v>
      </c>
      <c r="G131" t="s">
        <v>320</v>
      </c>
      <c r="H131">
        <v>289665662</v>
      </c>
      <c r="I131" t="s">
        <v>321</v>
      </c>
      <c r="J131">
        <v>8076</v>
      </c>
      <c r="K131">
        <v>137.88</v>
      </c>
      <c r="L131">
        <v>76.14</v>
      </c>
      <c r="M131">
        <f t="shared" si="10"/>
        <v>1113518.8799999999</v>
      </c>
      <c r="N131">
        <f t="shared" si="11"/>
        <v>614906.64</v>
      </c>
      <c r="O131">
        <f t="shared" si="12"/>
        <v>498612.23999999987</v>
      </c>
      <c r="P131">
        <f t="shared" si="13"/>
        <v>2013</v>
      </c>
      <c r="Q131">
        <f t="shared" si="14"/>
        <v>8</v>
      </c>
    </row>
    <row r="132" spans="1:17" x14ac:dyDescent="0.3">
      <c r="A132" t="s">
        <v>62</v>
      </c>
      <c r="B132" t="s">
        <v>18</v>
      </c>
      <c r="C132" t="s">
        <v>59</v>
      </c>
      <c r="D132" t="s">
        <v>48</v>
      </c>
      <c r="E132" t="s">
        <v>21</v>
      </c>
      <c r="F132" t="s">
        <v>54</v>
      </c>
      <c r="G132" t="s">
        <v>322</v>
      </c>
      <c r="H132">
        <v>146696384</v>
      </c>
      <c r="I132" t="s">
        <v>323</v>
      </c>
      <c r="J132">
        <v>7490</v>
      </c>
      <c r="K132">
        <v>610.45000000000005</v>
      </c>
      <c r="L132">
        <v>381.73</v>
      </c>
      <c r="M132">
        <f t="shared" si="10"/>
        <v>4572270.5</v>
      </c>
      <c r="N132">
        <f t="shared" si="11"/>
        <v>2859157.7</v>
      </c>
      <c r="O132">
        <f t="shared" si="12"/>
        <v>1713112.7999999998</v>
      </c>
      <c r="P132">
        <f t="shared" si="13"/>
        <v>2012</v>
      </c>
      <c r="Q132">
        <f t="shared" si="14"/>
        <v>4</v>
      </c>
    </row>
    <row r="133" spans="1:17" x14ac:dyDescent="0.3">
      <c r="A133" t="s">
        <v>33</v>
      </c>
      <c r="B133" t="s">
        <v>81</v>
      </c>
      <c r="C133" t="s">
        <v>102</v>
      </c>
      <c r="D133" t="s">
        <v>130</v>
      </c>
      <c r="E133" t="s">
        <v>21</v>
      </c>
      <c r="F133" t="s">
        <v>54</v>
      </c>
      <c r="G133" t="s">
        <v>324</v>
      </c>
      <c r="H133">
        <v>853833498</v>
      </c>
      <c r="I133" t="s">
        <v>325</v>
      </c>
      <c r="J133">
        <v>5975</v>
      </c>
      <c r="K133">
        <v>88.97</v>
      </c>
      <c r="L133">
        <v>70.069999999999993</v>
      </c>
      <c r="M133">
        <f t="shared" si="10"/>
        <v>531595.75</v>
      </c>
      <c r="N133">
        <f t="shared" si="11"/>
        <v>418668.24999999994</v>
      </c>
      <c r="O133">
        <f t="shared" si="12"/>
        <v>112927.50000000006</v>
      </c>
      <c r="P133">
        <f t="shared" si="13"/>
        <v>2012</v>
      </c>
      <c r="Q133">
        <f t="shared" si="14"/>
        <v>8</v>
      </c>
    </row>
    <row r="134" spans="1:17" x14ac:dyDescent="0.3">
      <c r="A134" t="s">
        <v>117</v>
      </c>
      <c r="B134" t="s">
        <v>43</v>
      </c>
      <c r="C134" t="s">
        <v>95</v>
      </c>
      <c r="D134" t="s">
        <v>53</v>
      </c>
      <c r="E134" t="s">
        <v>29</v>
      </c>
      <c r="F134" t="s">
        <v>37</v>
      </c>
      <c r="G134" t="s">
        <v>326</v>
      </c>
      <c r="H134">
        <v>485428706</v>
      </c>
      <c r="I134" t="s">
        <v>327</v>
      </c>
      <c r="J134">
        <v>9796</v>
      </c>
      <c r="K134">
        <v>201.51</v>
      </c>
      <c r="L134">
        <v>105.16</v>
      </c>
      <c r="M134">
        <f t="shared" si="10"/>
        <v>1973991.96</v>
      </c>
      <c r="N134">
        <f t="shared" si="11"/>
        <v>1030147.36</v>
      </c>
      <c r="O134">
        <f t="shared" si="12"/>
        <v>943844.6</v>
      </c>
      <c r="P134">
        <f t="shared" si="13"/>
        <v>2014</v>
      </c>
      <c r="Q134">
        <f t="shared" si="14"/>
        <v>11</v>
      </c>
    </row>
    <row r="135" spans="1:17" x14ac:dyDescent="0.3">
      <c r="A135" t="s">
        <v>57</v>
      </c>
      <c r="B135" t="s">
        <v>47</v>
      </c>
      <c r="C135" t="s">
        <v>99</v>
      </c>
      <c r="D135" t="s">
        <v>84</v>
      </c>
      <c r="E135" t="s">
        <v>29</v>
      </c>
      <c r="F135" t="s">
        <v>30</v>
      </c>
      <c r="G135" t="s">
        <v>239</v>
      </c>
      <c r="H135">
        <v>555996242</v>
      </c>
      <c r="I135" t="s">
        <v>328</v>
      </c>
      <c r="J135">
        <v>3849</v>
      </c>
      <c r="K135">
        <v>320.27999999999997</v>
      </c>
      <c r="L135">
        <v>218.09</v>
      </c>
      <c r="M135">
        <f t="shared" si="10"/>
        <v>1232757.72</v>
      </c>
      <c r="N135">
        <f t="shared" si="11"/>
        <v>839428.41</v>
      </c>
      <c r="O135">
        <f t="shared" si="12"/>
        <v>393329.30999999994</v>
      </c>
      <c r="P135">
        <f t="shared" si="13"/>
        <v>2014</v>
      </c>
      <c r="Q135">
        <f t="shared" si="14"/>
        <v>4</v>
      </c>
    </row>
    <row r="136" spans="1:17" x14ac:dyDescent="0.3">
      <c r="A136" t="s">
        <v>111</v>
      </c>
      <c r="B136" t="s">
        <v>34</v>
      </c>
      <c r="C136" t="s">
        <v>99</v>
      </c>
      <c r="D136" t="s">
        <v>64</v>
      </c>
      <c r="E136" t="s">
        <v>29</v>
      </c>
      <c r="F136" t="s">
        <v>37</v>
      </c>
      <c r="G136" t="s">
        <v>329</v>
      </c>
      <c r="H136">
        <v>789578695</v>
      </c>
      <c r="I136" t="s">
        <v>330</v>
      </c>
      <c r="J136">
        <v>6480</v>
      </c>
      <c r="K136">
        <v>348.54</v>
      </c>
      <c r="L136">
        <v>191.72</v>
      </c>
      <c r="M136">
        <f t="shared" si="10"/>
        <v>2258539.2000000002</v>
      </c>
      <c r="N136">
        <f t="shared" si="11"/>
        <v>1242345.6000000001</v>
      </c>
      <c r="O136">
        <f t="shared" si="12"/>
        <v>1016193.6000000001</v>
      </c>
      <c r="P136">
        <f t="shared" si="13"/>
        <v>2010</v>
      </c>
      <c r="Q136">
        <f t="shared" si="14"/>
        <v>1</v>
      </c>
    </row>
    <row r="137" spans="1:17" x14ac:dyDescent="0.3">
      <c r="A137" t="s">
        <v>117</v>
      </c>
      <c r="B137" t="s">
        <v>26</v>
      </c>
      <c r="C137" t="s">
        <v>120</v>
      </c>
      <c r="D137" t="s">
        <v>64</v>
      </c>
      <c r="E137" t="s">
        <v>21</v>
      </c>
      <c r="F137" t="s">
        <v>54</v>
      </c>
      <c r="G137" t="s">
        <v>331</v>
      </c>
      <c r="H137">
        <v>752820462</v>
      </c>
      <c r="I137" t="s">
        <v>332</v>
      </c>
      <c r="J137">
        <v>3091</v>
      </c>
      <c r="K137">
        <v>583.99</v>
      </c>
      <c r="L137">
        <v>371</v>
      </c>
      <c r="M137">
        <f t="shared" si="10"/>
        <v>1805113.09</v>
      </c>
      <c r="N137">
        <f t="shared" si="11"/>
        <v>1146761</v>
      </c>
      <c r="O137">
        <f t="shared" si="12"/>
        <v>658352.09000000008</v>
      </c>
      <c r="P137">
        <f t="shared" si="13"/>
        <v>2011</v>
      </c>
      <c r="Q137">
        <f t="shared" si="14"/>
        <v>11</v>
      </c>
    </row>
    <row r="138" spans="1:17" x14ac:dyDescent="0.3">
      <c r="A138" t="s">
        <v>33</v>
      </c>
      <c r="B138" t="s">
        <v>58</v>
      </c>
      <c r="C138" t="s">
        <v>95</v>
      </c>
      <c r="D138" t="s">
        <v>68</v>
      </c>
      <c r="E138" t="s">
        <v>29</v>
      </c>
      <c r="F138" t="s">
        <v>30</v>
      </c>
      <c r="G138" t="s">
        <v>333</v>
      </c>
      <c r="H138">
        <v>147162095</v>
      </c>
      <c r="I138" t="s">
        <v>334</v>
      </c>
      <c r="J138">
        <v>8444</v>
      </c>
      <c r="K138">
        <v>351.38</v>
      </c>
      <c r="L138">
        <v>204.96</v>
      </c>
      <c r="M138">
        <f t="shared" si="10"/>
        <v>2967052.7199999997</v>
      </c>
      <c r="N138">
        <f t="shared" si="11"/>
        <v>1730682.24</v>
      </c>
      <c r="O138">
        <f t="shared" si="12"/>
        <v>1236370.4799999997</v>
      </c>
      <c r="P138">
        <f t="shared" si="13"/>
        <v>2011</v>
      </c>
      <c r="Q138">
        <f t="shared" si="14"/>
        <v>1</v>
      </c>
    </row>
    <row r="139" spans="1:17" x14ac:dyDescent="0.3">
      <c r="A139" t="s">
        <v>25</v>
      </c>
      <c r="B139" t="s">
        <v>43</v>
      </c>
      <c r="C139" t="s">
        <v>99</v>
      </c>
      <c r="D139" t="s">
        <v>105</v>
      </c>
      <c r="E139" t="s">
        <v>21</v>
      </c>
      <c r="F139" t="s">
        <v>54</v>
      </c>
      <c r="G139" t="s">
        <v>335</v>
      </c>
      <c r="H139">
        <v>841773036</v>
      </c>
      <c r="I139" t="s">
        <v>336</v>
      </c>
      <c r="J139">
        <v>3753</v>
      </c>
      <c r="K139">
        <v>368.95</v>
      </c>
      <c r="L139">
        <v>184.82</v>
      </c>
      <c r="M139">
        <f t="shared" si="10"/>
        <v>1384669.3499999999</v>
      </c>
      <c r="N139">
        <f t="shared" si="11"/>
        <v>693629.46</v>
      </c>
      <c r="O139">
        <f t="shared" si="12"/>
        <v>691039.8899999999</v>
      </c>
      <c r="P139">
        <f t="shared" si="13"/>
        <v>2011</v>
      </c>
      <c r="Q139">
        <f t="shared" si="14"/>
        <v>10</v>
      </c>
    </row>
    <row r="140" spans="1:17" x14ac:dyDescent="0.3">
      <c r="A140" t="s">
        <v>17</v>
      </c>
      <c r="B140" t="s">
        <v>34</v>
      </c>
      <c r="C140" t="s">
        <v>27</v>
      </c>
      <c r="D140" t="s">
        <v>48</v>
      </c>
      <c r="E140" t="s">
        <v>29</v>
      </c>
      <c r="F140" t="s">
        <v>30</v>
      </c>
      <c r="G140" t="s">
        <v>202</v>
      </c>
      <c r="H140">
        <v>791734255</v>
      </c>
      <c r="I140" t="s">
        <v>337</v>
      </c>
      <c r="J140">
        <v>8966</v>
      </c>
      <c r="K140">
        <v>697.11</v>
      </c>
      <c r="L140">
        <v>453.81</v>
      </c>
      <c r="M140">
        <f t="shared" si="10"/>
        <v>6250288.2599999998</v>
      </c>
      <c r="N140">
        <f t="shared" si="11"/>
        <v>4068860.46</v>
      </c>
      <c r="O140">
        <f t="shared" si="12"/>
        <v>2181427.7999999998</v>
      </c>
      <c r="P140">
        <f t="shared" si="13"/>
        <v>2015</v>
      </c>
      <c r="Q140">
        <f t="shared" si="14"/>
        <v>1</v>
      </c>
    </row>
    <row r="141" spans="1:17" x14ac:dyDescent="0.3">
      <c r="A141" t="s">
        <v>62</v>
      </c>
      <c r="B141" t="s">
        <v>18</v>
      </c>
      <c r="C141" t="s">
        <v>120</v>
      </c>
      <c r="D141" t="s">
        <v>78</v>
      </c>
      <c r="E141" t="s">
        <v>21</v>
      </c>
      <c r="F141" t="s">
        <v>30</v>
      </c>
      <c r="G141" t="s">
        <v>338</v>
      </c>
      <c r="H141">
        <v>187636039</v>
      </c>
      <c r="I141" t="s">
        <v>339</v>
      </c>
      <c r="J141">
        <v>6012</v>
      </c>
      <c r="K141">
        <v>526.17999999999995</v>
      </c>
      <c r="L141">
        <v>273.89999999999998</v>
      </c>
      <c r="M141">
        <f t="shared" si="10"/>
        <v>3163394.1599999997</v>
      </c>
      <c r="N141">
        <f t="shared" si="11"/>
        <v>1646686.7999999998</v>
      </c>
      <c r="O141">
        <f t="shared" si="12"/>
        <v>1516707.3599999999</v>
      </c>
      <c r="P141">
        <f t="shared" si="13"/>
        <v>2010</v>
      </c>
      <c r="Q141">
        <f t="shared" si="14"/>
        <v>1</v>
      </c>
    </row>
    <row r="142" spans="1:17" x14ac:dyDescent="0.3">
      <c r="A142" t="s">
        <v>117</v>
      </c>
      <c r="B142" t="s">
        <v>34</v>
      </c>
      <c r="C142" t="s">
        <v>27</v>
      </c>
      <c r="D142" t="s">
        <v>142</v>
      </c>
      <c r="E142" t="s">
        <v>29</v>
      </c>
      <c r="F142" t="s">
        <v>37</v>
      </c>
      <c r="G142" t="s">
        <v>340</v>
      </c>
      <c r="H142">
        <v>272659909</v>
      </c>
      <c r="I142" t="s">
        <v>341</v>
      </c>
      <c r="J142">
        <v>1429</v>
      </c>
      <c r="K142">
        <v>41.33</v>
      </c>
      <c r="L142">
        <v>26.07</v>
      </c>
      <c r="M142">
        <f t="shared" si="10"/>
        <v>59060.57</v>
      </c>
      <c r="N142">
        <f t="shared" si="11"/>
        <v>37254.03</v>
      </c>
      <c r="O142">
        <f t="shared" si="12"/>
        <v>21806.54</v>
      </c>
      <c r="P142">
        <f t="shared" si="13"/>
        <v>2016</v>
      </c>
      <c r="Q142">
        <f t="shared" si="14"/>
        <v>10</v>
      </c>
    </row>
    <row r="143" spans="1:17" x14ac:dyDescent="0.3">
      <c r="A143" t="s">
        <v>17</v>
      </c>
      <c r="B143" t="s">
        <v>67</v>
      </c>
      <c r="C143" t="s">
        <v>102</v>
      </c>
      <c r="D143" t="s">
        <v>112</v>
      </c>
      <c r="E143" t="s">
        <v>29</v>
      </c>
      <c r="F143" t="s">
        <v>30</v>
      </c>
      <c r="G143" t="s">
        <v>342</v>
      </c>
      <c r="H143">
        <v>520029672</v>
      </c>
      <c r="I143" t="s">
        <v>343</v>
      </c>
      <c r="J143">
        <v>3935</v>
      </c>
      <c r="K143">
        <v>291.45999999999998</v>
      </c>
      <c r="L143">
        <v>199.53</v>
      </c>
      <c r="M143">
        <f t="shared" si="10"/>
        <v>1146895.0999999999</v>
      </c>
      <c r="N143">
        <f t="shared" si="11"/>
        <v>785150.55</v>
      </c>
      <c r="O143">
        <f t="shared" si="12"/>
        <v>361744.54999999981</v>
      </c>
      <c r="P143">
        <f t="shared" si="13"/>
        <v>2010</v>
      </c>
      <c r="Q143">
        <f t="shared" si="14"/>
        <v>12</v>
      </c>
    </row>
    <row r="144" spans="1:17" x14ac:dyDescent="0.3">
      <c r="A144" t="s">
        <v>57</v>
      </c>
      <c r="B144" t="s">
        <v>43</v>
      </c>
      <c r="C144" t="s">
        <v>19</v>
      </c>
      <c r="D144" t="s">
        <v>78</v>
      </c>
      <c r="E144" t="s">
        <v>21</v>
      </c>
      <c r="F144" t="s">
        <v>22</v>
      </c>
      <c r="G144" t="s">
        <v>344</v>
      </c>
      <c r="H144">
        <v>440905804</v>
      </c>
      <c r="I144" t="s">
        <v>345</v>
      </c>
      <c r="J144">
        <v>1887</v>
      </c>
      <c r="K144">
        <v>172.07</v>
      </c>
      <c r="L144">
        <v>113.7</v>
      </c>
      <c r="M144">
        <f t="shared" si="10"/>
        <v>324696.08999999997</v>
      </c>
      <c r="N144">
        <f t="shared" si="11"/>
        <v>214551.9</v>
      </c>
      <c r="O144">
        <f t="shared" si="12"/>
        <v>110144.18999999997</v>
      </c>
      <c r="P144">
        <f t="shared" si="13"/>
        <v>2014</v>
      </c>
      <c r="Q144">
        <f t="shared" si="14"/>
        <v>12</v>
      </c>
    </row>
    <row r="145" spans="1:17" x14ac:dyDescent="0.3">
      <c r="A145" t="s">
        <v>25</v>
      </c>
      <c r="B145" t="s">
        <v>47</v>
      </c>
      <c r="C145" t="s">
        <v>35</v>
      </c>
      <c r="D145" t="s">
        <v>40</v>
      </c>
      <c r="E145" t="s">
        <v>21</v>
      </c>
      <c r="F145" t="s">
        <v>22</v>
      </c>
      <c r="G145" t="s">
        <v>346</v>
      </c>
      <c r="H145">
        <v>809483736</v>
      </c>
      <c r="I145" t="s">
        <v>38</v>
      </c>
      <c r="J145">
        <v>6904</v>
      </c>
      <c r="K145">
        <v>616.47</v>
      </c>
      <c r="L145">
        <v>399.54</v>
      </c>
      <c r="M145">
        <f t="shared" si="10"/>
        <v>4256108.88</v>
      </c>
      <c r="N145">
        <f t="shared" si="11"/>
        <v>2758424.16</v>
      </c>
      <c r="O145">
        <f t="shared" si="12"/>
        <v>1497684.7199999997</v>
      </c>
      <c r="P145">
        <f t="shared" si="13"/>
        <v>2010</v>
      </c>
      <c r="Q145">
        <f t="shared" si="14"/>
        <v>9</v>
      </c>
    </row>
    <row r="146" spans="1:17" x14ac:dyDescent="0.3">
      <c r="A146" t="s">
        <v>57</v>
      </c>
      <c r="B146" t="s">
        <v>63</v>
      </c>
      <c r="C146" t="s">
        <v>44</v>
      </c>
      <c r="D146" t="s">
        <v>48</v>
      </c>
      <c r="E146" t="s">
        <v>29</v>
      </c>
      <c r="F146" t="s">
        <v>30</v>
      </c>
      <c r="G146" t="s">
        <v>347</v>
      </c>
      <c r="H146">
        <v>284100505</v>
      </c>
      <c r="I146" t="s">
        <v>348</v>
      </c>
      <c r="J146">
        <v>9461</v>
      </c>
      <c r="K146">
        <v>340.59</v>
      </c>
      <c r="L146">
        <v>179.15</v>
      </c>
      <c r="M146">
        <f t="shared" si="10"/>
        <v>3222321.9899999998</v>
      </c>
      <c r="N146">
        <f t="shared" si="11"/>
        <v>1694938.1500000001</v>
      </c>
      <c r="O146">
        <f t="shared" si="12"/>
        <v>1527383.8399999996</v>
      </c>
      <c r="P146">
        <f t="shared" si="13"/>
        <v>2011</v>
      </c>
      <c r="Q146">
        <f t="shared" si="14"/>
        <v>8</v>
      </c>
    </row>
    <row r="147" spans="1:17" x14ac:dyDescent="0.3">
      <c r="A147" t="s">
        <v>111</v>
      </c>
      <c r="B147" t="s">
        <v>51</v>
      </c>
      <c r="C147" t="s">
        <v>120</v>
      </c>
      <c r="D147" t="s">
        <v>40</v>
      </c>
      <c r="E147" t="s">
        <v>29</v>
      </c>
      <c r="F147" t="s">
        <v>30</v>
      </c>
      <c r="G147" t="s">
        <v>349</v>
      </c>
      <c r="H147">
        <v>539402530</v>
      </c>
      <c r="I147" t="s">
        <v>350</v>
      </c>
      <c r="J147">
        <v>4928</v>
      </c>
      <c r="K147">
        <v>496.8</v>
      </c>
      <c r="L147">
        <v>376.29</v>
      </c>
      <c r="M147">
        <f t="shared" si="10"/>
        <v>2448230.3999999999</v>
      </c>
      <c r="N147">
        <f t="shared" si="11"/>
        <v>1854357.12</v>
      </c>
      <c r="O147">
        <f t="shared" si="12"/>
        <v>593873.2799999998</v>
      </c>
      <c r="P147">
        <f t="shared" si="13"/>
        <v>2010</v>
      </c>
      <c r="Q147">
        <f t="shared" si="14"/>
        <v>6</v>
      </c>
    </row>
    <row r="148" spans="1:17" x14ac:dyDescent="0.3">
      <c r="A148" t="s">
        <v>111</v>
      </c>
      <c r="B148" t="s">
        <v>43</v>
      </c>
      <c r="C148" t="s">
        <v>120</v>
      </c>
      <c r="D148" t="s">
        <v>135</v>
      </c>
      <c r="E148" t="s">
        <v>21</v>
      </c>
      <c r="F148" t="s">
        <v>22</v>
      </c>
      <c r="G148" t="s">
        <v>351</v>
      </c>
      <c r="H148">
        <v>329404000</v>
      </c>
      <c r="I148" t="s">
        <v>352</v>
      </c>
      <c r="J148">
        <v>8022</v>
      </c>
      <c r="K148">
        <v>283.75</v>
      </c>
      <c r="L148">
        <v>197.91</v>
      </c>
      <c r="M148">
        <f t="shared" si="10"/>
        <v>2276242.5</v>
      </c>
      <c r="N148">
        <f t="shared" si="11"/>
        <v>1587634.02</v>
      </c>
      <c r="O148">
        <f t="shared" si="12"/>
        <v>688608.48</v>
      </c>
      <c r="P148">
        <f t="shared" si="13"/>
        <v>2014</v>
      </c>
      <c r="Q148">
        <f t="shared" si="14"/>
        <v>2</v>
      </c>
    </row>
    <row r="149" spans="1:17" x14ac:dyDescent="0.3">
      <c r="A149" t="s">
        <v>17</v>
      </c>
      <c r="B149" t="s">
        <v>47</v>
      </c>
      <c r="C149" t="s">
        <v>52</v>
      </c>
      <c r="D149" t="s">
        <v>73</v>
      </c>
      <c r="E149" t="s">
        <v>29</v>
      </c>
      <c r="F149" t="s">
        <v>30</v>
      </c>
      <c r="G149" t="s">
        <v>353</v>
      </c>
      <c r="H149">
        <v>312972183</v>
      </c>
      <c r="I149" t="s">
        <v>354</v>
      </c>
      <c r="J149">
        <v>8962</v>
      </c>
      <c r="K149">
        <v>484.89</v>
      </c>
      <c r="L149">
        <v>339.04</v>
      </c>
      <c r="M149">
        <f t="shared" si="10"/>
        <v>4345584.18</v>
      </c>
      <c r="N149">
        <f t="shared" si="11"/>
        <v>3038476.48</v>
      </c>
      <c r="O149">
        <f t="shared" si="12"/>
        <v>1307107.6999999997</v>
      </c>
      <c r="P149">
        <f t="shared" si="13"/>
        <v>2016</v>
      </c>
      <c r="Q149">
        <f t="shared" si="14"/>
        <v>5</v>
      </c>
    </row>
    <row r="150" spans="1:17" x14ac:dyDescent="0.3">
      <c r="A150" t="s">
        <v>33</v>
      </c>
      <c r="B150" t="s">
        <v>87</v>
      </c>
      <c r="C150" t="s">
        <v>27</v>
      </c>
      <c r="D150" t="s">
        <v>78</v>
      </c>
      <c r="E150" t="s">
        <v>29</v>
      </c>
      <c r="F150" t="s">
        <v>54</v>
      </c>
      <c r="G150" t="s">
        <v>355</v>
      </c>
      <c r="H150">
        <v>471914177</v>
      </c>
      <c r="I150" t="s">
        <v>356</v>
      </c>
      <c r="J150">
        <v>7063</v>
      </c>
      <c r="K150">
        <v>491.12</v>
      </c>
      <c r="L150">
        <v>307.17</v>
      </c>
      <c r="M150">
        <f t="shared" si="10"/>
        <v>3468780.56</v>
      </c>
      <c r="N150">
        <f t="shared" si="11"/>
        <v>2169541.71</v>
      </c>
      <c r="O150">
        <f t="shared" si="12"/>
        <v>1299238.8500000001</v>
      </c>
      <c r="P150">
        <f t="shared" si="13"/>
        <v>2016</v>
      </c>
      <c r="Q150">
        <f t="shared" si="14"/>
        <v>11</v>
      </c>
    </row>
    <row r="151" spans="1:17" x14ac:dyDescent="0.3">
      <c r="A151" t="s">
        <v>17</v>
      </c>
      <c r="B151" t="s">
        <v>63</v>
      </c>
      <c r="C151" t="s">
        <v>27</v>
      </c>
      <c r="D151" t="s">
        <v>112</v>
      </c>
      <c r="E151" t="s">
        <v>29</v>
      </c>
      <c r="F151" t="s">
        <v>37</v>
      </c>
      <c r="G151" t="s">
        <v>357</v>
      </c>
      <c r="H151">
        <v>893326510</v>
      </c>
      <c r="I151" t="s">
        <v>358</v>
      </c>
      <c r="J151">
        <v>859</v>
      </c>
      <c r="K151">
        <v>233.22</v>
      </c>
      <c r="L151">
        <v>130.22999999999999</v>
      </c>
      <c r="M151">
        <f t="shared" si="10"/>
        <v>200335.98</v>
      </c>
      <c r="N151">
        <f t="shared" si="11"/>
        <v>111867.56999999999</v>
      </c>
      <c r="O151">
        <f t="shared" si="12"/>
        <v>88468.410000000018</v>
      </c>
      <c r="P151">
        <f t="shared" si="13"/>
        <v>2015</v>
      </c>
      <c r="Q151">
        <f t="shared" si="14"/>
        <v>2</v>
      </c>
    </row>
    <row r="152" spans="1:17" x14ac:dyDescent="0.3">
      <c r="A152" t="s">
        <v>62</v>
      </c>
      <c r="B152" t="s">
        <v>43</v>
      </c>
      <c r="C152" t="s">
        <v>95</v>
      </c>
      <c r="D152" t="s">
        <v>127</v>
      </c>
      <c r="E152" t="s">
        <v>21</v>
      </c>
      <c r="F152" t="s">
        <v>54</v>
      </c>
      <c r="G152" t="s">
        <v>359</v>
      </c>
      <c r="H152">
        <v>750545181</v>
      </c>
      <c r="I152" t="s">
        <v>208</v>
      </c>
      <c r="J152">
        <v>5098</v>
      </c>
      <c r="K152">
        <v>380.09</v>
      </c>
      <c r="L152">
        <v>210.59</v>
      </c>
      <c r="M152">
        <f t="shared" si="10"/>
        <v>1937698.8199999998</v>
      </c>
      <c r="N152">
        <f t="shared" si="11"/>
        <v>1073587.82</v>
      </c>
      <c r="O152">
        <f t="shared" si="12"/>
        <v>864110.99999999977</v>
      </c>
      <c r="P152">
        <f t="shared" si="13"/>
        <v>2010</v>
      </c>
      <c r="Q152">
        <f t="shared" si="14"/>
        <v>7</v>
      </c>
    </row>
    <row r="153" spans="1:17" x14ac:dyDescent="0.3">
      <c r="A153" t="s">
        <v>111</v>
      </c>
      <c r="B153" t="s">
        <v>34</v>
      </c>
      <c r="C153" t="s">
        <v>59</v>
      </c>
      <c r="D153" t="s">
        <v>84</v>
      </c>
      <c r="E153" t="s">
        <v>21</v>
      </c>
      <c r="F153" t="s">
        <v>22</v>
      </c>
      <c r="G153" t="s">
        <v>360</v>
      </c>
      <c r="H153">
        <v>198348456</v>
      </c>
      <c r="I153" t="s">
        <v>361</v>
      </c>
      <c r="J153">
        <v>9294</v>
      </c>
      <c r="K153">
        <v>581.66</v>
      </c>
      <c r="L153">
        <v>360.01</v>
      </c>
      <c r="M153">
        <f t="shared" si="10"/>
        <v>5405948.04</v>
      </c>
      <c r="N153">
        <f t="shared" si="11"/>
        <v>3345932.94</v>
      </c>
      <c r="O153">
        <f t="shared" si="12"/>
        <v>2060015.1</v>
      </c>
      <c r="P153">
        <f t="shared" si="13"/>
        <v>2010</v>
      </c>
      <c r="Q153">
        <f t="shared" si="14"/>
        <v>7</v>
      </c>
    </row>
    <row r="154" spans="1:17" x14ac:dyDescent="0.3">
      <c r="A154" t="s">
        <v>71</v>
      </c>
      <c r="B154" t="s">
        <v>18</v>
      </c>
      <c r="C154" t="s">
        <v>95</v>
      </c>
      <c r="D154" t="s">
        <v>78</v>
      </c>
      <c r="E154" t="s">
        <v>21</v>
      </c>
      <c r="F154" t="s">
        <v>22</v>
      </c>
      <c r="G154" t="s">
        <v>362</v>
      </c>
      <c r="H154">
        <v>182581424</v>
      </c>
      <c r="I154" t="s">
        <v>363</v>
      </c>
      <c r="J154">
        <v>4616</v>
      </c>
      <c r="K154">
        <v>616.48</v>
      </c>
      <c r="L154">
        <v>474.46</v>
      </c>
      <c r="M154">
        <f t="shared" si="10"/>
        <v>2845671.68</v>
      </c>
      <c r="N154">
        <f t="shared" si="11"/>
        <v>2190107.36</v>
      </c>
      <c r="O154">
        <f t="shared" si="12"/>
        <v>655564.3200000003</v>
      </c>
      <c r="P154">
        <f t="shared" si="13"/>
        <v>2014</v>
      </c>
      <c r="Q154">
        <f t="shared" si="14"/>
        <v>10</v>
      </c>
    </row>
    <row r="155" spans="1:17" x14ac:dyDescent="0.3">
      <c r="A155" t="s">
        <v>62</v>
      </c>
      <c r="B155" t="s">
        <v>63</v>
      </c>
      <c r="C155" t="s">
        <v>35</v>
      </c>
      <c r="D155" t="s">
        <v>135</v>
      </c>
      <c r="E155" t="s">
        <v>21</v>
      </c>
      <c r="F155" t="s">
        <v>30</v>
      </c>
      <c r="G155" t="s">
        <v>364</v>
      </c>
      <c r="H155">
        <v>672017233</v>
      </c>
      <c r="I155" t="s">
        <v>365</v>
      </c>
      <c r="J155">
        <v>5754</v>
      </c>
      <c r="K155">
        <v>64.38</v>
      </c>
      <c r="L155">
        <v>46.36</v>
      </c>
      <c r="M155">
        <f t="shared" si="10"/>
        <v>370442.51999999996</v>
      </c>
      <c r="N155">
        <f t="shared" si="11"/>
        <v>266755.44</v>
      </c>
      <c r="O155">
        <f t="shared" si="12"/>
        <v>103687.07999999996</v>
      </c>
      <c r="P155">
        <f t="shared" si="13"/>
        <v>2012</v>
      </c>
      <c r="Q155">
        <f t="shared" si="14"/>
        <v>6</v>
      </c>
    </row>
    <row r="156" spans="1:17" x14ac:dyDescent="0.3">
      <c r="A156" t="s">
        <v>33</v>
      </c>
      <c r="B156" t="s">
        <v>81</v>
      </c>
      <c r="C156" t="s">
        <v>52</v>
      </c>
      <c r="D156" t="s">
        <v>108</v>
      </c>
      <c r="E156" t="s">
        <v>21</v>
      </c>
      <c r="F156" t="s">
        <v>30</v>
      </c>
      <c r="G156" t="s">
        <v>366</v>
      </c>
      <c r="H156">
        <v>742057747</v>
      </c>
      <c r="I156" t="s">
        <v>367</v>
      </c>
      <c r="J156">
        <v>8108</v>
      </c>
      <c r="K156">
        <v>259.48</v>
      </c>
      <c r="L156">
        <v>176.09</v>
      </c>
      <c r="M156">
        <f t="shared" si="10"/>
        <v>2103863.8400000003</v>
      </c>
      <c r="N156">
        <f t="shared" si="11"/>
        <v>1427737.72</v>
      </c>
      <c r="O156">
        <f t="shared" si="12"/>
        <v>676126.12000000034</v>
      </c>
      <c r="P156">
        <f t="shared" si="13"/>
        <v>2013</v>
      </c>
      <c r="Q156">
        <f t="shared" si="14"/>
        <v>9</v>
      </c>
    </row>
    <row r="157" spans="1:17" x14ac:dyDescent="0.3">
      <c r="A157" t="s">
        <v>57</v>
      </c>
      <c r="B157" t="s">
        <v>63</v>
      </c>
      <c r="C157" t="s">
        <v>52</v>
      </c>
      <c r="D157" t="s">
        <v>130</v>
      </c>
      <c r="E157" t="s">
        <v>29</v>
      </c>
      <c r="F157" t="s">
        <v>37</v>
      </c>
      <c r="G157" t="s">
        <v>368</v>
      </c>
      <c r="H157">
        <v>283753701</v>
      </c>
      <c r="I157" t="s">
        <v>369</v>
      </c>
      <c r="J157">
        <v>6991</v>
      </c>
      <c r="K157">
        <v>586.76</v>
      </c>
      <c r="L157">
        <v>427.33</v>
      </c>
      <c r="M157">
        <f t="shared" si="10"/>
        <v>4102039.16</v>
      </c>
      <c r="N157">
        <f t="shared" si="11"/>
        <v>2987464.03</v>
      </c>
      <c r="O157">
        <f t="shared" si="12"/>
        <v>1114575.1300000004</v>
      </c>
      <c r="P157">
        <f t="shared" si="13"/>
        <v>2014</v>
      </c>
      <c r="Q157">
        <f t="shared" si="14"/>
        <v>12</v>
      </c>
    </row>
    <row r="158" spans="1:17" x14ac:dyDescent="0.3">
      <c r="A158" t="s">
        <v>62</v>
      </c>
      <c r="B158" t="s">
        <v>72</v>
      </c>
      <c r="C158" t="s">
        <v>44</v>
      </c>
      <c r="D158" t="s">
        <v>127</v>
      </c>
      <c r="E158" t="s">
        <v>21</v>
      </c>
      <c r="F158" t="s">
        <v>22</v>
      </c>
      <c r="G158" t="s">
        <v>370</v>
      </c>
      <c r="H158">
        <v>693830919</v>
      </c>
      <c r="I158" t="s">
        <v>371</v>
      </c>
      <c r="J158">
        <v>2489</v>
      </c>
      <c r="K158">
        <v>322.56</v>
      </c>
      <c r="L158">
        <v>215.1</v>
      </c>
      <c r="M158">
        <f t="shared" si="10"/>
        <v>802851.83999999997</v>
      </c>
      <c r="N158">
        <f t="shared" si="11"/>
        <v>535383.9</v>
      </c>
      <c r="O158">
        <f t="shared" si="12"/>
        <v>267467.93999999994</v>
      </c>
      <c r="P158">
        <f t="shared" si="13"/>
        <v>2014</v>
      </c>
      <c r="Q158">
        <f t="shared" si="14"/>
        <v>12</v>
      </c>
    </row>
    <row r="159" spans="1:17" x14ac:dyDescent="0.3">
      <c r="A159" t="s">
        <v>17</v>
      </c>
      <c r="B159" t="s">
        <v>47</v>
      </c>
      <c r="C159" t="s">
        <v>52</v>
      </c>
      <c r="D159" t="s">
        <v>130</v>
      </c>
      <c r="E159" t="s">
        <v>21</v>
      </c>
      <c r="F159" t="s">
        <v>37</v>
      </c>
      <c r="G159" t="s">
        <v>372</v>
      </c>
      <c r="H159">
        <v>157995784</v>
      </c>
      <c r="I159" t="s">
        <v>373</v>
      </c>
      <c r="J159">
        <v>2583</v>
      </c>
      <c r="K159">
        <v>252.77</v>
      </c>
      <c r="L159">
        <v>178.48</v>
      </c>
      <c r="M159">
        <f t="shared" si="10"/>
        <v>652904.91</v>
      </c>
      <c r="N159">
        <f t="shared" si="11"/>
        <v>461013.83999999997</v>
      </c>
      <c r="O159">
        <f t="shared" si="12"/>
        <v>191891.07000000007</v>
      </c>
      <c r="P159">
        <f t="shared" si="13"/>
        <v>2016</v>
      </c>
      <c r="Q159">
        <f t="shared" si="14"/>
        <v>7</v>
      </c>
    </row>
    <row r="160" spans="1:17" x14ac:dyDescent="0.3">
      <c r="A160" t="s">
        <v>57</v>
      </c>
      <c r="B160" t="s">
        <v>18</v>
      </c>
      <c r="C160" t="s">
        <v>19</v>
      </c>
      <c r="D160" t="s">
        <v>20</v>
      </c>
      <c r="E160" t="s">
        <v>21</v>
      </c>
      <c r="F160" t="s">
        <v>22</v>
      </c>
      <c r="G160" t="s">
        <v>365</v>
      </c>
      <c r="H160">
        <v>417236620</v>
      </c>
      <c r="I160" t="s">
        <v>374</v>
      </c>
      <c r="J160">
        <v>4475</v>
      </c>
      <c r="K160">
        <v>630.69000000000005</v>
      </c>
      <c r="L160">
        <v>483.21</v>
      </c>
      <c r="M160">
        <f t="shared" si="10"/>
        <v>2822337.7500000005</v>
      </c>
      <c r="N160">
        <f t="shared" si="11"/>
        <v>2162364.75</v>
      </c>
      <c r="O160">
        <f t="shared" si="12"/>
        <v>659973.00000000047</v>
      </c>
      <c r="P160">
        <f t="shared" si="13"/>
        <v>2012</v>
      </c>
      <c r="Q160">
        <f t="shared" si="14"/>
        <v>7</v>
      </c>
    </row>
    <row r="161" spans="1:17" x14ac:dyDescent="0.3">
      <c r="A161" t="s">
        <v>33</v>
      </c>
      <c r="B161" t="s">
        <v>51</v>
      </c>
      <c r="C161" t="s">
        <v>19</v>
      </c>
      <c r="D161" t="s">
        <v>64</v>
      </c>
      <c r="E161" t="s">
        <v>29</v>
      </c>
      <c r="F161" t="s">
        <v>30</v>
      </c>
      <c r="G161" t="s">
        <v>375</v>
      </c>
      <c r="H161">
        <v>513084704</v>
      </c>
      <c r="I161" t="s">
        <v>376</v>
      </c>
      <c r="J161">
        <v>9973</v>
      </c>
      <c r="K161">
        <v>285.89</v>
      </c>
      <c r="L161">
        <v>212.73</v>
      </c>
      <c r="M161">
        <f t="shared" si="10"/>
        <v>2851180.9699999997</v>
      </c>
      <c r="N161">
        <f t="shared" si="11"/>
        <v>2121556.29</v>
      </c>
      <c r="O161">
        <f t="shared" si="12"/>
        <v>729624.6799999997</v>
      </c>
      <c r="P161">
        <f t="shared" si="13"/>
        <v>2012</v>
      </c>
      <c r="Q161">
        <f t="shared" si="14"/>
        <v>5</v>
      </c>
    </row>
    <row r="162" spans="1:17" x14ac:dyDescent="0.3">
      <c r="A162" t="s">
        <v>117</v>
      </c>
      <c r="B162" t="s">
        <v>43</v>
      </c>
      <c r="C162" t="s">
        <v>102</v>
      </c>
      <c r="D162" t="s">
        <v>127</v>
      </c>
      <c r="E162" t="s">
        <v>21</v>
      </c>
      <c r="F162" t="s">
        <v>37</v>
      </c>
      <c r="G162" t="s">
        <v>377</v>
      </c>
      <c r="H162">
        <v>694220885</v>
      </c>
      <c r="I162" t="s">
        <v>378</v>
      </c>
      <c r="J162">
        <v>1857</v>
      </c>
      <c r="K162">
        <v>126.83</v>
      </c>
      <c r="L162">
        <v>65.59</v>
      </c>
      <c r="M162">
        <f t="shared" si="10"/>
        <v>235523.31</v>
      </c>
      <c r="N162">
        <f t="shared" si="11"/>
        <v>121800.63</v>
      </c>
      <c r="O162">
        <f t="shared" si="12"/>
        <v>113722.68</v>
      </c>
      <c r="P162">
        <f t="shared" si="13"/>
        <v>2013</v>
      </c>
      <c r="Q162">
        <f t="shared" si="14"/>
        <v>5</v>
      </c>
    </row>
    <row r="163" spans="1:17" x14ac:dyDescent="0.3">
      <c r="A163" t="s">
        <v>25</v>
      </c>
      <c r="B163" t="s">
        <v>81</v>
      </c>
      <c r="C163" t="s">
        <v>44</v>
      </c>
      <c r="D163" t="s">
        <v>105</v>
      </c>
      <c r="E163" t="s">
        <v>29</v>
      </c>
      <c r="F163" t="s">
        <v>30</v>
      </c>
      <c r="G163" t="s">
        <v>76</v>
      </c>
      <c r="H163">
        <v>796871444</v>
      </c>
      <c r="I163" t="s">
        <v>379</v>
      </c>
      <c r="J163">
        <v>2811</v>
      </c>
      <c r="K163">
        <v>418.68</v>
      </c>
      <c r="L163">
        <v>309.8</v>
      </c>
      <c r="M163">
        <f t="shared" si="10"/>
        <v>1176909.48</v>
      </c>
      <c r="N163">
        <f t="shared" si="11"/>
        <v>870847.8</v>
      </c>
      <c r="O163">
        <f t="shared" si="12"/>
        <v>306061.67999999993</v>
      </c>
      <c r="P163">
        <f t="shared" si="13"/>
        <v>2013</v>
      </c>
      <c r="Q163">
        <f t="shared" si="14"/>
        <v>5</v>
      </c>
    </row>
    <row r="164" spans="1:17" x14ac:dyDescent="0.3">
      <c r="A164" t="s">
        <v>111</v>
      </c>
      <c r="B164" t="s">
        <v>58</v>
      </c>
      <c r="C164" t="s">
        <v>102</v>
      </c>
      <c r="D164" t="s">
        <v>130</v>
      </c>
      <c r="E164" t="s">
        <v>29</v>
      </c>
      <c r="F164" t="s">
        <v>30</v>
      </c>
      <c r="G164" t="s">
        <v>380</v>
      </c>
      <c r="H164">
        <v>895855142</v>
      </c>
      <c r="I164" t="s">
        <v>381</v>
      </c>
      <c r="J164">
        <v>6986</v>
      </c>
      <c r="K164">
        <v>187.13</v>
      </c>
      <c r="L164">
        <v>97.01</v>
      </c>
      <c r="M164">
        <f t="shared" si="10"/>
        <v>1307290.18</v>
      </c>
      <c r="N164">
        <f t="shared" si="11"/>
        <v>677711.86</v>
      </c>
      <c r="O164">
        <f t="shared" si="12"/>
        <v>629578.31999999995</v>
      </c>
      <c r="P164">
        <f t="shared" si="13"/>
        <v>2014</v>
      </c>
      <c r="Q164">
        <f t="shared" si="14"/>
        <v>1</v>
      </c>
    </row>
    <row r="165" spans="1:17" x14ac:dyDescent="0.3">
      <c r="A165" t="s">
        <v>17</v>
      </c>
      <c r="B165" t="s">
        <v>18</v>
      </c>
      <c r="C165" t="s">
        <v>35</v>
      </c>
      <c r="D165" t="s">
        <v>96</v>
      </c>
      <c r="E165" t="s">
        <v>29</v>
      </c>
      <c r="F165" t="s">
        <v>22</v>
      </c>
      <c r="G165" t="s">
        <v>382</v>
      </c>
      <c r="H165">
        <v>381894710</v>
      </c>
      <c r="I165" t="s">
        <v>383</v>
      </c>
      <c r="J165">
        <v>7610</v>
      </c>
      <c r="K165">
        <v>255.61</v>
      </c>
      <c r="L165">
        <v>128.01</v>
      </c>
      <c r="M165">
        <f t="shared" si="10"/>
        <v>1945192.1</v>
      </c>
      <c r="N165">
        <f t="shared" si="11"/>
        <v>974156.1</v>
      </c>
      <c r="O165">
        <f t="shared" si="12"/>
        <v>971036.00000000012</v>
      </c>
      <c r="P165">
        <f t="shared" si="13"/>
        <v>2012</v>
      </c>
      <c r="Q165">
        <f t="shared" si="14"/>
        <v>12</v>
      </c>
    </row>
    <row r="166" spans="1:17" x14ac:dyDescent="0.3">
      <c r="A166" t="s">
        <v>33</v>
      </c>
      <c r="B166" t="s">
        <v>51</v>
      </c>
      <c r="C166" t="s">
        <v>99</v>
      </c>
      <c r="D166" t="s">
        <v>53</v>
      </c>
      <c r="E166" t="s">
        <v>29</v>
      </c>
      <c r="F166" t="s">
        <v>37</v>
      </c>
      <c r="G166" t="s">
        <v>384</v>
      </c>
      <c r="H166">
        <v>434648105</v>
      </c>
      <c r="I166" t="s">
        <v>61</v>
      </c>
      <c r="J166">
        <v>8090</v>
      </c>
      <c r="K166">
        <v>294.58999999999997</v>
      </c>
      <c r="L166">
        <v>214.93</v>
      </c>
      <c r="M166">
        <f t="shared" si="10"/>
        <v>2383233.0999999996</v>
      </c>
      <c r="N166">
        <f t="shared" si="11"/>
        <v>1738783.7</v>
      </c>
      <c r="O166">
        <f t="shared" si="12"/>
        <v>644449.39999999967</v>
      </c>
      <c r="P166">
        <f t="shared" si="13"/>
        <v>2010</v>
      </c>
      <c r="Q166">
        <f t="shared" si="14"/>
        <v>8</v>
      </c>
    </row>
    <row r="167" spans="1:17" x14ac:dyDescent="0.3">
      <c r="A167" t="s">
        <v>111</v>
      </c>
      <c r="B167" t="s">
        <v>34</v>
      </c>
      <c r="C167" t="s">
        <v>102</v>
      </c>
      <c r="D167" t="s">
        <v>84</v>
      </c>
      <c r="E167" t="s">
        <v>21</v>
      </c>
      <c r="F167" t="s">
        <v>22</v>
      </c>
      <c r="G167" t="s">
        <v>385</v>
      </c>
      <c r="H167">
        <v>625757805</v>
      </c>
      <c r="I167" t="s">
        <v>386</v>
      </c>
      <c r="J167">
        <v>2628</v>
      </c>
      <c r="K167">
        <v>648.41</v>
      </c>
      <c r="L167">
        <v>412.41</v>
      </c>
      <c r="M167">
        <f t="shared" si="10"/>
        <v>1704021.48</v>
      </c>
      <c r="N167">
        <f t="shared" si="11"/>
        <v>1083813.48</v>
      </c>
      <c r="O167">
        <f t="shared" si="12"/>
        <v>620208</v>
      </c>
      <c r="P167">
        <f t="shared" si="13"/>
        <v>2013</v>
      </c>
      <c r="Q167">
        <f t="shared" si="14"/>
        <v>6</v>
      </c>
    </row>
    <row r="168" spans="1:17" x14ac:dyDescent="0.3">
      <c r="A168" t="s">
        <v>33</v>
      </c>
      <c r="B168" t="s">
        <v>81</v>
      </c>
      <c r="C168" t="s">
        <v>59</v>
      </c>
      <c r="D168" t="s">
        <v>73</v>
      </c>
      <c r="E168" t="s">
        <v>21</v>
      </c>
      <c r="F168" t="s">
        <v>54</v>
      </c>
      <c r="G168" t="s">
        <v>375</v>
      </c>
      <c r="H168">
        <v>471010332</v>
      </c>
      <c r="I168" t="s">
        <v>387</v>
      </c>
      <c r="J168">
        <v>2251</v>
      </c>
      <c r="K168">
        <v>529.87</v>
      </c>
      <c r="L168">
        <v>277.04000000000002</v>
      </c>
      <c r="M168">
        <f t="shared" si="10"/>
        <v>1192737.3700000001</v>
      </c>
      <c r="N168">
        <f t="shared" si="11"/>
        <v>623617.04</v>
      </c>
      <c r="O168">
        <f t="shared" si="12"/>
        <v>569120.33000000007</v>
      </c>
      <c r="P168">
        <f t="shared" si="13"/>
        <v>2012</v>
      </c>
      <c r="Q168">
        <f t="shared" si="14"/>
        <v>5</v>
      </c>
    </row>
    <row r="169" spans="1:17" x14ac:dyDescent="0.3">
      <c r="A169" t="s">
        <v>33</v>
      </c>
      <c r="B169" t="s">
        <v>81</v>
      </c>
      <c r="C169" t="s">
        <v>52</v>
      </c>
      <c r="D169" t="s">
        <v>112</v>
      </c>
      <c r="E169" t="s">
        <v>29</v>
      </c>
      <c r="F169" t="s">
        <v>30</v>
      </c>
      <c r="G169" t="s">
        <v>388</v>
      </c>
      <c r="H169">
        <v>504283779</v>
      </c>
      <c r="I169" t="s">
        <v>389</v>
      </c>
      <c r="J169">
        <v>2379</v>
      </c>
      <c r="K169">
        <v>35.58</v>
      </c>
      <c r="L169">
        <v>26.15</v>
      </c>
      <c r="M169">
        <f t="shared" si="10"/>
        <v>84644.819999999992</v>
      </c>
      <c r="N169">
        <f t="shared" si="11"/>
        <v>62210.85</v>
      </c>
      <c r="O169">
        <f t="shared" si="12"/>
        <v>22433.969999999994</v>
      </c>
      <c r="P169">
        <f t="shared" si="13"/>
        <v>2013</v>
      </c>
      <c r="Q169">
        <f t="shared" si="14"/>
        <v>3</v>
      </c>
    </row>
    <row r="170" spans="1:17" x14ac:dyDescent="0.3">
      <c r="A170" t="s">
        <v>57</v>
      </c>
      <c r="B170" t="s">
        <v>87</v>
      </c>
      <c r="C170" t="s">
        <v>35</v>
      </c>
      <c r="D170" t="s">
        <v>130</v>
      </c>
      <c r="E170" t="s">
        <v>21</v>
      </c>
      <c r="F170" t="s">
        <v>37</v>
      </c>
      <c r="G170" t="s">
        <v>390</v>
      </c>
      <c r="H170">
        <v>537252589</v>
      </c>
      <c r="I170" t="s">
        <v>391</v>
      </c>
      <c r="J170">
        <v>3551</v>
      </c>
      <c r="K170">
        <v>452.82</v>
      </c>
      <c r="L170">
        <v>332.14</v>
      </c>
      <c r="M170">
        <f t="shared" si="10"/>
        <v>1607963.82</v>
      </c>
      <c r="N170">
        <f t="shared" si="11"/>
        <v>1179429.1399999999</v>
      </c>
      <c r="O170">
        <f t="shared" si="12"/>
        <v>428534.68000000017</v>
      </c>
      <c r="P170">
        <f t="shared" si="13"/>
        <v>2012</v>
      </c>
      <c r="Q170">
        <f t="shared" si="14"/>
        <v>11</v>
      </c>
    </row>
    <row r="171" spans="1:17" x14ac:dyDescent="0.3">
      <c r="A171" t="s">
        <v>62</v>
      </c>
      <c r="B171" t="s">
        <v>51</v>
      </c>
      <c r="C171" t="s">
        <v>27</v>
      </c>
      <c r="D171" t="s">
        <v>127</v>
      </c>
      <c r="E171" t="s">
        <v>21</v>
      </c>
      <c r="F171" t="s">
        <v>30</v>
      </c>
      <c r="G171" t="s">
        <v>392</v>
      </c>
      <c r="H171">
        <v>887530068</v>
      </c>
      <c r="I171" t="s">
        <v>393</v>
      </c>
      <c r="J171">
        <v>6870</v>
      </c>
      <c r="K171">
        <v>340.57</v>
      </c>
      <c r="L171">
        <v>219.64</v>
      </c>
      <c r="M171">
        <f t="shared" si="10"/>
        <v>2339715.9</v>
      </c>
      <c r="N171">
        <f t="shared" si="11"/>
        <v>1508926.7999999998</v>
      </c>
      <c r="O171">
        <f t="shared" si="12"/>
        <v>830789.10000000009</v>
      </c>
      <c r="P171">
        <f t="shared" si="13"/>
        <v>2015</v>
      </c>
      <c r="Q171">
        <f t="shared" si="14"/>
        <v>10</v>
      </c>
    </row>
    <row r="172" spans="1:17" x14ac:dyDescent="0.3">
      <c r="A172" t="s">
        <v>117</v>
      </c>
      <c r="B172" t="s">
        <v>63</v>
      </c>
      <c r="C172" t="s">
        <v>120</v>
      </c>
      <c r="D172" t="s">
        <v>127</v>
      </c>
      <c r="E172" t="s">
        <v>29</v>
      </c>
      <c r="F172" t="s">
        <v>22</v>
      </c>
      <c r="G172" t="s">
        <v>394</v>
      </c>
      <c r="H172">
        <v>627374672</v>
      </c>
      <c r="I172" t="s">
        <v>395</v>
      </c>
      <c r="J172">
        <v>2998</v>
      </c>
      <c r="K172">
        <v>257.3</v>
      </c>
      <c r="L172">
        <v>156.5</v>
      </c>
      <c r="M172">
        <f t="shared" si="10"/>
        <v>771385.4</v>
      </c>
      <c r="N172">
        <f t="shared" si="11"/>
        <v>469187</v>
      </c>
      <c r="O172">
        <f t="shared" si="12"/>
        <v>302198.40000000002</v>
      </c>
      <c r="P172">
        <f t="shared" si="13"/>
        <v>2015</v>
      </c>
      <c r="Q172">
        <f t="shared" si="14"/>
        <v>11</v>
      </c>
    </row>
    <row r="173" spans="1:17" x14ac:dyDescent="0.3">
      <c r="A173" t="s">
        <v>62</v>
      </c>
      <c r="B173" t="s">
        <v>51</v>
      </c>
      <c r="C173" t="s">
        <v>120</v>
      </c>
      <c r="D173" t="s">
        <v>112</v>
      </c>
      <c r="E173" t="s">
        <v>29</v>
      </c>
      <c r="F173" t="s">
        <v>22</v>
      </c>
      <c r="G173" t="s">
        <v>396</v>
      </c>
      <c r="H173">
        <v>444821597</v>
      </c>
      <c r="I173" t="s">
        <v>343</v>
      </c>
      <c r="J173">
        <v>3492</v>
      </c>
      <c r="K173">
        <v>689.47</v>
      </c>
      <c r="L173">
        <v>471.99</v>
      </c>
      <c r="M173">
        <f t="shared" si="10"/>
        <v>2407629.2400000002</v>
      </c>
      <c r="N173">
        <f t="shared" si="11"/>
        <v>1648189.08</v>
      </c>
      <c r="O173">
        <f t="shared" si="12"/>
        <v>759440.16000000015</v>
      </c>
      <c r="P173">
        <f t="shared" si="13"/>
        <v>2010</v>
      </c>
      <c r="Q173">
        <f t="shared" si="14"/>
        <v>12</v>
      </c>
    </row>
    <row r="174" spans="1:17" x14ac:dyDescent="0.3">
      <c r="A174" t="s">
        <v>111</v>
      </c>
      <c r="B174" t="s">
        <v>47</v>
      </c>
      <c r="C174" t="s">
        <v>27</v>
      </c>
      <c r="D174" t="s">
        <v>135</v>
      </c>
      <c r="E174" t="s">
        <v>21</v>
      </c>
      <c r="F174" t="s">
        <v>30</v>
      </c>
      <c r="G174" t="s">
        <v>397</v>
      </c>
      <c r="H174">
        <v>580718675</v>
      </c>
      <c r="I174" t="s">
        <v>398</v>
      </c>
      <c r="J174">
        <v>4514</v>
      </c>
      <c r="K174">
        <v>239.89</v>
      </c>
      <c r="L174">
        <v>149.96</v>
      </c>
      <c r="M174">
        <f t="shared" si="10"/>
        <v>1082863.46</v>
      </c>
      <c r="N174">
        <f t="shared" si="11"/>
        <v>676919.44000000006</v>
      </c>
      <c r="O174">
        <f t="shared" si="12"/>
        <v>405944.0199999999</v>
      </c>
      <c r="P174">
        <f t="shared" si="13"/>
        <v>2010</v>
      </c>
      <c r="Q174">
        <f t="shared" si="14"/>
        <v>4</v>
      </c>
    </row>
    <row r="175" spans="1:17" x14ac:dyDescent="0.3">
      <c r="A175" t="s">
        <v>62</v>
      </c>
      <c r="B175" t="s">
        <v>34</v>
      </c>
      <c r="C175" t="s">
        <v>102</v>
      </c>
      <c r="D175" t="s">
        <v>40</v>
      </c>
      <c r="E175" t="s">
        <v>21</v>
      </c>
      <c r="F175" t="s">
        <v>30</v>
      </c>
      <c r="G175" t="s">
        <v>399</v>
      </c>
      <c r="H175">
        <v>322164603</v>
      </c>
      <c r="I175" t="s">
        <v>400</v>
      </c>
      <c r="J175">
        <v>7780</v>
      </c>
      <c r="K175">
        <v>256.24</v>
      </c>
      <c r="L175">
        <v>197.17</v>
      </c>
      <c r="M175">
        <f t="shared" si="10"/>
        <v>1993547.2000000002</v>
      </c>
      <c r="N175">
        <f t="shared" si="11"/>
        <v>1533982.5999999999</v>
      </c>
      <c r="O175">
        <f t="shared" si="12"/>
        <v>459564.60000000033</v>
      </c>
      <c r="P175">
        <f t="shared" si="13"/>
        <v>2010</v>
      </c>
      <c r="Q175">
        <f t="shared" si="14"/>
        <v>7</v>
      </c>
    </row>
    <row r="176" spans="1:17" x14ac:dyDescent="0.3">
      <c r="A176" t="s">
        <v>62</v>
      </c>
      <c r="B176" t="s">
        <v>87</v>
      </c>
      <c r="C176" t="s">
        <v>52</v>
      </c>
      <c r="D176" t="s">
        <v>127</v>
      </c>
      <c r="E176" t="s">
        <v>21</v>
      </c>
      <c r="F176" t="s">
        <v>54</v>
      </c>
      <c r="G176" t="s">
        <v>401</v>
      </c>
      <c r="H176">
        <v>276184553</v>
      </c>
      <c r="I176" t="s">
        <v>402</v>
      </c>
      <c r="J176">
        <v>938</v>
      </c>
      <c r="K176">
        <v>387.17</v>
      </c>
      <c r="L176">
        <v>197.55</v>
      </c>
      <c r="M176">
        <f t="shared" si="10"/>
        <v>363165.46</v>
      </c>
      <c r="N176">
        <f t="shared" si="11"/>
        <v>185301.90000000002</v>
      </c>
      <c r="O176">
        <f t="shared" si="12"/>
        <v>177863.56</v>
      </c>
      <c r="P176">
        <f t="shared" si="13"/>
        <v>2015</v>
      </c>
      <c r="Q176">
        <f t="shared" si="14"/>
        <v>8</v>
      </c>
    </row>
    <row r="177" spans="1:17" x14ac:dyDescent="0.3">
      <c r="A177" t="s">
        <v>57</v>
      </c>
      <c r="B177" t="s">
        <v>67</v>
      </c>
      <c r="C177" t="s">
        <v>59</v>
      </c>
      <c r="D177" t="s">
        <v>135</v>
      </c>
      <c r="E177" t="s">
        <v>29</v>
      </c>
      <c r="F177" t="s">
        <v>54</v>
      </c>
      <c r="G177" t="s">
        <v>225</v>
      </c>
      <c r="H177">
        <v>752418123</v>
      </c>
      <c r="I177" t="s">
        <v>403</v>
      </c>
      <c r="J177">
        <v>3941</v>
      </c>
      <c r="K177">
        <v>606.07000000000005</v>
      </c>
      <c r="L177">
        <v>310.52</v>
      </c>
      <c r="M177">
        <f t="shared" si="10"/>
        <v>2388521.87</v>
      </c>
      <c r="N177">
        <f t="shared" si="11"/>
        <v>1223759.3199999998</v>
      </c>
      <c r="O177">
        <f t="shared" si="12"/>
        <v>1164762.5500000003</v>
      </c>
      <c r="P177">
        <f t="shared" si="13"/>
        <v>2010</v>
      </c>
      <c r="Q177">
        <f t="shared" si="14"/>
        <v>5</v>
      </c>
    </row>
    <row r="178" spans="1:17" x14ac:dyDescent="0.3">
      <c r="A178" t="s">
        <v>17</v>
      </c>
      <c r="B178" t="s">
        <v>67</v>
      </c>
      <c r="C178" t="s">
        <v>95</v>
      </c>
      <c r="D178" t="s">
        <v>135</v>
      </c>
      <c r="E178" t="s">
        <v>29</v>
      </c>
      <c r="F178" t="s">
        <v>30</v>
      </c>
      <c r="G178" t="s">
        <v>404</v>
      </c>
      <c r="H178">
        <v>557472547</v>
      </c>
      <c r="I178" t="s">
        <v>405</v>
      </c>
      <c r="J178">
        <v>1905</v>
      </c>
      <c r="K178">
        <v>511.3</v>
      </c>
      <c r="L178">
        <v>268.33999999999997</v>
      </c>
      <c r="M178">
        <f t="shared" si="10"/>
        <v>974026.5</v>
      </c>
      <c r="N178">
        <f t="shared" si="11"/>
        <v>511187.69999999995</v>
      </c>
      <c r="O178">
        <f t="shared" si="12"/>
        <v>462838.80000000005</v>
      </c>
      <c r="P178">
        <f t="shared" si="13"/>
        <v>2013</v>
      </c>
      <c r="Q178">
        <f t="shared" si="14"/>
        <v>9</v>
      </c>
    </row>
    <row r="179" spans="1:17" x14ac:dyDescent="0.3">
      <c r="A179" t="s">
        <v>117</v>
      </c>
      <c r="B179" t="s">
        <v>72</v>
      </c>
      <c r="C179" t="s">
        <v>59</v>
      </c>
      <c r="D179" t="s">
        <v>84</v>
      </c>
      <c r="E179" t="s">
        <v>29</v>
      </c>
      <c r="F179" t="s">
        <v>54</v>
      </c>
      <c r="G179" t="s">
        <v>406</v>
      </c>
      <c r="H179">
        <v>771696888</v>
      </c>
      <c r="I179" t="s">
        <v>407</v>
      </c>
      <c r="J179">
        <v>1425</v>
      </c>
      <c r="K179">
        <v>573.41999999999996</v>
      </c>
      <c r="L179">
        <v>335.04</v>
      </c>
      <c r="M179">
        <f t="shared" si="10"/>
        <v>817123.49999999988</v>
      </c>
      <c r="N179">
        <f t="shared" si="11"/>
        <v>477432.00000000006</v>
      </c>
      <c r="O179">
        <f t="shared" si="12"/>
        <v>339691.49999999983</v>
      </c>
      <c r="P179">
        <f t="shared" si="13"/>
        <v>2012</v>
      </c>
      <c r="Q179">
        <f t="shared" si="14"/>
        <v>3</v>
      </c>
    </row>
    <row r="180" spans="1:17" x14ac:dyDescent="0.3">
      <c r="A180" t="s">
        <v>25</v>
      </c>
      <c r="B180" t="s">
        <v>43</v>
      </c>
      <c r="C180" t="s">
        <v>19</v>
      </c>
      <c r="D180" t="s">
        <v>84</v>
      </c>
      <c r="E180" t="s">
        <v>21</v>
      </c>
      <c r="F180" t="s">
        <v>37</v>
      </c>
      <c r="G180" t="s">
        <v>408</v>
      </c>
      <c r="H180">
        <v>200303382</v>
      </c>
      <c r="I180" t="s">
        <v>409</v>
      </c>
      <c r="J180">
        <v>1758</v>
      </c>
      <c r="K180">
        <v>200.43</v>
      </c>
      <c r="L180">
        <v>113.82</v>
      </c>
      <c r="M180">
        <f t="shared" si="10"/>
        <v>352355.94</v>
      </c>
      <c r="N180">
        <f t="shared" si="11"/>
        <v>200095.56</v>
      </c>
      <c r="O180">
        <f t="shared" si="12"/>
        <v>152260.38</v>
      </c>
      <c r="P180">
        <f t="shared" si="13"/>
        <v>2010</v>
      </c>
      <c r="Q180">
        <f t="shared" si="14"/>
        <v>11</v>
      </c>
    </row>
    <row r="181" spans="1:17" x14ac:dyDescent="0.3">
      <c r="A181" t="s">
        <v>71</v>
      </c>
      <c r="B181" t="s">
        <v>34</v>
      </c>
      <c r="C181" t="s">
        <v>59</v>
      </c>
      <c r="D181" t="s">
        <v>20</v>
      </c>
      <c r="E181" t="s">
        <v>29</v>
      </c>
      <c r="F181" t="s">
        <v>30</v>
      </c>
      <c r="G181" t="s">
        <v>410</v>
      </c>
      <c r="H181">
        <v>604139571</v>
      </c>
      <c r="I181" t="s">
        <v>411</v>
      </c>
      <c r="J181">
        <v>562</v>
      </c>
      <c r="K181">
        <v>556.27</v>
      </c>
      <c r="L181">
        <v>308.81</v>
      </c>
      <c r="M181">
        <f t="shared" si="10"/>
        <v>312623.74</v>
      </c>
      <c r="N181">
        <f t="shared" si="11"/>
        <v>173551.22</v>
      </c>
      <c r="O181">
        <f t="shared" si="12"/>
        <v>139072.51999999999</v>
      </c>
      <c r="P181">
        <f t="shared" si="13"/>
        <v>2010</v>
      </c>
      <c r="Q181">
        <f t="shared" si="14"/>
        <v>4</v>
      </c>
    </row>
    <row r="182" spans="1:17" x14ac:dyDescent="0.3">
      <c r="A182" t="s">
        <v>111</v>
      </c>
      <c r="B182" t="s">
        <v>26</v>
      </c>
      <c r="C182" t="s">
        <v>27</v>
      </c>
      <c r="D182" t="s">
        <v>64</v>
      </c>
      <c r="E182" t="s">
        <v>29</v>
      </c>
      <c r="F182" t="s">
        <v>54</v>
      </c>
      <c r="G182" t="s">
        <v>412</v>
      </c>
      <c r="H182">
        <v>712248303</v>
      </c>
      <c r="I182" t="s">
        <v>413</v>
      </c>
      <c r="J182">
        <v>2444</v>
      </c>
      <c r="K182">
        <v>374.66</v>
      </c>
      <c r="L182">
        <v>297.11</v>
      </c>
      <c r="M182">
        <f t="shared" si="10"/>
        <v>915669.04</v>
      </c>
      <c r="N182">
        <f t="shared" si="11"/>
        <v>726136.84000000008</v>
      </c>
      <c r="O182">
        <f t="shared" si="12"/>
        <v>189532.19999999995</v>
      </c>
      <c r="P182">
        <f t="shared" si="13"/>
        <v>2010</v>
      </c>
      <c r="Q182">
        <f t="shared" si="14"/>
        <v>6</v>
      </c>
    </row>
    <row r="183" spans="1:17" x14ac:dyDescent="0.3">
      <c r="A183" t="s">
        <v>57</v>
      </c>
      <c r="B183" t="s">
        <v>26</v>
      </c>
      <c r="C183" t="s">
        <v>52</v>
      </c>
      <c r="D183" t="s">
        <v>36</v>
      </c>
      <c r="E183" t="s">
        <v>29</v>
      </c>
      <c r="F183" t="s">
        <v>22</v>
      </c>
      <c r="G183" t="s">
        <v>414</v>
      </c>
      <c r="H183">
        <v>473739773</v>
      </c>
      <c r="I183" t="s">
        <v>415</v>
      </c>
      <c r="J183">
        <v>8178</v>
      </c>
      <c r="K183">
        <v>223.44</v>
      </c>
      <c r="L183">
        <v>156.19</v>
      </c>
      <c r="M183">
        <f t="shared" si="10"/>
        <v>1827292.32</v>
      </c>
      <c r="N183">
        <f t="shared" si="11"/>
        <v>1277321.82</v>
      </c>
      <c r="O183">
        <f t="shared" si="12"/>
        <v>549970.5</v>
      </c>
      <c r="P183">
        <f t="shared" si="13"/>
        <v>2012</v>
      </c>
      <c r="Q183">
        <f t="shared" si="14"/>
        <v>1</v>
      </c>
    </row>
    <row r="184" spans="1:17" x14ac:dyDescent="0.3">
      <c r="A184" t="s">
        <v>111</v>
      </c>
      <c r="B184" t="s">
        <v>43</v>
      </c>
      <c r="C184" t="s">
        <v>19</v>
      </c>
      <c r="D184" t="s">
        <v>64</v>
      </c>
      <c r="E184" t="s">
        <v>21</v>
      </c>
      <c r="F184" t="s">
        <v>37</v>
      </c>
      <c r="G184" t="s">
        <v>416</v>
      </c>
      <c r="H184">
        <v>141815548</v>
      </c>
      <c r="I184" t="s">
        <v>417</v>
      </c>
      <c r="J184">
        <v>6543</v>
      </c>
      <c r="K184">
        <v>367.3</v>
      </c>
      <c r="L184">
        <v>279.64</v>
      </c>
      <c r="M184">
        <f t="shared" si="10"/>
        <v>2403243.9</v>
      </c>
      <c r="N184">
        <f t="shared" si="11"/>
        <v>1829684.52</v>
      </c>
      <c r="O184">
        <f t="shared" si="12"/>
        <v>573559.37999999989</v>
      </c>
      <c r="P184">
        <f t="shared" si="13"/>
        <v>2011</v>
      </c>
      <c r="Q184">
        <f t="shared" si="14"/>
        <v>9</v>
      </c>
    </row>
    <row r="185" spans="1:17" x14ac:dyDescent="0.3">
      <c r="A185" t="s">
        <v>33</v>
      </c>
      <c r="B185" t="s">
        <v>72</v>
      </c>
      <c r="C185" t="s">
        <v>27</v>
      </c>
      <c r="D185" t="s">
        <v>135</v>
      </c>
      <c r="E185" t="s">
        <v>21</v>
      </c>
      <c r="F185" t="s">
        <v>37</v>
      </c>
      <c r="G185" t="s">
        <v>418</v>
      </c>
      <c r="H185">
        <v>323089854</v>
      </c>
      <c r="I185" t="s">
        <v>419</v>
      </c>
      <c r="J185">
        <v>8103</v>
      </c>
      <c r="K185">
        <v>507.5</v>
      </c>
      <c r="L185">
        <v>261.5</v>
      </c>
      <c r="M185">
        <f t="shared" si="10"/>
        <v>4112272.5</v>
      </c>
      <c r="N185">
        <f t="shared" si="11"/>
        <v>2118934.5</v>
      </c>
      <c r="O185">
        <f t="shared" si="12"/>
        <v>1993338</v>
      </c>
      <c r="P185">
        <f t="shared" si="13"/>
        <v>2011</v>
      </c>
      <c r="Q185">
        <f t="shared" si="14"/>
        <v>7</v>
      </c>
    </row>
    <row r="186" spans="1:17" x14ac:dyDescent="0.3">
      <c r="A186" t="s">
        <v>117</v>
      </c>
      <c r="B186" t="s">
        <v>26</v>
      </c>
      <c r="C186" t="s">
        <v>27</v>
      </c>
      <c r="D186" t="s">
        <v>84</v>
      </c>
      <c r="E186" t="s">
        <v>21</v>
      </c>
      <c r="F186" t="s">
        <v>22</v>
      </c>
      <c r="G186" t="s">
        <v>420</v>
      </c>
      <c r="H186">
        <v>668076435</v>
      </c>
      <c r="I186" t="s">
        <v>421</v>
      </c>
      <c r="J186">
        <v>4357</v>
      </c>
      <c r="K186">
        <v>285.19</v>
      </c>
      <c r="L186">
        <v>210.99</v>
      </c>
      <c r="M186">
        <f t="shared" si="10"/>
        <v>1242572.83</v>
      </c>
      <c r="N186">
        <f t="shared" si="11"/>
        <v>919283.43</v>
      </c>
      <c r="O186">
        <f t="shared" si="12"/>
        <v>323289.40000000002</v>
      </c>
      <c r="P186">
        <f t="shared" si="13"/>
        <v>2015</v>
      </c>
      <c r="Q186">
        <f t="shared" si="14"/>
        <v>1</v>
      </c>
    </row>
    <row r="187" spans="1:17" x14ac:dyDescent="0.3">
      <c r="A187" t="s">
        <v>57</v>
      </c>
      <c r="B187" t="s">
        <v>58</v>
      </c>
      <c r="C187" t="s">
        <v>59</v>
      </c>
      <c r="D187" t="s">
        <v>105</v>
      </c>
      <c r="E187" t="s">
        <v>21</v>
      </c>
      <c r="F187" t="s">
        <v>30</v>
      </c>
      <c r="G187" t="s">
        <v>422</v>
      </c>
      <c r="H187">
        <v>873641046</v>
      </c>
      <c r="I187" t="s">
        <v>423</v>
      </c>
      <c r="J187">
        <v>9337</v>
      </c>
      <c r="K187">
        <v>195.68</v>
      </c>
      <c r="L187">
        <v>110.87</v>
      </c>
      <c r="M187">
        <f t="shared" si="10"/>
        <v>1827064.1600000001</v>
      </c>
      <c r="N187">
        <f t="shared" si="11"/>
        <v>1035193.1900000001</v>
      </c>
      <c r="O187">
        <f t="shared" si="12"/>
        <v>791870.97000000009</v>
      </c>
      <c r="P187">
        <f t="shared" si="13"/>
        <v>2016</v>
      </c>
      <c r="Q187">
        <f t="shared" si="14"/>
        <v>8</v>
      </c>
    </row>
    <row r="188" spans="1:17" x14ac:dyDescent="0.3">
      <c r="A188" t="s">
        <v>117</v>
      </c>
      <c r="B188" t="s">
        <v>87</v>
      </c>
      <c r="C188" t="s">
        <v>44</v>
      </c>
      <c r="D188" t="s">
        <v>96</v>
      </c>
      <c r="E188" t="s">
        <v>29</v>
      </c>
      <c r="F188" t="s">
        <v>22</v>
      </c>
      <c r="G188" t="s">
        <v>424</v>
      </c>
      <c r="H188">
        <v>469959084</v>
      </c>
      <c r="I188" t="s">
        <v>425</v>
      </c>
      <c r="J188">
        <v>1918</v>
      </c>
      <c r="K188">
        <v>12.08</v>
      </c>
      <c r="L188">
        <v>6.97</v>
      </c>
      <c r="M188">
        <f t="shared" si="10"/>
        <v>23169.439999999999</v>
      </c>
      <c r="N188">
        <f t="shared" si="11"/>
        <v>13368.46</v>
      </c>
      <c r="O188">
        <f t="shared" si="12"/>
        <v>9800.98</v>
      </c>
      <c r="P188">
        <f t="shared" si="13"/>
        <v>2013</v>
      </c>
      <c r="Q188">
        <f t="shared" si="14"/>
        <v>7</v>
      </c>
    </row>
    <row r="189" spans="1:17" x14ac:dyDescent="0.3">
      <c r="A189" t="s">
        <v>17</v>
      </c>
      <c r="B189" t="s">
        <v>47</v>
      </c>
      <c r="C189" t="s">
        <v>35</v>
      </c>
      <c r="D189" t="s">
        <v>112</v>
      </c>
      <c r="E189" t="s">
        <v>21</v>
      </c>
      <c r="F189" t="s">
        <v>37</v>
      </c>
      <c r="G189" t="s">
        <v>426</v>
      </c>
      <c r="H189">
        <v>115320469</v>
      </c>
      <c r="I189" t="s">
        <v>427</v>
      </c>
      <c r="J189">
        <v>3838</v>
      </c>
      <c r="K189">
        <v>269.83</v>
      </c>
      <c r="L189">
        <v>187.45</v>
      </c>
      <c r="M189">
        <f t="shared" si="10"/>
        <v>1035607.5399999999</v>
      </c>
      <c r="N189">
        <f t="shared" si="11"/>
        <v>719433.1</v>
      </c>
      <c r="O189">
        <f t="shared" si="12"/>
        <v>316174.43999999994</v>
      </c>
      <c r="P189">
        <f t="shared" si="13"/>
        <v>2013</v>
      </c>
      <c r="Q189">
        <f t="shared" si="14"/>
        <v>6</v>
      </c>
    </row>
    <row r="190" spans="1:17" x14ac:dyDescent="0.3">
      <c r="A190" t="s">
        <v>17</v>
      </c>
      <c r="B190" t="s">
        <v>81</v>
      </c>
      <c r="C190" t="s">
        <v>99</v>
      </c>
      <c r="D190" t="s">
        <v>48</v>
      </c>
      <c r="E190" t="s">
        <v>29</v>
      </c>
      <c r="F190" t="s">
        <v>30</v>
      </c>
      <c r="G190" t="s">
        <v>428</v>
      </c>
      <c r="H190">
        <v>583095524</v>
      </c>
      <c r="I190" t="s">
        <v>429</v>
      </c>
      <c r="J190">
        <v>7445</v>
      </c>
      <c r="K190">
        <v>347.35</v>
      </c>
      <c r="L190">
        <v>253.94</v>
      </c>
      <c r="M190">
        <f t="shared" si="10"/>
        <v>2586020.75</v>
      </c>
      <c r="N190">
        <f t="shared" si="11"/>
        <v>1890583.3</v>
      </c>
      <c r="O190">
        <f t="shared" si="12"/>
        <v>695437.45</v>
      </c>
      <c r="P190">
        <f t="shared" si="13"/>
        <v>2014</v>
      </c>
      <c r="Q190">
        <f t="shared" si="14"/>
        <v>11</v>
      </c>
    </row>
    <row r="191" spans="1:17" x14ac:dyDescent="0.3">
      <c r="A191" t="s">
        <v>71</v>
      </c>
      <c r="B191" t="s">
        <v>26</v>
      </c>
      <c r="C191" t="s">
        <v>120</v>
      </c>
      <c r="D191" t="s">
        <v>105</v>
      </c>
      <c r="E191" t="s">
        <v>21</v>
      </c>
      <c r="F191" t="s">
        <v>22</v>
      </c>
      <c r="G191" t="s">
        <v>430</v>
      </c>
      <c r="H191">
        <v>305513794</v>
      </c>
      <c r="I191" t="s">
        <v>301</v>
      </c>
      <c r="J191">
        <v>4878</v>
      </c>
      <c r="K191">
        <v>672.37</v>
      </c>
      <c r="L191">
        <v>463.74</v>
      </c>
      <c r="M191">
        <f t="shared" si="10"/>
        <v>3279820.86</v>
      </c>
      <c r="N191">
        <f t="shared" si="11"/>
        <v>2262123.7200000002</v>
      </c>
      <c r="O191">
        <f t="shared" si="12"/>
        <v>1017697.1399999997</v>
      </c>
      <c r="P191">
        <f t="shared" si="13"/>
        <v>2012</v>
      </c>
      <c r="Q191">
        <f t="shared" si="14"/>
        <v>12</v>
      </c>
    </row>
    <row r="192" spans="1:17" x14ac:dyDescent="0.3">
      <c r="A192" t="s">
        <v>17</v>
      </c>
      <c r="B192" t="s">
        <v>87</v>
      </c>
      <c r="C192" t="s">
        <v>35</v>
      </c>
      <c r="D192" t="s">
        <v>84</v>
      </c>
      <c r="E192" t="s">
        <v>29</v>
      </c>
      <c r="F192" t="s">
        <v>22</v>
      </c>
      <c r="G192" t="s">
        <v>431</v>
      </c>
      <c r="H192">
        <v>836365804</v>
      </c>
      <c r="I192" t="s">
        <v>432</v>
      </c>
      <c r="J192">
        <v>3604</v>
      </c>
      <c r="K192">
        <v>493.41</v>
      </c>
      <c r="L192">
        <v>299.11</v>
      </c>
      <c r="M192">
        <f t="shared" si="10"/>
        <v>1778249.6400000001</v>
      </c>
      <c r="N192">
        <f t="shared" si="11"/>
        <v>1077992.44</v>
      </c>
      <c r="O192">
        <f t="shared" si="12"/>
        <v>700257.20000000019</v>
      </c>
      <c r="P192">
        <f t="shared" si="13"/>
        <v>2014</v>
      </c>
      <c r="Q192">
        <f t="shared" si="14"/>
        <v>7</v>
      </c>
    </row>
    <row r="193" spans="1:17" x14ac:dyDescent="0.3">
      <c r="A193" t="s">
        <v>25</v>
      </c>
      <c r="B193" t="s">
        <v>72</v>
      </c>
      <c r="C193" t="s">
        <v>27</v>
      </c>
      <c r="D193" t="s">
        <v>36</v>
      </c>
      <c r="E193" t="s">
        <v>21</v>
      </c>
      <c r="F193" t="s">
        <v>30</v>
      </c>
      <c r="G193" t="s">
        <v>433</v>
      </c>
      <c r="H193">
        <v>100047914</v>
      </c>
      <c r="I193" t="s">
        <v>434</v>
      </c>
      <c r="J193">
        <v>550</v>
      </c>
      <c r="K193">
        <v>486.61</v>
      </c>
      <c r="L193">
        <v>269.19</v>
      </c>
      <c r="M193">
        <f t="shared" si="10"/>
        <v>267635.5</v>
      </c>
      <c r="N193">
        <f t="shared" si="11"/>
        <v>148054.5</v>
      </c>
      <c r="O193">
        <f t="shared" si="12"/>
        <v>119581</v>
      </c>
      <c r="P193">
        <f t="shared" si="13"/>
        <v>2015</v>
      </c>
      <c r="Q193">
        <f t="shared" si="14"/>
        <v>10</v>
      </c>
    </row>
    <row r="194" spans="1:17" x14ac:dyDescent="0.3">
      <c r="A194" t="s">
        <v>71</v>
      </c>
      <c r="B194" t="s">
        <v>34</v>
      </c>
      <c r="C194" t="s">
        <v>99</v>
      </c>
      <c r="D194" t="s">
        <v>108</v>
      </c>
      <c r="E194" t="s">
        <v>29</v>
      </c>
      <c r="F194" t="s">
        <v>37</v>
      </c>
      <c r="G194" t="s">
        <v>435</v>
      </c>
      <c r="H194">
        <v>136090140</v>
      </c>
      <c r="I194" t="s">
        <v>436</v>
      </c>
      <c r="J194">
        <v>2531</v>
      </c>
      <c r="K194">
        <v>372.39</v>
      </c>
      <c r="L194">
        <v>191.45</v>
      </c>
      <c r="M194">
        <f t="shared" ref="M194:M257" si="15">J194*K194</f>
        <v>942519.09</v>
      </c>
      <c r="N194">
        <f t="shared" ref="N194:N257" si="16">J194*L194</f>
        <v>484559.94999999995</v>
      </c>
      <c r="O194">
        <f t="shared" ref="O194:O257" si="17">M194-N194</f>
        <v>457959.14</v>
      </c>
      <c r="P194">
        <f t="shared" ref="P194:P257" si="18">YEAR(DATE(MID(G194,7,4),MID(G194,4,2),LEFT(G194,2)))</f>
        <v>2012</v>
      </c>
      <c r="Q194">
        <f t="shared" ref="Q194:Q257" si="19">MONTH(DATE(MID(G194,7,4),MID(G194,4,2),LEFT(G194,2)))</f>
        <v>1</v>
      </c>
    </row>
    <row r="195" spans="1:17" x14ac:dyDescent="0.3">
      <c r="A195" t="s">
        <v>57</v>
      </c>
      <c r="B195" t="s">
        <v>34</v>
      </c>
      <c r="C195" t="s">
        <v>35</v>
      </c>
      <c r="D195" t="s">
        <v>53</v>
      </c>
      <c r="E195" t="s">
        <v>21</v>
      </c>
      <c r="F195" t="s">
        <v>22</v>
      </c>
      <c r="G195" t="s">
        <v>245</v>
      </c>
      <c r="H195">
        <v>470964060</v>
      </c>
      <c r="I195" t="s">
        <v>437</v>
      </c>
      <c r="J195">
        <v>735</v>
      </c>
      <c r="K195">
        <v>411.28</v>
      </c>
      <c r="L195">
        <v>213.18</v>
      </c>
      <c r="M195">
        <f t="shared" si="15"/>
        <v>302290.8</v>
      </c>
      <c r="N195">
        <f t="shared" si="16"/>
        <v>156687.30000000002</v>
      </c>
      <c r="O195">
        <f t="shared" si="17"/>
        <v>145603.49999999997</v>
      </c>
      <c r="P195">
        <f t="shared" si="18"/>
        <v>2012</v>
      </c>
      <c r="Q195">
        <f t="shared" si="19"/>
        <v>11</v>
      </c>
    </row>
    <row r="196" spans="1:17" x14ac:dyDescent="0.3">
      <c r="A196" t="s">
        <v>71</v>
      </c>
      <c r="B196" t="s">
        <v>87</v>
      </c>
      <c r="C196" t="s">
        <v>95</v>
      </c>
      <c r="D196" t="s">
        <v>73</v>
      </c>
      <c r="E196" t="s">
        <v>21</v>
      </c>
      <c r="F196" t="s">
        <v>37</v>
      </c>
      <c r="G196" t="s">
        <v>438</v>
      </c>
      <c r="H196">
        <v>695922812</v>
      </c>
      <c r="I196" t="s">
        <v>439</v>
      </c>
      <c r="J196">
        <v>6077</v>
      </c>
      <c r="K196">
        <v>651.29</v>
      </c>
      <c r="L196">
        <v>464.59</v>
      </c>
      <c r="M196">
        <f t="shared" si="15"/>
        <v>3957889.3299999996</v>
      </c>
      <c r="N196">
        <f t="shared" si="16"/>
        <v>2823313.4299999997</v>
      </c>
      <c r="O196">
        <f t="shared" si="17"/>
        <v>1134575.8999999999</v>
      </c>
      <c r="P196">
        <f t="shared" si="18"/>
        <v>2016</v>
      </c>
      <c r="Q196">
        <f t="shared" si="19"/>
        <v>5</v>
      </c>
    </row>
    <row r="197" spans="1:17" x14ac:dyDescent="0.3">
      <c r="A197" t="s">
        <v>57</v>
      </c>
      <c r="B197" t="s">
        <v>26</v>
      </c>
      <c r="C197" t="s">
        <v>95</v>
      </c>
      <c r="D197" t="s">
        <v>105</v>
      </c>
      <c r="E197" t="s">
        <v>29</v>
      </c>
      <c r="F197" t="s">
        <v>22</v>
      </c>
      <c r="G197" t="s">
        <v>440</v>
      </c>
      <c r="H197">
        <v>847538936</v>
      </c>
      <c r="I197" t="s">
        <v>441</v>
      </c>
      <c r="J197">
        <v>3035</v>
      </c>
      <c r="K197">
        <v>317.61</v>
      </c>
      <c r="L197">
        <v>217.32</v>
      </c>
      <c r="M197">
        <f t="shared" si="15"/>
        <v>963946.35000000009</v>
      </c>
      <c r="N197">
        <f t="shared" si="16"/>
        <v>659566.19999999995</v>
      </c>
      <c r="O197">
        <f t="shared" si="17"/>
        <v>304380.15000000014</v>
      </c>
      <c r="P197">
        <f t="shared" si="18"/>
        <v>2012</v>
      </c>
      <c r="Q197">
        <f t="shared" si="19"/>
        <v>7</v>
      </c>
    </row>
    <row r="198" spans="1:17" x14ac:dyDescent="0.3">
      <c r="A198" t="s">
        <v>25</v>
      </c>
      <c r="B198" t="s">
        <v>34</v>
      </c>
      <c r="C198" t="s">
        <v>102</v>
      </c>
      <c r="D198" t="s">
        <v>53</v>
      </c>
      <c r="E198" t="s">
        <v>21</v>
      </c>
      <c r="F198" t="s">
        <v>30</v>
      </c>
      <c r="G198" t="s">
        <v>442</v>
      </c>
      <c r="H198">
        <v>189494724</v>
      </c>
      <c r="I198" t="s">
        <v>443</v>
      </c>
      <c r="J198">
        <v>799</v>
      </c>
      <c r="K198">
        <v>488.14</v>
      </c>
      <c r="L198">
        <v>320.24</v>
      </c>
      <c r="M198">
        <f t="shared" si="15"/>
        <v>390023.86</v>
      </c>
      <c r="N198">
        <f t="shared" si="16"/>
        <v>255871.76</v>
      </c>
      <c r="O198">
        <f t="shared" si="17"/>
        <v>134152.09999999998</v>
      </c>
      <c r="P198">
        <f t="shared" si="18"/>
        <v>2015</v>
      </c>
      <c r="Q198">
        <f t="shared" si="19"/>
        <v>8</v>
      </c>
    </row>
    <row r="199" spans="1:17" x14ac:dyDescent="0.3">
      <c r="A199" t="s">
        <v>117</v>
      </c>
      <c r="B199" t="s">
        <v>18</v>
      </c>
      <c r="C199" t="s">
        <v>35</v>
      </c>
      <c r="D199" t="s">
        <v>127</v>
      </c>
      <c r="E199" t="s">
        <v>29</v>
      </c>
      <c r="F199" t="s">
        <v>54</v>
      </c>
      <c r="G199" t="s">
        <v>444</v>
      </c>
      <c r="H199">
        <v>880555105</v>
      </c>
      <c r="I199" t="s">
        <v>445</v>
      </c>
      <c r="J199">
        <v>8352</v>
      </c>
      <c r="K199">
        <v>458.61</v>
      </c>
      <c r="L199">
        <v>363.04</v>
      </c>
      <c r="M199">
        <f t="shared" si="15"/>
        <v>3830310.72</v>
      </c>
      <c r="N199">
        <f t="shared" si="16"/>
        <v>3032110.08</v>
      </c>
      <c r="O199">
        <f t="shared" si="17"/>
        <v>798200.64000000013</v>
      </c>
      <c r="P199">
        <f t="shared" si="18"/>
        <v>2016</v>
      </c>
      <c r="Q199">
        <f t="shared" si="19"/>
        <v>3</v>
      </c>
    </row>
    <row r="200" spans="1:17" x14ac:dyDescent="0.3">
      <c r="A200" t="s">
        <v>33</v>
      </c>
      <c r="B200" t="s">
        <v>34</v>
      </c>
      <c r="C200" t="s">
        <v>52</v>
      </c>
      <c r="D200" t="s">
        <v>96</v>
      </c>
      <c r="E200" t="s">
        <v>29</v>
      </c>
      <c r="F200" t="s">
        <v>30</v>
      </c>
      <c r="G200" t="s">
        <v>446</v>
      </c>
      <c r="H200">
        <v>384908912</v>
      </c>
      <c r="I200" t="s">
        <v>447</v>
      </c>
      <c r="J200">
        <v>8831</v>
      </c>
      <c r="K200">
        <v>474.02</v>
      </c>
      <c r="L200">
        <v>301.05</v>
      </c>
      <c r="M200">
        <f t="shared" si="15"/>
        <v>4186070.6199999996</v>
      </c>
      <c r="N200">
        <f t="shared" si="16"/>
        <v>2658572.5500000003</v>
      </c>
      <c r="O200">
        <f t="shared" si="17"/>
        <v>1527498.0699999994</v>
      </c>
      <c r="P200">
        <f t="shared" si="18"/>
        <v>2015</v>
      </c>
      <c r="Q200">
        <f t="shared" si="19"/>
        <v>9</v>
      </c>
    </row>
    <row r="201" spans="1:17" x14ac:dyDescent="0.3">
      <c r="A201" t="s">
        <v>17</v>
      </c>
      <c r="B201" t="s">
        <v>67</v>
      </c>
      <c r="C201" t="s">
        <v>59</v>
      </c>
      <c r="D201" t="s">
        <v>36</v>
      </c>
      <c r="E201" t="s">
        <v>29</v>
      </c>
      <c r="F201" t="s">
        <v>54</v>
      </c>
      <c r="G201" t="s">
        <v>448</v>
      </c>
      <c r="H201">
        <v>633895819</v>
      </c>
      <c r="I201" t="s">
        <v>449</v>
      </c>
      <c r="J201">
        <v>3997</v>
      </c>
      <c r="K201">
        <v>129.16999999999999</v>
      </c>
      <c r="L201">
        <v>90.03</v>
      </c>
      <c r="M201">
        <f t="shared" si="15"/>
        <v>516292.48999999993</v>
      </c>
      <c r="N201">
        <f t="shared" si="16"/>
        <v>359849.91000000003</v>
      </c>
      <c r="O201">
        <f t="shared" si="17"/>
        <v>156442.5799999999</v>
      </c>
      <c r="P201">
        <f t="shared" si="18"/>
        <v>2011</v>
      </c>
      <c r="Q201">
        <f t="shared" si="19"/>
        <v>10</v>
      </c>
    </row>
    <row r="202" spans="1:17" x14ac:dyDescent="0.3">
      <c r="A202" t="s">
        <v>25</v>
      </c>
      <c r="B202" t="s">
        <v>47</v>
      </c>
      <c r="C202" t="s">
        <v>35</v>
      </c>
      <c r="D202" t="s">
        <v>142</v>
      </c>
      <c r="E202" t="s">
        <v>29</v>
      </c>
      <c r="F202" t="s">
        <v>54</v>
      </c>
      <c r="G202" t="s">
        <v>450</v>
      </c>
      <c r="H202">
        <v>242422085</v>
      </c>
      <c r="I202" t="s">
        <v>451</v>
      </c>
      <c r="J202">
        <v>1352</v>
      </c>
      <c r="K202">
        <v>21.08</v>
      </c>
      <c r="L202">
        <v>16.84</v>
      </c>
      <c r="M202">
        <f t="shared" si="15"/>
        <v>28500.159999999996</v>
      </c>
      <c r="N202">
        <f t="shared" si="16"/>
        <v>22767.68</v>
      </c>
      <c r="O202">
        <f t="shared" si="17"/>
        <v>5732.4799999999959</v>
      </c>
      <c r="P202">
        <f t="shared" si="18"/>
        <v>2016</v>
      </c>
      <c r="Q202">
        <f t="shared" si="19"/>
        <v>11</v>
      </c>
    </row>
    <row r="203" spans="1:17" x14ac:dyDescent="0.3">
      <c r="A203" t="s">
        <v>111</v>
      </c>
      <c r="B203" t="s">
        <v>72</v>
      </c>
      <c r="C203" t="s">
        <v>52</v>
      </c>
      <c r="D203" t="s">
        <v>40</v>
      </c>
      <c r="E203" t="s">
        <v>29</v>
      </c>
      <c r="F203" t="s">
        <v>54</v>
      </c>
      <c r="G203" t="s">
        <v>452</v>
      </c>
      <c r="H203">
        <v>230855884</v>
      </c>
      <c r="I203" t="s">
        <v>453</v>
      </c>
      <c r="J203">
        <v>7091</v>
      </c>
      <c r="K203">
        <v>541.09</v>
      </c>
      <c r="L203">
        <v>298.3</v>
      </c>
      <c r="M203">
        <f t="shared" si="15"/>
        <v>3836869.1900000004</v>
      </c>
      <c r="N203">
        <f t="shared" si="16"/>
        <v>2115245.3000000003</v>
      </c>
      <c r="O203">
        <f t="shared" si="17"/>
        <v>1721623.8900000001</v>
      </c>
      <c r="P203">
        <f t="shared" si="18"/>
        <v>2014</v>
      </c>
      <c r="Q203">
        <f t="shared" si="19"/>
        <v>1</v>
      </c>
    </row>
    <row r="204" spans="1:17" x14ac:dyDescent="0.3">
      <c r="A204" t="s">
        <v>117</v>
      </c>
      <c r="B204" t="s">
        <v>81</v>
      </c>
      <c r="C204" t="s">
        <v>19</v>
      </c>
      <c r="D204" t="s">
        <v>127</v>
      </c>
      <c r="E204" t="s">
        <v>29</v>
      </c>
      <c r="F204" t="s">
        <v>37</v>
      </c>
      <c r="G204" t="s">
        <v>155</v>
      </c>
      <c r="H204">
        <v>666791142</v>
      </c>
      <c r="I204" t="s">
        <v>454</v>
      </c>
      <c r="J204">
        <v>8638</v>
      </c>
      <c r="K204">
        <v>633.03</v>
      </c>
      <c r="L204">
        <v>432.31</v>
      </c>
      <c r="M204">
        <f t="shared" si="15"/>
        <v>5468113.1399999997</v>
      </c>
      <c r="N204">
        <f t="shared" si="16"/>
        <v>3734293.78</v>
      </c>
      <c r="O204">
        <f t="shared" si="17"/>
        <v>1733819.3599999999</v>
      </c>
      <c r="P204">
        <f t="shared" si="18"/>
        <v>2015</v>
      </c>
      <c r="Q204">
        <f t="shared" si="19"/>
        <v>12</v>
      </c>
    </row>
    <row r="205" spans="1:17" x14ac:dyDescent="0.3">
      <c r="A205" t="s">
        <v>57</v>
      </c>
      <c r="B205" t="s">
        <v>26</v>
      </c>
      <c r="C205" t="s">
        <v>35</v>
      </c>
      <c r="D205" t="s">
        <v>96</v>
      </c>
      <c r="E205" t="s">
        <v>29</v>
      </c>
      <c r="F205" t="s">
        <v>54</v>
      </c>
      <c r="G205" t="s">
        <v>455</v>
      </c>
      <c r="H205">
        <v>627010736</v>
      </c>
      <c r="I205" t="s">
        <v>456</v>
      </c>
      <c r="J205">
        <v>9236</v>
      </c>
      <c r="K205">
        <v>541.67999999999995</v>
      </c>
      <c r="L205">
        <v>409.32</v>
      </c>
      <c r="M205">
        <f t="shared" si="15"/>
        <v>5002956.4799999995</v>
      </c>
      <c r="N205">
        <f t="shared" si="16"/>
        <v>3780479.52</v>
      </c>
      <c r="O205">
        <f t="shared" si="17"/>
        <v>1222476.9599999995</v>
      </c>
      <c r="P205">
        <f t="shared" si="18"/>
        <v>2015</v>
      </c>
      <c r="Q205">
        <f t="shared" si="19"/>
        <v>6</v>
      </c>
    </row>
    <row r="206" spans="1:17" x14ac:dyDescent="0.3">
      <c r="A206" t="s">
        <v>33</v>
      </c>
      <c r="B206" t="s">
        <v>81</v>
      </c>
      <c r="C206" t="s">
        <v>59</v>
      </c>
      <c r="D206" t="s">
        <v>48</v>
      </c>
      <c r="E206" t="s">
        <v>21</v>
      </c>
      <c r="F206" t="s">
        <v>37</v>
      </c>
      <c r="G206" t="s">
        <v>457</v>
      </c>
      <c r="H206">
        <v>335604064</v>
      </c>
      <c r="I206" t="s">
        <v>366</v>
      </c>
      <c r="J206">
        <v>1703</v>
      </c>
      <c r="K206">
        <v>19.690000000000001</v>
      </c>
      <c r="L206">
        <v>11.9</v>
      </c>
      <c r="M206">
        <f t="shared" si="15"/>
        <v>33532.07</v>
      </c>
      <c r="N206">
        <f t="shared" si="16"/>
        <v>20265.7</v>
      </c>
      <c r="O206">
        <f t="shared" si="17"/>
        <v>13266.369999999999</v>
      </c>
      <c r="P206">
        <f t="shared" si="18"/>
        <v>2013</v>
      </c>
      <c r="Q206">
        <f t="shared" si="19"/>
        <v>9</v>
      </c>
    </row>
    <row r="207" spans="1:17" x14ac:dyDescent="0.3">
      <c r="A207" t="s">
        <v>17</v>
      </c>
      <c r="B207" t="s">
        <v>58</v>
      </c>
      <c r="C207" t="s">
        <v>59</v>
      </c>
      <c r="D207" t="s">
        <v>53</v>
      </c>
      <c r="E207" t="s">
        <v>21</v>
      </c>
      <c r="F207" t="s">
        <v>37</v>
      </c>
      <c r="G207" t="s">
        <v>458</v>
      </c>
      <c r="H207">
        <v>886421628</v>
      </c>
      <c r="I207" t="s">
        <v>459</v>
      </c>
      <c r="J207">
        <v>8622</v>
      </c>
      <c r="K207">
        <v>18.010000000000002</v>
      </c>
      <c r="L207">
        <v>13.81</v>
      </c>
      <c r="M207">
        <f t="shared" si="15"/>
        <v>155282.22</v>
      </c>
      <c r="N207">
        <f t="shared" si="16"/>
        <v>119069.82</v>
      </c>
      <c r="O207">
        <f t="shared" si="17"/>
        <v>36212.399999999994</v>
      </c>
      <c r="P207">
        <f t="shared" si="18"/>
        <v>2013</v>
      </c>
      <c r="Q207">
        <f t="shared" si="19"/>
        <v>2</v>
      </c>
    </row>
    <row r="208" spans="1:17" x14ac:dyDescent="0.3">
      <c r="A208" t="s">
        <v>71</v>
      </c>
      <c r="B208" t="s">
        <v>58</v>
      </c>
      <c r="C208" t="s">
        <v>102</v>
      </c>
      <c r="D208" t="s">
        <v>40</v>
      </c>
      <c r="E208" t="s">
        <v>21</v>
      </c>
      <c r="F208" t="s">
        <v>37</v>
      </c>
      <c r="G208" t="s">
        <v>460</v>
      </c>
      <c r="H208">
        <v>136204408</v>
      </c>
      <c r="I208" t="s">
        <v>461</v>
      </c>
      <c r="J208">
        <v>6446</v>
      </c>
      <c r="K208">
        <v>133.61000000000001</v>
      </c>
      <c r="L208">
        <v>105.71</v>
      </c>
      <c r="M208">
        <f t="shared" si="15"/>
        <v>861250.06</v>
      </c>
      <c r="N208">
        <f t="shared" si="16"/>
        <v>681406.65999999992</v>
      </c>
      <c r="O208">
        <f t="shared" si="17"/>
        <v>179843.40000000014</v>
      </c>
      <c r="P208">
        <f t="shared" si="18"/>
        <v>2016</v>
      </c>
      <c r="Q208">
        <f t="shared" si="19"/>
        <v>8</v>
      </c>
    </row>
    <row r="209" spans="1:17" x14ac:dyDescent="0.3">
      <c r="A209" t="s">
        <v>62</v>
      </c>
      <c r="B209" t="s">
        <v>34</v>
      </c>
      <c r="C209" t="s">
        <v>44</v>
      </c>
      <c r="D209" t="s">
        <v>36</v>
      </c>
      <c r="E209" t="s">
        <v>29</v>
      </c>
      <c r="F209" t="s">
        <v>22</v>
      </c>
      <c r="G209" t="s">
        <v>462</v>
      </c>
      <c r="H209">
        <v>885079670</v>
      </c>
      <c r="I209" t="s">
        <v>463</v>
      </c>
      <c r="J209">
        <v>5767</v>
      </c>
      <c r="K209">
        <v>442.54</v>
      </c>
      <c r="L209">
        <v>225.48</v>
      </c>
      <c r="M209">
        <f t="shared" si="15"/>
        <v>2552128.1800000002</v>
      </c>
      <c r="N209">
        <f t="shared" si="16"/>
        <v>1300343.1599999999</v>
      </c>
      <c r="O209">
        <f t="shared" si="17"/>
        <v>1251785.0200000003</v>
      </c>
      <c r="P209">
        <f t="shared" si="18"/>
        <v>2012</v>
      </c>
      <c r="Q209">
        <f t="shared" si="19"/>
        <v>7</v>
      </c>
    </row>
    <row r="210" spans="1:17" x14ac:dyDescent="0.3">
      <c r="A210" t="s">
        <v>33</v>
      </c>
      <c r="B210" t="s">
        <v>67</v>
      </c>
      <c r="C210" t="s">
        <v>27</v>
      </c>
      <c r="D210" t="s">
        <v>84</v>
      </c>
      <c r="E210" t="s">
        <v>21</v>
      </c>
      <c r="F210" t="s">
        <v>54</v>
      </c>
      <c r="G210" t="s">
        <v>464</v>
      </c>
      <c r="H210">
        <v>770413732</v>
      </c>
      <c r="I210" t="s">
        <v>465</v>
      </c>
      <c r="J210">
        <v>3670</v>
      </c>
      <c r="K210">
        <v>682.1</v>
      </c>
      <c r="L210">
        <v>403.09</v>
      </c>
      <c r="M210">
        <f t="shared" si="15"/>
        <v>2503307</v>
      </c>
      <c r="N210">
        <f t="shared" si="16"/>
        <v>1479340.2999999998</v>
      </c>
      <c r="O210">
        <f t="shared" si="17"/>
        <v>1023966.7000000002</v>
      </c>
      <c r="P210">
        <f t="shared" si="18"/>
        <v>2010</v>
      </c>
      <c r="Q210">
        <f t="shared" si="19"/>
        <v>4</v>
      </c>
    </row>
    <row r="211" spans="1:17" x14ac:dyDescent="0.3">
      <c r="A211" t="s">
        <v>33</v>
      </c>
      <c r="B211" t="s">
        <v>26</v>
      </c>
      <c r="C211" t="s">
        <v>59</v>
      </c>
      <c r="D211" t="s">
        <v>78</v>
      </c>
      <c r="E211" t="s">
        <v>29</v>
      </c>
      <c r="F211" t="s">
        <v>22</v>
      </c>
      <c r="G211" t="s">
        <v>466</v>
      </c>
      <c r="H211">
        <v>896091937</v>
      </c>
      <c r="I211" t="s">
        <v>426</v>
      </c>
      <c r="J211">
        <v>1305</v>
      </c>
      <c r="K211">
        <v>458.9</v>
      </c>
      <c r="L211">
        <v>312.37</v>
      </c>
      <c r="M211">
        <f t="shared" si="15"/>
        <v>598864.5</v>
      </c>
      <c r="N211">
        <f t="shared" si="16"/>
        <v>407642.85000000003</v>
      </c>
      <c r="O211">
        <f t="shared" si="17"/>
        <v>191221.64999999997</v>
      </c>
      <c r="P211">
        <f t="shared" si="18"/>
        <v>2013</v>
      </c>
      <c r="Q211">
        <f t="shared" si="19"/>
        <v>6</v>
      </c>
    </row>
    <row r="212" spans="1:17" x14ac:dyDescent="0.3">
      <c r="A212" t="s">
        <v>71</v>
      </c>
      <c r="B212" t="s">
        <v>18</v>
      </c>
      <c r="C212" t="s">
        <v>102</v>
      </c>
      <c r="D212" t="s">
        <v>142</v>
      </c>
      <c r="E212" t="s">
        <v>21</v>
      </c>
      <c r="F212" t="s">
        <v>30</v>
      </c>
      <c r="G212" t="s">
        <v>467</v>
      </c>
      <c r="H212">
        <v>674642930</v>
      </c>
      <c r="I212" t="s">
        <v>468</v>
      </c>
      <c r="J212">
        <v>6053</v>
      </c>
      <c r="K212">
        <v>352.38</v>
      </c>
      <c r="L212">
        <v>254.49</v>
      </c>
      <c r="M212">
        <f t="shared" si="15"/>
        <v>2132956.14</v>
      </c>
      <c r="N212">
        <f t="shared" si="16"/>
        <v>1540427.97</v>
      </c>
      <c r="O212">
        <f t="shared" si="17"/>
        <v>592528.17000000016</v>
      </c>
      <c r="P212">
        <f t="shared" si="18"/>
        <v>2016</v>
      </c>
      <c r="Q212">
        <f t="shared" si="19"/>
        <v>11</v>
      </c>
    </row>
    <row r="213" spans="1:17" x14ac:dyDescent="0.3">
      <c r="A213" t="s">
        <v>117</v>
      </c>
      <c r="B213" t="s">
        <v>81</v>
      </c>
      <c r="C213" t="s">
        <v>35</v>
      </c>
      <c r="D213" t="s">
        <v>142</v>
      </c>
      <c r="E213" t="s">
        <v>21</v>
      </c>
      <c r="F213" t="s">
        <v>37</v>
      </c>
      <c r="G213" t="s">
        <v>469</v>
      </c>
      <c r="H213">
        <v>666223650</v>
      </c>
      <c r="I213" t="s">
        <v>470</v>
      </c>
      <c r="J213">
        <v>4025</v>
      </c>
      <c r="K213">
        <v>334.09</v>
      </c>
      <c r="L213">
        <v>200.14</v>
      </c>
      <c r="M213">
        <f t="shared" si="15"/>
        <v>1344712.25</v>
      </c>
      <c r="N213">
        <f t="shared" si="16"/>
        <v>805563.5</v>
      </c>
      <c r="O213">
        <f t="shared" si="17"/>
        <v>539148.75</v>
      </c>
      <c r="P213">
        <f t="shared" si="18"/>
        <v>2012</v>
      </c>
      <c r="Q213">
        <f t="shared" si="19"/>
        <v>1</v>
      </c>
    </row>
    <row r="214" spans="1:17" x14ac:dyDescent="0.3">
      <c r="A214" t="s">
        <v>17</v>
      </c>
      <c r="B214" t="s">
        <v>58</v>
      </c>
      <c r="C214" t="s">
        <v>95</v>
      </c>
      <c r="D214" t="s">
        <v>78</v>
      </c>
      <c r="E214" t="s">
        <v>21</v>
      </c>
      <c r="F214" t="s">
        <v>30</v>
      </c>
      <c r="G214" t="s">
        <v>471</v>
      </c>
      <c r="H214">
        <v>479663360</v>
      </c>
      <c r="I214" t="s">
        <v>472</v>
      </c>
      <c r="J214">
        <v>7730</v>
      </c>
      <c r="K214">
        <v>625.29</v>
      </c>
      <c r="L214">
        <v>450.34</v>
      </c>
      <c r="M214">
        <f t="shared" si="15"/>
        <v>4833491.6999999993</v>
      </c>
      <c r="N214">
        <f t="shared" si="16"/>
        <v>3481128.1999999997</v>
      </c>
      <c r="O214">
        <f t="shared" si="17"/>
        <v>1352363.4999999995</v>
      </c>
      <c r="P214">
        <f t="shared" si="18"/>
        <v>2013</v>
      </c>
      <c r="Q214">
        <f t="shared" si="19"/>
        <v>11</v>
      </c>
    </row>
    <row r="215" spans="1:17" x14ac:dyDescent="0.3">
      <c r="A215" t="s">
        <v>33</v>
      </c>
      <c r="B215" t="s">
        <v>63</v>
      </c>
      <c r="C215" t="s">
        <v>99</v>
      </c>
      <c r="D215" t="s">
        <v>127</v>
      </c>
      <c r="E215" t="s">
        <v>21</v>
      </c>
      <c r="F215" t="s">
        <v>54</v>
      </c>
      <c r="G215" t="s">
        <v>473</v>
      </c>
      <c r="H215">
        <v>855944789</v>
      </c>
      <c r="I215" t="s">
        <v>328</v>
      </c>
      <c r="J215">
        <v>3337</v>
      </c>
      <c r="K215">
        <v>268.64</v>
      </c>
      <c r="L215">
        <v>177.29</v>
      </c>
      <c r="M215">
        <f t="shared" si="15"/>
        <v>896451.67999999993</v>
      </c>
      <c r="N215">
        <f t="shared" si="16"/>
        <v>591616.73</v>
      </c>
      <c r="O215">
        <f t="shared" si="17"/>
        <v>304834.94999999995</v>
      </c>
      <c r="P215">
        <f t="shared" si="18"/>
        <v>2014</v>
      </c>
      <c r="Q215">
        <f t="shared" si="19"/>
        <v>4</v>
      </c>
    </row>
    <row r="216" spans="1:17" x14ac:dyDescent="0.3">
      <c r="A216" t="s">
        <v>25</v>
      </c>
      <c r="B216" t="s">
        <v>63</v>
      </c>
      <c r="C216" t="s">
        <v>35</v>
      </c>
      <c r="D216" t="s">
        <v>53</v>
      </c>
      <c r="E216" t="s">
        <v>29</v>
      </c>
      <c r="F216" t="s">
        <v>22</v>
      </c>
      <c r="G216" t="s">
        <v>474</v>
      </c>
      <c r="H216">
        <v>597008708</v>
      </c>
      <c r="I216" t="s">
        <v>203</v>
      </c>
      <c r="J216">
        <v>1043</v>
      </c>
      <c r="K216">
        <v>357.03</v>
      </c>
      <c r="L216">
        <v>271.13</v>
      </c>
      <c r="M216">
        <f t="shared" si="15"/>
        <v>372382.29</v>
      </c>
      <c r="N216">
        <f t="shared" si="16"/>
        <v>282788.58999999997</v>
      </c>
      <c r="O216">
        <f t="shared" si="17"/>
        <v>89593.700000000012</v>
      </c>
      <c r="P216">
        <f t="shared" si="18"/>
        <v>2014</v>
      </c>
      <c r="Q216">
        <f t="shared" si="19"/>
        <v>8</v>
      </c>
    </row>
    <row r="217" spans="1:17" x14ac:dyDescent="0.3">
      <c r="A217" t="s">
        <v>117</v>
      </c>
      <c r="B217" t="s">
        <v>72</v>
      </c>
      <c r="C217" t="s">
        <v>120</v>
      </c>
      <c r="D217" t="s">
        <v>108</v>
      </c>
      <c r="E217" t="s">
        <v>29</v>
      </c>
      <c r="F217" t="s">
        <v>30</v>
      </c>
      <c r="G217" t="s">
        <v>475</v>
      </c>
      <c r="H217">
        <v>210413811</v>
      </c>
      <c r="I217" t="s">
        <v>476</v>
      </c>
      <c r="J217">
        <v>3583</v>
      </c>
      <c r="K217">
        <v>256.02999999999997</v>
      </c>
      <c r="L217">
        <v>144.22999999999999</v>
      </c>
      <c r="M217">
        <f t="shared" si="15"/>
        <v>917355.48999999987</v>
      </c>
      <c r="N217">
        <f t="shared" si="16"/>
        <v>516776.08999999997</v>
      </c>
      <c r="O217">
        <f t="shared" si="17"/>
        <v>400579.39999999991</v>
      </c>
      <c r="P217">
        <f t="shared" si="18"/>
        <v>2016</v>
      </c>
      <c r="Q217">
        <f t="shared" si="19"/>
        <v>8</v>
      </c>
    </row>
    <row r="218" spans="1:17" x14ac:dyDescent="0.3">
      <c r="A218" t="s">
        <v>71</v>
      </c>
      <c r="B218" t="s">
        <v>63</v>
      </c>
      <c r="C218" t="s">
        <v>99</v>
      </c>
      <c r="D218" t="s">
        <v>88</v>
      </c>
      <c r="E218" t="s">
        <v>29</v>
      </c>
      <c r="F218" t="s">
        <v>54</v>
      </c>
      <c r="G218" t="s">
        <v>477</v>
      </c>
      <c r="H218">
        <v>178484824</v>
      </c>
      <c r="I218" t="s">
        <v>478</v>
      </c>
      <c r="J218">
        <v>9875</v>
      </c>
      <c r="K218">
        <v>591.95000000000005</v>
      </c>
      <c r="L218">
        <v>303.83</v>
      </c>
      <c r="M218">
        <f t="shared" si="15"/>
        <v>5845506.25</v>
      </c>
      <c r="N218">
        <f t="shared" si="16"/>
        <v>3000321.25</v>
      </c>
      <c r="O218">
        <f t="shared" si="17"/>
        <v>2845185</v>
      </c>
      <c r="P218">
        <f t="shared" si="18"/>
        <v>2012</v>
      </c>
      <c r="Q218">
        <f t="shared" si="19"/>
        <v>5</v>
      </c>
    </row>
    <row r="219" spans="1:17" x14ac:dyDescent="0.3">
      <c r="A219" t="s">
        <v>71</v>
      </c>
      <c r="B219" t="s">
        <v>63</v>
      </c>
      <c r="C219" t="s">
        <v>99</v>
      </c>
      <c r="D219" t="s">
        <v>135</v>
      </c>
      <c r="E219" t="s">
        <v>29</v>
      </c>
      <c r="F219" t="s">
        <v>22</v>
      </c>
      <c r="G219" t="s">
        <v>387</v>
      </c>
      <c r="H219">
        <v>182349590</v>
      </c>
      <c r="I219" t="s">
        <v>479</v>
      </c>
      <c r="J219">
        <v>3136</v>
      </c>
      <c r="K219">
        <v>329.06</v>
      </c>
      <c r="L219">
        <v>219.49</v>
      </c>
      <c r="M219">
        <f t="shared" si="15"/>
        <v>1031932.16</v>
      </c>
      <c r="N219">
        <f t="shared" si="16"/>
        <v>688320.64</v>
      </c>
      <c r="O219">
        <f t="shared" si="17"/>
        <v>343611.52</v>
      </c>
      <c r="P219">
        <f t="shared" si="18"/>
        <v>2012</v>
      </c>
      <c r="Q219">
        <f t="shared" si="19"/>
        <v>6</v>
      </c>
    </row>
    <row r="220" spans="1:17" x14ac:dyDescent="0.3">
      <c r="A220" t="s">
        <v>111</v>
      </c>
      <c r="B220" t="s">
        <v>47</v>
      </c>
      <c r="C220" t="s">
        <v>44</v>
      </c>
      <c r="D220" t="s">
        <v>36</v>
      </c>
      <c r="E220" t="s">
        <v>29</v>
      </c>
      <c r="F220" t="s">
        <v>22</v>
      </c>
      <c r="G220" t="s">
        <v>480</v>
      </c>
      <c r="H220">
        <v>411257352</v>
      </c>
      <c r="I220" t="s">
        <v>481</v>
      </c>
      <c r="J220">
        <v>2166</v>
      </c>
      <c r="K220">
        <v>442.89</v>
      </c>
      <c r="L220">
        <v>268.74</v>
      </c>
      <c r="M220">
        <f t="shared" si="15"/>
        <v>959299.74</v>
      </c>
      <c r="N220">
        <f t="shared" si="16"/>
        <v>582090.84</v>
      </c>
      <c r="O220">
        <f t="shared" si="17"/>
        <v>377208.9</v>
      </c>
      <c r="P220">
        <f t="shared" si="18"/>
        <v>2013</v>
      </c>
      <c r="Q220">
        <f t="shared" si="19"/>
        <v>4</v>
      </c>
    </row>
    <row r="221" spans="1:17" x14ac:dyDescent="0.3">
      <c r="A221" t="s">
        <v>33</v>
      </c>
      <c r="B221" t="s">
        <v>58</v>
      </c>
      <c r="C221" t="s">
        <v>120</v>
      </c>
      <c r="D221" t="s">
        <v>28</v>
      </c>
      <c r="E221" t="s">
        <v>29</v>
      </c>
      <c r="F221" t="s">
        <v>37</v>
      </c>
      <c r="G221" t="s">
        <v>255</v>
      </c>
      <c r="H221">
        <v>429673565</v>
      </c>
      <c r="I221" t="s">
        <v>482</v>
      </c>
      <c r="J221">
        <v>3482</v>
      </c>
      <c r="K221">
        <v>98.69</v>
      </c>
      <c r="L221">
        <v>53.39</v>
      </c>
      <c r="M221">
        <f t="shared" si="15"/>
        <v>343638.58</v>
      </c>
      <c r="N221">
        <f t="shared" si="16"/>
        <v>185903.98</v>
      </c>
      <c r="O221">
        <f t="shared" si="17"/>
        <v>157734.6</v>
      </c>
      <c r="P221">
        <f t="shared" si="18"/>
        <v>2010</v>
      </c>
      <c r="Q221">
        <f t="shared" si="19"/>
        <v>3</v>
      </c>
    </row>
    <row r="222" spans="1:17" x14ac:dyDescent="0.3">
      <c r="A222" t="s">
        <v>57</v>
      </c>
      <c r="B222" t="s">
        <v>43</v>
      </c>
      <c r="C222" t="s">
        <v>52</v>
      </c>
      <c r="D222" t="s">
        <v>130</v>
      </c>
      <c r="E222" t="s">
        <v>21</v>
      </c>
      <c r="F222" t="s">
        <v>54</v>
      </c>
      <c r="G222" t="s">
        <v>483</v>
      </c>
      <c r="H222">
        <v>121190646</v>
      </c>
      <c r="I222" t="s">
        <v>484</v>
      </c>
      <c r="J222">
        <v>3001</v>
      </c>
      <c r="K222">
        <v>246.29</v>
      </c>
      <c r="L222">
        <v>128.37</v>
      </c>
      <c r="M222">
        <f t="shared" si="15"/>
        <v>739116.28999999992</v>
      </c>
      <c r="N222">
        <f t="shared" si="16"/>
        <v>385238.37</v>
      </c>
      <c r="O222">
        <f t="shared" si="17"/>
        <v>353877.91999999993</v>
      </c>
      <c r="P222">
        <f t="shared" si="18"/>
        <v>2016</v>
      </c>
      <c r="Q222">
        <f t="shared" si="19"/>
        <v>11</v>
      </c>
    </row>
    <row r="223" spans="1:17" x14ac:dyDescent="0.3">
      <c r="A223" t="s">
        <v>25</v>
      </c>
      <c r="B223" t="s">
        <v>72</v>
      </c>
      <c r="C223" t="s">
        <v>95</v>
      </c>
      <c r="D223" t="s">
        <v>28</v>
      </c>
      <c r="E223" t="s">
        <v>29</v>
      </c>
      <c r="F223" t="s">
        <v>37</v>
      </c>
      <c r="G223" t="s">
        <v>485</v>
      </c>
      <c r="H223">
        <v>303699688</v>
      </c>
      <c r="I223" t="s">
        <v>486</v>
      </c>
      <c r="J223">
        <v>5377</v>
      </c>
      <c r="K223">
        <v>54.34</v>
      </c>
      <c r="L223">
        <v>34.94</v>
      </c>
      <c r="M223">
        <f t="shared" si="15"/>
        <v>292186.18</v>
      </c>
      <c r="N223">
        <f t="shared" si="16"/>
        <v>187872.37999999998</v>
      </c>
      <c r="O223">
        <f t="shared" si="17"/>
        <v>104313.80000000002</v>
      </c>
      <c r="P223">
        <f t="shared" si="18"/>
        <v>2013</v>
      </c>
      <c r="Q223">
        <f t="shared" si="19"/>
        <v>6</v>
      </c>
    </row>
    <row r="224" spans="1:17" x14ac:dyDescent="0.3">
      <c r="A224" t="s">
        <v>111</v>
      </c>
      <c r="B224" t="s">
        <v>18</v>
      </c>
      <c r="C224" t="s">
        <v>19</v>
      </c>
      <c r="D224" t="s">
        <v>68</v>
      </c>
      <c r="E224" t="s">
        <v>29</v>
      </c>
      <c r="F224" t="s">
        <v>30</v>
      </c>
      <c r="G224" t="s">
        <v>487</v>
      </c>
      <c r="H224">
        <v>768568539</v>
      </c>
      <c r="I224" t="s">
        <v>488</v>
      </c>
      <c r="J224">
        <v>6825</v>
      </c>
      <c r="K224">
        <v>205</v>
      </c>
      <c r="L224">
        <v>127.85</v>
      </c>
      <c r="M224">
        <f t="shared" si="15"/>
        <v>1399125</v>
      </c>
      <c r="N224">
        <f t="shared" si="16"/>
        <v>872576.25</v>
      </c>
      <c r="O224">
        <f t="shared" si="17"/>
        <v>526548.75</v>
      </c>
      <c r="P224">
        <f t="shared" si="18"/>
        <v>2015</v>
      </c>
      <c r="Q224">
        <f t="shared" si="19"/>
        <v>2</v>
      </c>
    </row>
    <row r="225" spans="1:17" x14ac:dyDescent="0.3">
      <c r="A225" t="s">
        <v>71</v>
      </c>
      <c r="B225" t="s">
        <v>18</v>
      </c>
      <c r="C225" t="s">
        <v>52</v>
      </c>
      <c r="D225" t="s">
        <v>96</v>
      </c>
      <c r="E225" t="s">
        <v>21</v>
      </c>
      <c r="F225" t="s">
        <v>54</v>
      </c>
      <c r="G225" t="s">
        <v>489</v>
      </c>
      <c r="H225">
        <v>201668734</v>
      </c>
      <c r="I225" t="s">
        <v>490</v>
      </c>
      <c r="J225">
        <v>7254</v>
      </c>
      <c r="K225">
        <v>630.04999999999995</v>
      </c>
      <c r="L225">
        <v>490.66</v>
      </c>
      <c r="M225">
        <f t="shared" si="15"/>
        <v>4570382.6999999993</v>
      </c>
      <c r="N225">
        <f t="shared" si="16"/>
        <v>3559247.64</v>
      </c>
      <c r="O225">
        <f t="shared" si="17"/>
        <v>1011135.0599999991</v>
      </c>
      <c r="P225">
        <f t="shared" si="18"/>
        <v>2011</v>
      </c>
      <c r="Q225">
        <f t="shared" si="19"/>
        <v>5</v>
      </c>
    </row>
    <row r="226" spans="1:17" x14ac:dyDescent="0.3">
      <c r="A226" t="s">
        <v>17</v>
      </c>
      <c r="B226" t="s">
        <v>26</v>
      </c>
      <c r="C226" t="s">
        <v>19</v>
      </c>
      <c r="D226" t="s">
        <v>130</v>
      </c>
      <c r="E226" t="s">
        <v>29</v>
      </c>
      <c r="F226" t="s">
        <v>37</v>
      </c>
      <c r="G226" t="s">
        <v>491</v>
      </c>
      <c r="H226">
        <v>347657569</v>
      </c>
      <c r="I226" t="s">
        <v>492</v>
      </c>
      <c r="J226">
        <v>4569</v>
      </c>
      <c r="K226">
        <v>387.86</v>
      </c>
      <c r="L226">
        <v>252.69</v>
      </c>
      <c r="M226">
        <f t="shared" si="15"/>
        <v>1772132.34</v>
      </c>
      <c r="N226">
        <f t="shared" si="16"/>
        <v>1154540.6100000001</v>
      </c>
      <c r="O226">
        <f t="shared" si="17"/>
        <v>617591.73</v>
      </c>
      <c r="P226">
        <f t="shared" si="18"/>
        <v>2010</v>
      </c>
      <c r="Q226">
        <f t="shared" si="19"/>
        <v>5</v>
      </c>
    </row>
    <row r="227" spans="1:17" x14ac:dyDescent="0.3">
      <c r="A227" t="s">
        <v>25</v>
      </c>
      <c r="B227" t="s">
        <v>81</v>
      </c>
      <c r="C227" t="s">
        <v>44</v>
      </c>
      <c r="D227" t="s">
        <v>64</v>
      </c>
      <c r="E227" t="s">
        <v>29</v>
      </c>
      <c r="F227" t="s">
        <v>54</v>
      </c>
      <c r="G227" t="s">
        <v>493</v>
      </c>
      <c r="H227">
        <v>586137341</v>
      </c>
      <c r="I227" t="s">
        <v>494</v>
      </c>
      <c r="J227">
        <v>6840</v>
      </c>
      <c r="K227">
        <v>506.74</v>
      </c>
      <c r="L227">
        <v>265.75</v>
      </c>
      <c r="M227">
        <f t="shared" si="15"/>
        <v>3466101.6</v>
      </c>
      <c r="N227">
        <f t="shared" si="16"/>
        <v>1817730</v>
      </c>
      <c r="O227">
        <f t="shared" si="17"/>
        <v>1648371.6</v>
      </c>
      <c r="P227">
        <f t="shared" si="18"/>
        <v>2012</v>
      </c>
      <c r="Q227">
        <f t="shared" si="19"/>
        <v>10</v>
      </c>
    </row>
    <row r="228" spans="1:17" x14ac:dyDescent="0.3">
      <c r="A228" t="s">
        <v>17</v>
      </c>
      <c r="B228" t="s">
        <v>47</v>
      </c>
      <c r="C228" t="s">
        <v>27</v>
      </c>
      <c r="D228" t="s">
        <v>68</v>
      </c>
      <c r="E228" t="s">
        <v>21</v>
      </c>
      <c r="F228" t="s">
        <v>37</v>
      </c>
      <c r="G228" t="s">
        <v>495</v>
      </c>
      <c r="H228">
        <v>671759254</v>
      </c>
      <c r="I228" t="s">
        <v>496</v>
      </c>
      <c r="J228">
        <v>6710</v>
      </c>
      <c r="K228">
        <v>221.58</v>
      </c>
      <c r="L228">
        <v>127.45</v>
      </c>
      <c r="M228">
        <f t="shared" si="15"/>
        <v>1486801.8</v>
      </c>
      <c r="N228">
        <f t="shared" si="16"/>
        <v>855189.5</v>
      </c>
      <c r="O228">
        <f t="shared" si="17"/>
        <v>631612.30000000005</v>
      </c>
      <c r="P228">
        <f t="shared" si="18"/>
        <v>2010</v>
      </c>
      <c r="Q228">
        <f t="shared" si="19"/>
        <v>2</v>
      </c>
    </row>
    <row r="229" spans="1:17" x14ac:dyDescent="0.3">
      <c r="A229" t="s">
        <v>117</v>
      </c>
      <c r="B229" t="s">
        <v>34</v>
      </c>
      <c r="C229" t="s">
        <v>27</v>
      </c>
      <c r="D229" t="s">
        <v>127</v>
      </c>
      <c r="E229" t="s">
        <v>29</v>
      </c>
      <c r="F229" t="s">
        <v>54</v>
      </c>
      <c r="G229" t="s">
        <v>497</v>
      </c>
      <c r="H229">
        <v>718195697</v>
      </c>
      <c r="I229" t="s">
        <v>498</v>
      </c>
      <c r="J229">
        <v>1931</v>
      </c>
      <c r="K229">
        <v>656.93</v>
      </c>
      <c r="L229">
        <v>392.43</v>
      </c>
      <c r="M229">
        <f t="shared" si="15"/>
        <v>1268531.8299999998</v>
      </c>
      <c r="N229">
        <f t="shared" si="16"/>
        <v>757782.33</v>
      </c>
      <c r="O229">
        <f t="shared" si="17"/>
        <v>510749.49999999988</v>
      </c>
      <c r="P229">
        <f t="shared" si="18"/>
        <v>2010</v>
      </c>
      <c r="Q229">
        <f t="shared" si="19"/>
        <v>4</v>
      </c>
    </row>
    <row r="230" spans="1:17" x14ac:dyDescent="0.3">
      <c r="A230" t="s">
        <v>71</v>
      </c>
      <c r="B230" t="s">
        <v>81</v>
      </c>
      <c r="C230" t="s">
        <v>27</v>
      </c>
      <c r="D230" t="s">
        <v>40</v>
      </c>
      <c r="E230" t="s">
        <v>29</v>
      </c>
      <c r="F230" t="s">
        <v>54</v>
      </c>
      <c r="G230" t="s">
        <v>499</v>
      </c>
      <c r="H230">
        <v>618561725</v>
      </c>
      <c r="I230" t="s">
        <v>500</v>
      </c>
      <c r="J230">
        <v>4277</v>
      </c>
      <c r="K230">
        <v>209.17</v>
      </c>
      <c r="L230">
        <v>141.97</v>
      </c>
      <c r="M230">
        <f t="shared" si="15"/>
        <v>894620.09</v>
      </c>
      <c r="N230">
        <f t="shared" si="16"/>
        <v>607205.68999999994</v>
      </c>
      <c r="O230">
        <f t="shared" si="17"/>
        <v>287414.40000000002</v>
      </c>
      <c r="P230">
        <f t="shared" si="18"/>
        <v>2014</v>
      </c>
      <c r="Q230">
        <f t="shared" si="19"/>
        <v>8</v>
      </c>
    </row>
    <row r="231" spans="1:17" x14ac:dyDescent="0.3">
      <c r="A231" t="s">
        <v>33</v>
      </c>
      <c r="B231" t="s">
        <v>18</v>
      </c>
      <c r="C231" t="s">
        <v>27</v>
      </c>
      <c r="D231" t="s">
        <v>127</v>
      </c>
      <c r="E231" t="s">
        <v>29</v>
      </c>
      <c r="F231" t="s">
        <v>30</v>
      </c>
      <c r="G231" t="s">
        <v>501</v>
      </c>
      <c r="H231">
        <v>595939154</v>
      </c>
      <c r="I231" t="s">
        <v>502</v>
      </c>
      <c r="J231">
        <v>5581</v>
      </c>
      <c r="K231">
        <v>603.63</v>
      </c>
      <c r="L231">
        <v>444.92</v>
      </c>
      <c r="M231">
        <f t="shared" si="15"/>
        <v>3368859.03</v>
      </c>
      <c r="N231">
        <f t="shared" si="16"/>
        <v>2483098.52</v>
      </c>
      <c r="O231">
        <f t="shared" si="17"/>
        <v>885760.50999999978</v>
      </c>
      <c r="P231">
        <f t="shared" si="18"/>
        <v>2010</v>
      </c>
      <c r="Q231">
        <f t="shared" si="19"/>
        <v>12</v>
      </c>
    </row>
    <row r="232" spans="1:17" x14ac:dyDescent="0.3">
      <c r="A232" t="s">
        <v>117</v>
      </c>
      <c r="B232" t="s">
        <v>67</v>
      </c>
      <c r="C232" t="s">
        <v>95</v>
      </c>
      <c r="D232" t="s">
        <v>88</v>
      </c>
      <c r="E232" t="s">
        <v>21</v>
      </c>
      <c r="F232" t="s">
        <v>30</v>
      </c>
      <c r="G232" t="s">
        <v>503</v>
      </c>
      <c r="H232">
        <v>463216063</v>
      </c>
      <c r="I232" t="s">
        <v>504</v>
      </c>
      <c r="J232">
        <v>4056</v>
      </c>
      <c r="K232">
        <v>406.58</v>
      </c>
      <c r="L232">
        <v>296.72000000000003</v>
      </c>
      <c r="M232">
        <f t="shared" si="15"/>
        <v>1649088.48</v>
      </c>
      <c r="N232">
        <f t="shared" si="16"/>
        <v>1203496.32</v>
      </c>
      <c r="O232">
        <f t="shared" si="17"/>
        <v>445592.15999999992</v>
      </c>
      <c r="P232">
        <f t="shared" si="18"/>
        <v>2016</v>
      </c>
      <c r="Q232">
        <f t="shared" si="19"/>
        <v>12</v>
      </c>
    </row>
    <row r="233" spans="1:17" x14ac:dyDescent="0.3">
      <c r="A233" t="s">
        <v>17</v>
      </c>
      <c r="B233" t="s">
        <v>43</v>
      </c>
      <c r="C233" t="s">
        <v>99</v>
      </c>
      <c r="D233" t="s">
        <v>78</v>
      </c>
      <c r="E233" t="s">
        <v>21</v>
      </c>
      <c r="F233" t="s">
        <v>37</v>
      </c>
      <c r="G233" t="s">
        <v>505</v>
      </c>
      <c r="H233">
        <v>882891784</v>
      </c>
      <c r="I233" t="s">
        <v>304</v>
      </c>
      <c r="J233">
        <v>3577</v>
      </c>
      <c r="K233">
        <v>141.41</v>
      </c>
      <c r="L233">
        <v>105.93</v>
      </c>
      <c r="M233">
        <f t="shared" si="15"/>
        <v>505823.57</v>
      </c>
      <c r="N233">
        <f t="shared" si="16"/>
        <v>378911.61000000004</v>
      </c>
      <c r="O233">
        <f t="shared" si="17"/>
        <v>126911.95999999996</v>
      </c>
      <c r="P233">
        <f t="shared" si="18"/>
        <v>2011</v>
      </c>
      <c r="Q233">
        <f t="shared" si="19"/>
        <v>3</v>
      </c>
    </row>
    <row r="234" spans="1:17" x14ac:dyDescent="0.3">
      <c r="A234" t="s">
        <v>111</v>
      </c>
      <c r="B234" t="s">
        <v>26</v>
      </c>
      <c r="C234" t="s">
        <v>27</v>
      </c>
      <c r="D234" t="s">
        <v>53</v>
      </c>
      <c r="E234" t="s">
        <v>21</v>
      </c>
      <c r="F234" t="s">
        <v>22</v>
      </c>
      <c r="G234" t="s">
        <v>506</v>
      </c>
      <c r="H234">
        <v>848971723</v>
      </c>
      <c r="I234" t="s">
        <v>507</v>
      </c>
      <c r="J234">
        <v>5305</v>
      </c>
      <c r="K234">
        <v>471.14</v>
      </c>
      <c r="L234">
        <v>248.18</v>
      </c>
      <c r="M234">
        <f t="shared" si="15"/>
        <v>2499397.6999999997</v>
      </c>
      <c r="N234">
        <f t="shared" si="16"/>
        <v>1316594.9000000001</v>
      </c>
      <c r="O234">
        <f t="shared" si="17"/>
        <v>1182802.7999999996</v>
      </c>
      <c r="P234">
        <f t="shared" si="18"/>
        <v>2014</v>
      </c>
      <c r="Q234">
        <f t="shared" si="19"/>
        <v>7</v>
      </c>
    </row>
    <row r="235" spans="1:17" x14ac:dyDescent="0.3">
      <c r="A235" t="s">
        <v>111</v>
      </c>
      <c r="B235" t="s">
        <v>87</v>
      </c>
      <c r="C235" t="s">
        <v>59</v>
      </c>
      <c r="D235" t="s">
        <v>64</v>
      </c>
      <c r="E235" t="s">
        <v>29</v>
      </c>
      <c r="F235" t="s">
        <v>22</v>
      </c>
      <c r="G235" t="s">
        <v>508</v>
      </c>
      <c r="H235">
        <v>582896342</v>
      </c>
      <c r="I235" t="s">
        <v>123</v>
      </c>
      <c r="J235">
        <v>9247</v>
      </c>
      <c r="K235">
        <v>174.19</v>
      </c>
      <c r="L235">
        <v>99.13</v>
      </c>
      <c r="M235">
        <f t="shared" si="15"/>
        <v>1610734.93</v>
      </c>
      <c r="N235">
        <f t="shared" si="16"/>
        <v>916655.11</v>
      </c>
      <c r="O235">
        <f t="shared" si="17"/>
        <v>694079.82</v>
      </c>
      <c r="P235">
        <f t="shared" si="18"/>
        <v>2016</v>
      </c>
      <c r="Q235">
        <f t="shared" si="19"/>
        <v>3</v>
      </c>
    </row>
    <row r="236" spans="1:17" x14ac:dyDescent="0.3">
      <c r="A236" t="s">
        <v>33</v>
      </c>
      <c r="B236" t="s">
        <v>58</v>
      </c>
      <c r="C236" t="s">
        <v>27</v>
      </c>
      <c r="D236" t="s">
        <v>28</v>
      </c>
      <c r="E236" t="s">
        <v>29</v>
      </c>
      <c r="F236" t="s">
        <v>30</v>
      </c>
      <c r="G236" t="s">
        <v>509</v>
      </c>
      <c r="H236">
        <v>311850263</v>
      </c>
      <c r="I236" t="s">
        <v>510</v>
      </c>
      <c r="J236">
        <v>7465</v>
      </c>
      <c r="K236">
        <v>650.02</v>
      </c>
      <c r="L236">
        <v>473.74</v>
      </c>
      <c r="M236">
        <f t="shared" si="15"/>
        <v>4852399.3</v>
      </c>
      <c r="N236">
        <f t="shared" si="16"/>
        <v>3536469.1</v>
      </c>
      <c r="O236">
        <f t="shared" si="17"/>
        <v>1315930.1999999997</v>
      </c>
      <c r="P236">
        <f t="shared" si="18"/>
        <v>2010</v>
      </c>
      <c r="Q236">
        <f t="shared" si="19"/>
        <v>4</v>
      </c>
    </row>
    <row r="237" spans="1:17" x14ac:dyDescent="0.3">
      <c r="A237" t="s">
        <v>33</v>
      </c>
      <c r="B237" t="s">
        <v>51</v>
      </c>
      <c r="C237" t="s">
        <v>95</v>
      </c>
      <c r="D237" t="s">
        <v>130</v>
      </c>
      <c r="E237" t="s">
        <v>29</v>
      </c>
      <c r="F237" t="s">
        <v>30</v>
      </c>
      <c r="G237" t="s">
        <v>511</v>
      </c>
      <c r="H237">
        <v>157931208</v>
      </c>
      <c r="I237" t="s">
        <v>512</v>
      </c>
      <c r="J237">
        <v>2473</v>
      </c>
      <c r="K237">
        <v>149.63</v>
      </c>
      <c r="L237">
        <v>103</v>
      </c>
      <c r="M237">
        <f t="shared" si="15"/>
        <v>370034.99</v>
      </c>
      <c r="N237">
        <f t="shared" si="16"/>
        <v>254719</v>
      </c>
      <c r="O237">
        <f t="shared" si="17"/>
        <v>115315.98999999999</v>
      </c>
      <c r="P237">
        <f t="shared" si="18"/>
        <v>2012</v>
      </c>
      <c r="Q237">
        <f t="shared" si="19"/>
        <v>4</v>
      </c>
    </row>
    <row r="238" spans="1:17" x14ac:dyDescent="0.3">
      <c r="A238" t="s">
        <v>111</v>
      </c>
      <c r="B238" t="s">
        <v>87</v>
      </c>
      <c r="C238" t="s">
        <v>19</v>
      </c>
      <c r="D238" t="s">
        <v>40</v>
      </c>
      <c r="E238" t="s">
        <v>21</v>
      </c>
      <c r="F238" t="s">
        <v>37</v>
      </c>
      <c r="G238" t="s">
        <v>513</v>
      </c>
      <c r="H238">
        <v>577031946</v>
      </c>
      <c r="I238" t="s">
        <v>514</v>
      </c>
      <c r="J238">
        <v>9870</v>
      </c>
      <c r="K238">
        <v>310.35000000000002</v>
      </c>
      <c r="L238">
        <v>161.44</v>
      </c>
      <c r="M238">
        <f t="shared" si="15"/>
        <v>3063154.5</v>
      </c>
      <c r="N238">
        <f t="shared" si="16"/>
        <v>1593412.8</v>
      </c>
      <c r="O238">
        <f t="shared" si="17"/>
        <v>1469741.7</v>
      </c>
      <c r="P238">
        <f t="shared" si="18"/>
        <v>2010</v>
      </c>
      <c r="Q238">
        <f t="shared" si="19"/>
        <v>12</v>
      </c>
    </row>
    <row r="239" spans="1:17" x14ac:dyDescent="0.3">
      <c r="A239" t="s">
        <v>111</v>
      </c>
      <c r="B239" t="s">
        <v>81</v>
      </c>
      <c r="C239" t="s">
        <v>27</v>
      </c>
      <c r="D239" t="s">
        <v>20</v>
      </c>
      <c r="E239" t="s">
        <v>21</v>
      </c>
      <c r="F239" t="s">
        <v>54</v>
      </c>
      <c r="G239" t="s">
        <v>515</v>
      </c>
      <c r="H239">
        <v>230375984</v>
      </c>
      <c r="I239" t="s">
        <v>516</v>
      </c>
      <c r="J239">
        <v>4457</v>
      </c>
      <c r="K239">
        <v>667.07</v>
      </c>
      <c r="L239">
        <v>470.26</v>
      </c>
      <c r="M239">
        <f t="shared" si="15"/>
        <v>2973130.99</v>
      </c>
      <c r="N239">
        <f t="shared" si="16"/>
        <v>2095948.82</v>
      </c>
      <c r="O239">
        <f t="shared" si="17"/>
        <v>877182.17000000016</v>
      </c>
      <c r="P239">
        <f t="shared" si="18"/>
        <v>2016</v>
      </c>
      <c r="Q239">
        <f t="shared" si="19"/>
        <v>12</v>
      </c>
    </row>
    <row r="240" spans="1:17" x14ac:dyDescent="0.3">
      <c r="A240" t="s">
        <v>111</v>
      </c>
      <c r="B240" t="s">
        <v>43</v>
      </c>
      <c r="C240" t="s">
        <v>44</v>
      </c>
      <c r="D240" t="s">
        <v>40</v>
      </c>
      <c r="E240" t="s">
        <v>21</v>
      </c>
      <c r="F240" t="s">
        <v>22</v>
      </c>
      <c r="G240" t="s">
        <v>517</v>
      </c>
      <c r="H240">
        <v>772782322</v>
      </c>
      <c r="I240" t="s">
        <v>518</v>
      </c>
      <c r="J240">
        <v>6907</v>
      </c>
      <c r="K240">
        <v>490.89</v>
      </c>
      <c r="L240">
        <v>315.54000000000002</v>
      </c>
      <c r="M240">
        <f t="shared" si="15"/>
        <v>3390577.23</v>
      </c>
      <c r="N240">
        <f t="shared" si="16"/>
        <v>2179434.7800000003</v>
      </c>
      <c r="O240">
        <f t="shared" si="17"/>
        <v>1211142.4499999997</v>
      </c>
      <c r="P240">
        <f t="shared" si="18"/>
        <v>2016</v>
      </c>
      <c r="Q240">
        <f t="shared" si="19"/>
        <v>5</v>
      </c>
    </row>
    <row r="241" spans="1:17" x14ac:dyDescent="0.3">
      <c r="A241" t="s">
        <v>57</v>
      </c>
      <c r="B241" t="s">
        <v>18</v>
      </c>
      <c r="C241" t="s">
        <v>99</v>
      </c>
      <c r="D241" t="s">
        <v>84</v>
      </c>
      <c r="E241" t="s">
        <v>21</v>
      </c>
      <c r="F241" t="s">
        <v>30</v>
      </c>
      <c r="G241" t="s">
        <v>519</v>
      </c>
      <c r="H241">
        <v>270245705</v>
      </c>
      <c r="I241" t="s">
        <v>520</v>
      </c>
      <c r="J241">
        <v>5027</v>
      </c>
      <c r="K241">
        <v>609.71</v>
      </c>
      <c r="L241">
        <v>444.75</v>
      </c>
      <c r="M241">
        <f t="shared" si="15"/>
        <v>3065012.1700000004</v>
      </c>
      <c r="N241">
        <f t="shared" si="16"/>
        <v>2235758.25</v>
      </c>
      <c r="O241">
        <f t="shared" si="17"/>
        <v>829253.92000000039</v>
      </c>
      <c r="P241">
        <f t="shared" si="18"/>
        <v>2014</v>
      </c>
      <c r="Q241">
        <f t="shared" si="19"/>
        <v>5</v>
      </c>
    </row>
    <row r="242" spans="1:17" x14ac:dyDescent="0.3">
      <c r="A242" t="s">
        <v>25</v>
      </c>
      <c r="B242" t="s">
        <v>72</v>
      </c>
      <c r="C242" t="s">
        <v>99</v>
      </c>
      <c r="D242" t="s">
        <v>68</v>
      </c>
      <c r="E242" t="s">
        <v>29</v>
      </c>
      <c r="F242" t="s">
        <v>37</v>
      </c>
      <c r="G242" t="s">
        <v>521</v>
      </c>
      <c r="H242">
        <v>131112888</v>
      </c>
      <c r="I242" t="s">
        <v>522</v>
      </c>
      <c r="J242">
        <v>9013</v>
      </c>
      <c r="K242">
        <v>315.54000000000002</v>
      </c>
      <c r="L242">
        <v>181.44</v>
      </c>
      <c r="M242">
        <f t="shared" si="15"/>
        <v>2843962.02</v>
      </c>
      <c r="N242">
        <f t="shared" si="16"/>
        <v>1635318.72</v>
      </c>
      <c r="O242">
        <f t="shared" si="17"/>
        <v>1208643.3</v>
      </c>
      <c r="P242">
        <f t="shared" si="18"/>
        <v>2014</v>
      </c>
      <c r="Q242">
        <f t="shared" si="19"/>
        <v>2</v>
      </c>
    </row>
    <row r="243" spans="1:17" x14ac:dyDescent="0.3">
      <c r="A243" t="s">
        <v>62</v>
      </c>
      <c r="B243" t="s">
        <v>58</v>
      </c>
      <c r="C243" t="s">
        <v>44</v>
      </c>
      <c r="D243" t="s">
        <v>78</v>
      </c>
      <c r="E243" t="s">
        <v>21</v>
      </c>
      <c r="F243" t="s">
        <v>37</v>
      </c>
      <c r="G243" t="s">
        <v>523</v>
      </c>
      <c r="H243">
        <v>404073096</v>
      </c>
      <c r="I243" t="s">
        <v>524</v>
      </c>
      <c r="J243">
        <v>8373</v>
      </c>
      <c r="K243">
        <v>344.64</v>
      </c>
      <c r="L243">
        <v>228.24</v>
      </c>
      <c r="M243">
        <f t="shared" si="15"/>
        <v>2885670.7199999997</v>
      </c>
      <c r="N243">
        <f t="shared" si="16"/>
        <v>1911053.52</v>
      </c>
      <c r="O243">
        <f t="shared" si="17"/>
        <v>974617.19999999972</v>
      </c>
      <c r="P243">
        <f t="shared" si="18"/>
        <v>2010</v>
      </c>
      <c r="Q243">
        <f t="shared" si="19"/>
        <v>11</v>
      </c>
    </row>
    <row r="244" spans="1:17" x14ac:dyDescent="0.3">
      <c r="A244" t="s">
        <v>57</v>
      </c>
      <c r="B244" t="s">
        <v>67</v>
      </c>
      <c r="C244" t="s">
        <v>102</v>
      </c>
      <c r="D244" t="s">
        <v>78</v>
      </c>
      <c r="E244" t="s">
        <v>29</v>
      </c>
      <c r="F244" t="s">
        <v>54</v>
      </c>
      <c r="G244" t="s">
        <v>525</v>
      </c>
      <c r="H244">
        <v>267184069</v>
      </c>
      <c r="I244" t="s">
        <v>526</v>
      </c>
      <c r="J244">
        <v>7604</v>
      </c>
      <c r="K244">
        <v>444.83</v>
      </c>
      <c r="L244">
        <v>260.11</v>
      </c>
      <c r="M244">
        <f t="shared" si="15"/>
        <v>3382487.32</v>
      </c>
      <c r="N244">
        <f t="shared" si="16"/>
        <v>1977876.4400000002</v>
      </c>
      <c r="O244">
        <f t="shared" si="17"/>
        <v>1404610.8799999997</v>
      </c>
      <c r="P244">
        <f t="shared" si="18"/>
        <v>2016</v>
      </c>
      <c r="Q244">
        <f t="shared" si="19"/>
        <v>3</v>
      </c>
    </row>
    <row r="245" spans="1:17" x14ac:dyDescent="0.3">
      <c r="A245" t="s">
        <v>33</v>
      </c>
      <c r="B245" t="s">
        <v>72</v>
      </c>
      <c r="C245" t="s">
        <v>44</v>
      </c>
      <c r="D245" t="s">
        <v>73</v>
      </c>
      <c r="E245" t="s">
        <v>21</v>
      </c>
      <c r="F245" t="s">
        <v>54</v>
      </c>
      <c r="G245" t="s">
        <v>527</v>
      </c>
      <c r="H245">
        <v>459224219</v>
      </c>
      <c r="I245" t="s">
        <v>528</v>
      </c>
      <c r="J245">
        <v>6667</v>
      </c>
      <c r="K245">
        <v>370.99</v>
      </c>
      <c r="L245">
        <v>269.57</v>
      </c>
      <c r="M245">
        <f t="shared" si="15"/>
        <v>2473390.33</v>
      </c>
      <c r="N245">
        <f t="shared" si="16"/>
        <v>1797223.19</v>
      </c>
      <c r="O245">
        <f t="shared" si="17"/>
        <v>676167.14000000013</v>
      </c>
      <c r="P245">
        <f t="shared" si="18"/>
        <v>2016</v>
      </c>
      <c r="Q245">
        <f t="shared" si="19"/>
        <v>4</v>
      </c>
    </row>
    <row r="246" spans="1:17" x14ac:dyDescent="0.3">
      <c r="A246" t="s">
        <v>25</v>
      </c>
      <c r="B246" t="s">
        <v>72</v>
      </c>
      <c r="C246" t="s">
        <v>52</v>
      </c>
      <c r="D246" t="s">
        <v>53</v>
      </c>
      <c r="E246" t="s">
        <v>29</v>
      </c>
      <c r="F246" t="s">
        <v>37</v>
      </c>
      <c r="G246" t="s">
        <v>529</v>
      </c>
      <c r="H246">
        <v>149197104</v>
      </c>
      <c r="I246" t="s">
        <v>478</v>
      </c>
      <c r="J246">
        <v>7408</v>
      </c>
      <c r="K246">
        <v>86.76</v>
      </c>
      <c r="L246">
        <v>68.430000000000007</v>
      </c>
      <c r="M246">
        <f t="shared" si="15"/>
        <v>642718.08000000007</v>
      </c>
      <c r="N246">
        <f t="shared" si="16"/>
        <v>506929.44000000006</v>
      </c>
      <c r="O246">
        <f t="shared" si="17"/>
        <v>135788.64000000001</v>
      </c>
      <c r="P246">
        <f t="shared" si="18"/>
        <v>2012</v>
      </c>
      <c r="Q246">
        <f t="shared" si="19"/>
        <v>5</v>
      </c>
    </row>
    <row r="247" spans="1:17" x14ac:dyDescent="0.3">
      <c r="A247" t="s">
        <v>25</v>
      </c>
      <c r="B247" t="s">
        <v>67</v>
      </c>
      <c r="C247" t="s">
        <v>19</v>
      </c>
      <c r="D247" t="s">
        <v>73</v>
      </c>
      <c r="E247" t="s">
        <v>21</v>
      </c>
      <c r="F247" t="s">
        <v>54</v>
      </c>
      <c r="G247" t="s">
        <v>530</v>
      </c>
      <c r="H247">
        <v>476056721</v>
      </c>
      <c r="I247" t="s">
        <v>531</v>
      </c>
      <c r="J247">
        <v>5180</v>
      </c>
      <c r="K247">
        <v>118.01</v>
      </c>
      <c r="L247">
        <v>92.64</v>
      </c>
      <c r="M247">
        <f t="shared" si="15"/>
        <v>611291.80000000005</v>
      </c>
      <c r="N247">
        <f t="shared" si="16"/>
        <v>479875.2</v>
      </c>
      <c r="O247">
        <f t="shared" si="17"/>
        <v>131416.60000000003</v>
      </c>
      <c r="P247">
        <f t="shared" si="18"/>
        <v>2016</v>
      </c>
      <c r="Q247">
        <f t="shared" si="19"/>
        <v>9</v>
      </c>
    </row>
    <row r="248" spans="1:17" x14ac:dyDescent="0.3">
      <c r="A248" t="s">
        <v>17</v>
      </c>
      <c r="B248" t="s">
        <v>47</v>
      </c>
      <c r="C248" t="s">
        <v>102</v>
      </c>
      <c r="D248" t="s">
        <v>53</v>
      </c>
      <c r="E248" t="s">
        <v>29</v>
      </c>
      <c r="F248" t="s">
        <v>54</v>
      </c>
      <c r="G248" t="s">
        <v>145</v>
      </c>
      <c r="H248">
        <v>736730149</v>
      </c>
      <c r="I248" t="s">
        <v>532</v>
      </c>
      <c r="J248">
        <v>6460</v>
      </c>
      <c r="K248">
        <v>21.17</v>
      </c>
      <c r="L248">
        <v>15.74</v>
      </c>
      <c r="M248">
        <f t="shared" si="15"/>
        <v>136758.20000000001</v>
      </c>
      <c r="N248">
        <f t="shared" si="16"/>
        <v>101680.4</v>
      </c>
      <c r="O248">
        <f t="shared" si="17"/>
        <v>35077.800000000017</v>
      </c>
      <c r="P248">
        <f t="shared" si="18"/>
        <v>2011</v>
      </c>
      <c r="Q248">
        <f t="shared" si="19"/>
        <v>4</v>
      </c>
    </row>
    <row r="249" spans="1:17" x14ac:dyDescent="0.3">
      <c r="A249" t="s">
        <v>62</v>
      </c>
      <c r="B249" t="s">
        <v>72</v>
      </c>
      <c r="C249" t="s">
        <v>99</v>
      </c>
      <c r="D249" t="s">
        <v>112</v>
      </c>
      <c r="E249" t="s">
        <v>21</v>
      </c>
      <c r="F249" t="s">
        <v>30</v>
      </c>
      <c r="G249" t="s">
        <v>533</v>
      </c>
      <c r="H249">
        <v>816089082</v>
      </c>
      <c r="I249" t="s">
        <v>475</v>
      </c>
      <c r="J249">
        <v>5648</v>
      </c>
      <c r="K249">
        <v>165.21</v>
      </c>
      <c r="L249">
        <v>117.34</v>
      </c>
      <c r="M249">
        <f t="shared" si="15"/>
        <v>933106.08000000007</v>
      </c>
      <c r="N249">
        <f t="shared" si="16"/>
        <v>662736.32000000007</v>
      </c>
      <c r="O249">
        <f t="shared" si="17"/>
        <v>270369.76</v>
      </c>
      <c r="P249">
        <f t="shared" si="18"/>
        <v>2016</v>
      </c>
      <c r="Q249">
        <f t="shared" si="19"/>
        <v>7</v>
      </c>
    </row>
    <row r="250" spans="1:17" x14ac:dyDescent="0.3">
      <c r="A250" t="s">
        <v>17</v>
      </c>
      <c r="B250" t="s">
        <v>81</v>
      </c>
      <c r="C250" t="s">
        <v>27</v>
      </c>
      <c r="D250" t="s">
        <v>40</v>
      </c>
      <c r="E250" t="s">
        <v>29</v>
      </c>
      <c r="F250" t="s">
        <v>37</v>
      </c>
      <c r="G250" t="s">
        <v>534</v>
      </c>
      <c r="H250">
        <v>678978796</v>
      </c>
      <c r="I250" t="s">
        <v>535</v>
      </c>
      <c r="J250">
        <v>3901</v>
      </c>
      <c r="K250">
        <v>55.65</v>
      </c>
      <c r="L250">
        <v>29.5</v>
      </c>
      <c r="M250">
        <f t="shared" si="15"/>
        <v>217090.65</v>
      </c>
      <c r="N250">
        <f t="shared" si="16"/>
        <v>115079.5</v>
      </c>
      <c r="O250">
        <f t="shared" si="17"/>
        <v>102011.15</v>
      </c>
      <c r="P250">
        <f t="shared" si="18"/>
        <v>2015</v>
      </c>
      <c r="Q250">
        <f t="shared" si="19"/>
        <v>6</v>
      </c>
    </row>
    <row r="251" spans="1:17" x14ac:dyDescent="0.3">
      <c r="A251" t="s">
        <v>62</v>
      </c>
      <c r="B251" t="s">
        <v>51</v>
      </c>
      <c r="C251" t="s">
        <v>27</v>
      </c>
      <c r="D251" t="s">
        <v>78</v>
      </c>
      <c r="E251" t="s">
        <v>29</v>
      </c>
      <c r="F251" t="s">
        <v>54</v>
      </c>
      <c r="G251" t="s">
        <v>536</v>
      </c>
      <c r="H251">
        <v>879008763</v>
      </c>
      <c r="I251" t="s">
        <v>537</v>
      </c>
      <c r="J251">
        <v>1105</v>
      </c>
      <c r="K251">
        <v>47.1</v>
      </c>
      <c r="L251">
        <v>25.65</v>
      </c>
      <c r="M251">
        <f t="shared" si="15"/>
        <v>52045.5</v>
      </c>
      <c r="N251">
        <f t="shared" si="16"/>
        <v>28343.25</v>
      </c>
      <c r="O251">
        <f t="shared" si="17"/>
        <v>23702.25</v>
      </c>
      <c r="P251">
        <f t="shared" si="18"/>
        <v>2012</v>
      </c>
      <c r="Q251">
        <f t="shared" si="19"/>
        <v>9</v>
      </c>
    </row>
    <row r="252" spans="1:17" x14ac:dyDescent="0.3">
      <c r="A252" t="s">
        <v>62</v>
      </c>
      <c r="B252" t="s">
        <v>51</v>
      </c>
      <c r="C252" t="s">
        <v>35</v>
      </c>
      <c r="D252" t="s">
        <v>88</v>
      </c>
      <c r="E252" t="s">
        <v>29</v>
      </c>
      <c r="F252" t="s">
        <v>22</v>
      </c>
      <c r="G252" t="s">
        <v>538</v>
      </c>
      <c r="H252">
        <v>253721921</v>
      </c>
      <c r="I252" t="s">
        <v>539</v>
      </c>
      <c r="J252">
        <v>3663</v>
      </c>
      <c r="K252">
        <v>249.13</v>
      </c>
      <c r="L252">
        <v>128.59</v>
      </c>
      <c r="M252">
        <f t="shared" si="15"/>
        <v>912563.19</v>
      </c>
      <c r="N252">
        <f t="shared" si="16"/>
        <v>471025.17</v>
      </c>
      <c r="O252">
        <f t="shared" si="17"/>
        <v>441538.01999999996</v>
      </c>
      <c r="P252">
        <f t="shared" si="18"/>
        <v>2016</v>
      </c>
      <c r="Q252">
        <f t="shared" si="19"/>
        <v>1</v>
      </c>
    </row>
    <row r="253" spans="1:17" x14ac:dyDescent="0.3">
      <c r="A253" t="s">
        <v>33</v>
      </c>
      <c r="B253" t="s">
        <v>58</v>
      </c>
      <c r="C253" t="s">
        <v>52</v>
      </c>
      <c r="D253" t="s">
        <v>112</v>
      </c>
      <c r="E253" t="s">
        <v>29</v>
      </c>
      <c r="F253" t="s">
        <v>22</v>
      </c>
      <c r="G253" t="s">
        <v>540</v>
      </c>
      <c r="H253">
        <v>152418544</v>
      </c>
      <c r="I253" t="s">
        <v>305</v>
      </c>
      <c r="J253">
        <v>5736</v>
      </c>
      <c r="K253">
        <v>409.16</v>
      </c>
      <c r="L253">
        <v>267.01</v>
      </c>
      <c r="M253">
        <f t="shared" si="15"/>
        <v>2346941.7600000002</v>
      </c>
      <c r="N253">
        <f t="shared" si="16"/>
        <v>1531569.3599999999</v>
      </c>
      <c r="O253">
        <f t="shared" si="17"/>
        <v>815372.40000000037</v>
      </c>
      <c r="P253">
        <f t="shared" si="18"/>
        <v>2015</v>
      </c>
      <c r="Q253">
        <f t="shared" si="19"/>
        <v>9</v>
      </c>
    </row>
    <row r="254" spans="1:17" x14ac:dyDescent="0.3">
      <c r="A254" t="s">
        <v>111</v>
      </c>
      <c r="B254" t="s">
        <v>58</v>
      </c>
      <c r="C254" t="s">
        <v>44</v>
      </c>
      <c r="D254" t="s">
        <v>142</v>
      </c>
      <c r="E254" t="s">
        <v>21</v>
      </c>
      <c r="F254" t="s">
        <v>37</v>
      </c>
      <c r="G254" t="s">
        <v>541</v>
      </c>
      <c r="H254">
        <v>575526332</v>
      </c>
      <c r="I254" t="s">
        <v>542</v>
      </c>
      <c r="J254">
        <v>7200</v>
      </c>
      <c r="K254">
        <v>226.67</v>
      </c>
      <c r="L254">
        <v>152.96</v>
      </c>
      <c r="M254">
        <f t="shared" si="15"/>
        <v>1632024</v>
      </c>
      <c r="N254">
        <f t="shared" si="16"/>
        <v>1101312</v>
      </c>
      <c r="O254">
        <f t="shared" si="17"/>
        <v>530712</v>
      </c>
      <c r="P254">
        <f t="shared" si="18"/>
        <v>2011</v>
      </c>
      <c r="Q254">
        <f t="shared" si="19"/>
        <v>3</v>
      </c>
    </row>
    <row r="255" spans="1:17" x14ac:dyDescent="0.3">
      <c r="A255" t="s">
        <v>57</v>
      </c>
      <c r="B255" t="s">
        <v>72</v>
      </c>
      <c r="C255" t="s">
        <v>95</v>
      </c>
      <c r="D255" t="s">
        <v>36</v>
      </c>
      <c r="E255" t="s">
        <v>29</v>
      </c>
      <c r="F255" t="s">
        <v>54</v>
      </c>
      <c r="G255" t="s">
        <v>543</v>
      </c>
      <c r="H255">
        <v>232209402</v>
      </c>
      <c r="I255" t="s">
        <v>544</v>
      </c>
      <c r="J255">
        <v>1630</v>
      </c>
      <c r="K255">
        <v>75.84</v>
      </c>
      <c r="L255">
        <v>46.37</v>
      </c>
      <c r="M255">
        <f t="shared" si="15"/>
        <v>123619.20000000001</v>
      </c>
      <c r="N255">
        <f t="shared" si="16"/>
        <v>75583.099999999991</v>
      </c>
      <c r="O255">
        <f t="shared" si="17"/>
        <v>48036.10000000002</v>
      </c>
      <c r="P255">
        <f t="shared" si="18"/>
        <v>2013</v>
      </c>
      <c r="Q255">
        <f t="shared" si="19"/>
        <v>2</v>
      </c>
    </row>
    <row r="256" spans="1:17" x14ac:dyDescent="0.3">
      <c r="A256" t="s">
        <v>62</v>
      </c>
      <c r="B256" t="s">
        <v>58</v>
      </c>
      <c r="C256" t="s">
        <v>19</v>
      </c>
      <c r="D256" t="s">
        <v>108</v>
      </c>
      <c r="E256" t="s">
        <v>29</v>
      </c>
      <c r="F256" t="s">
        <v>37</v>
      </c>
      <c r="G256" t="s">
        <v>545</v>
      </c>
      <c r="H256">
        <v>432703263</v>
      </c>
      <c r="I256" t="s">
        <v>546</v>
      </c>
      <c r="J256">
        <v>3157</v>
      </c>
      <c r="K256">
        <v>237.78</v>
      </c>
      <c r="L256">
        <v>175.38</v>
      </c>
      <c r="M256">
        <f t="shared" si="15"/>
        <v>750671.46</v>
      </c>
      <c r="N256">
        <f t="shared" si="16"/>
        <v>553674.66</v>
      </c>
      <c r="O256">
        <f t="shared" si="17"/>
        <v>196996.79999999993</v>
      </c>
      <c r="P256">
        <f t="shared" si="18"/>
        <v>2014</v>
      </c>
      <c r="Q256">
        <f t="shared" si="19"/>
        <v>8</v>
      </c>
    </row>
    <row r="257" spans="1:17" x14ac:dyDescent="0.3">
      <c r="A257" t="s">
        <v>117</v>
      </c>
      <c r="B257" t="s">
        <v>63</v>
      </c>
      <c r="C257" t="s">
        <v>59</v>
      </c>
      <c r="D257" t="s">
        <v>84</v>
      </c>
      <c r="E257" t="s">
        <v>21</v>
      </c>
      <c r="F257" t="s">
        <v>22</v>
      </c>
      <c r="G257" t="s">
        <v>547</v>
      </c>
      <c r="H257">
        <v>898871512</v>
      </c>
      <c r="I257" t="s">
        <v>548</v>
      </c>
      <c r="J257">
        <v>4726</v>
      </c>
      <c r="K257">
        <v>469.28</v>
      </c>
      <c r="L257">
        <v>349.47</v>
      </c>
      <c r="M257">
        <f t="shared" si="15"/>
        <v>2217817.2799999998</v>
      </c>
      <c r="N257">
        <f t="shared" si="16"/>
        <v>1651595.2200000002</v>
      </c>
      <c r="O257">
        <f t="shared" si="17"/>
        <v>566222.05999999959</v>
      </c>
      <c r="P257">
        <f t="shared" si="18"/>
        <v>2013</v>
      </c>
      <c r="Q257">
        <f t="shared" si="19"/>
        <v>5</v>
      </c>
    </row>
    <row r="258" spans="1:17" x14ac:dyDescent="0.3">
      <c r="A258" t="s">
        <v>17</v>
      </c>
      <c r="B258" t="s">
        <v>51</v>
      </c>
      <c r="C258" t="s">
        <v>59</v>
      </c>
      <c r="D258" t="s">
        <v>40</v>
      </c>
      <c r="E258" t="s">
        <v>29</v>
      </c>
      <c r="F258" t="s">
        <v>37</v>
      </c>
      <c r="G258" t="s">
        <v>442</v>
      </c>
      <c r="H258">
        <v>509735699</v>
      </c>
      <c r="I258" t="s">
        <v>137</v>
      </c>
      <c r="J258">
        <v>5655</v>
      </c>
      <c r="K258">
        <v>574.76</v>
      </c>
      <c r="L258">
        <v>295.10000000000002</v>
      </c>
      <c r="M258">
        <f t="shared" ref="M258:M321" si="20">J258*K258</f>
        <v>3250267.8</v>
      </c>
      <c r="N258">
        <f t="shared" ref="N258:N321" si="21">J258*L258</f>
        <v>1668790.5000000002</v>
      </c>
      <c r="O258">
        <f t="shared" ref="O258:O321" si="22">M258-N258</f>
        <v>1581477.2999999996</v>
      </c>
      <c r="P258">
        <f t="shared" ref="P258:P321" si="23">YEAR(DATE(MID(G258,7,4),MID(G258,4,2),LEFT(G258,2)))</f>
        <v>2015</v>
      </c>
      <c r="Q258">
        <f t="shared" ref="Q258:Q321" si="24">MONTH(DATE(MID(G258,7,4),MID(G258,4,2),LEFT(G258,2)))</f>
        <v>8</v>
      </c>
    </row>
    <row r="259" spans="1:17" x14ac:dyDescent="0.3">
      <c r="A259" t="s">
        <v>33</v>
      </c>
      <c r="B259" t="s">
        <v>34</v>
      </c>
      <c r="C259" t="s">
        <v>95</v>
      </c>
      <c r="D259" t="s">
        <v>130</v>
      </c>
      <c r="E259" t="s">
        <v>29</v>
      </c>
      <c r="F259" t="s">
        <v>22</v>
      </c>
      <c r="G259" t="s">
        <v>333</v>
      </c>
      <c r="H259">
        <v>343300917</v>
      </c>
      <c r="I259" t="s">
        <v>549</v>
      </c>
      <c r="J259">
        <v>9820</v>
      </c>
      <c r="K259">
        <v>493.2</v>
      </c>
      <c r="L259">
        <v>347.13</v>
      </c>
      <c r="M259">
        <f t="shared" si="20"/>
        <v>4843224</v>
      </c>
      <c r="N259">
        <f t="shared" si="21"/>
        <v>3408816.6</v>
      </c>
      <c r="O259">
        <f t="shared" si="22"/>
        <v>1434407.4</v>
      </c>
      <c r="P259">
        <f t="shared" si="23"/>
        <v>2011</v>
      </c>
      <c r="Q259">
        <f t="shared" si="24"/>
        <v>1</v>
      </c>
    </row>
    <row r="260" spans="1:17" x14ac:dyDescent="0.3">
      <c r="A260" t="s">
        <v>71</v>
      </c>
      <c r="B260" t="s">
        <v>81</v>
      </c>
      <c r="C260" t="s">
        <v>19</v>
      </c>
      <c r="D260" t="s">
        <v>135</v>
      </c>
      <c r="E260" t="s">
        <v>21</v>
      </c>
      <c r="F260" t="s">
        <v>37</v>
      </c>
      <c r="G260" t="s">
        <v>550</v>
      </c>
      <c r="H260">
        <v>452477205</v>
      </c>
      <c r="I260" t="s">
        <v>551</v>
      </c>
      <c r="J260">
        <v>9988</v>
      </c>
      <c r="K260">
        <v>104.79</v>
      </c>
      <c r="L260">
        <v>82.01</v>
      </c>
      <c r="M260">
        <f t="shared" si="20"/>
        <v>1046642.52</v>
      </c>
      <c r="N260">
        <f t="shared" si="21"/>
        <v>819115.88</v>
      </c>
      <c r="O260">
        <f t="shared" si="22"/>
        <v>227526.64</v>
      </c>
      <c r="P260">
        <f t="shared" si="23"/>
        <v>2014</v>
      </c>
      <c r="Q260">
        <f t="shared" si="24"/>
        <v>6</v>
      </c>
    </row>
    <row r="261" spans="1:17" x14ac:dyDescent="0.3">
      <c r="A261" t="s">
        <v>62</v>
      </c>
      <c r="B261" t="s">
        <v>81</v>
      </c>
      <c r="C261" t="s">
        <v>35</v>
      </c>
      <c r="D261" t="s">
        <v>36</v>
      </c>
      <c r="E261" t="s">
        <v>29</v>
      </c>
      <c r="F261" t="s">
        <v>22</v>
      </c>
      <c r="G261" t="s">
        <v>203</v>
      </c>
      <c r="H261">
        <v>346410299</v>
      </c>
      <c r="I261" t="s">
        <v>552</v>
      </c>
      <c r="J261">
        <v>2341</v>
      </c>
      <c r="K261">
        <v>136.78</v>
      </c>
      <c r="L261">
        <v>98.55</v>
      </c>
      <c r="M261">
        <f t="shared" si="20"/>
        <v>320201.98</v>
      </c>
      <c r="N261">
        <f t="shared" si="21"/>
        <v>230705.55</v>
      </c>
      <c r="O261">
        <f t="shared" si="22"/>
        <v>89496.43</v>
      </c>
      <c r="P261">
        <f t="shared" si="23"/>
        <v>2014</v>
      </c>
      <c r="Q261">
        <f t="shared" si="24"/>
        <v>9</v>
      </c>
    </row>
    <row r="262" spans="1:17" x14ac:dyDescent="0.3">
      <c r="A262" t="s">
        <v>62</v>
      </c>
      <c r="B262" t="s">
        <v>18</v>
      </c>
      <c r="C262" t="s">
        <v>19</v>
      </c>
      <c r="D262" t="s">
        <v>64</v>
      </c>
      <c r="E262" t="s">
        <v>29</v>
      </c>
      <c r="F262" t="s">
        <v>30</v>
      </c>
      <c r="G262" t="s">
        <v>553</v>
      </c>
      <c r="H262">
        <v>817595592</v>
      </c>
      <c r="I262" t="s">
        <v>554</v>
      </c>
      <c r="J262">
        <v>3799</v>
      </c>
      <c r="K262">
        <v>105.9</v>
      </c>
      <c r="L262">
        <v>75.52</v>
      </c>
      <c r="M262">
        <f t="shared" si="20"/>
        <v>402314.10000000003</v>
      </c>
      <c r="N262">
        <f t="shared" si="21"/>
        <v>286900.47999999998</v>
      </c>
      <c r="O262">
        <f t="shared" si="22"/>
        <v>115413.62000000005</v>
      </c>
      <c r="P262">
        <f t="shared" si="23"/>
        <v>2011</v>
      </c>
      <c r="Q262">
        <f t="shared" si="24"/>
        <v>5</v>
      </c>
    </row>
    <row r="263" spans="1:17" x14ac:dyDescent="0.3">
      <c r="A263" t="s">
        <v>33</v>
      </c>
      <c r="B263" t="s">
        <v>81</v>
      </c>
      <c r="C263" t="s">
        <v>44</v>
      </c>
      <c r="D263" t="s">
        <v>68</v>
      </c>
      <c r="E263" t="s">
        <v>29</v>
      </c>
      <c r="F263" t="s">
        <v>22</v>
      </c>
      <c r="G263" t="s">
        <v>555</v>
      </c>
      <c r="H263">
        <v>824184717</v>
      </c>
      <c r="I263" t="s">
        <v>556</v>
      </c>
      <c r="J263">
        <v>3338</v>
      </c>
      <c r="K263">
        <v>148.88999999999999</v>
      </c>
      <c r="L263">
        <v>85.83</v>
      </c>
      <c r="M263">
        <f t="shared" si="20"/>
        <v>496994.81999999995</v>
      </c>
      <c r="N263">
        <f t="shared" si="21"/>
        <v>286500.53999999998</v>
      </c>
      <c r="O263">
        <f t="shared" si="22"/>
        <v>210494.27999999997</v>
      </c>
      <c r="P263">
        <f t="shared" si="23"/>
        <v>2016</v>
      </c>
      <c r="Q263">
        <f t="shared" si="24"/>
        <v>1</v>
      </c>
    </row>
    <row r="264" spans="1:17" x14ac:dyDescent="0.3">
      <c r="A264" t="s">
        <v>25</v>
      </c>
      <c r="B264" t="s">
        <v>47</v>
      </c>
      <c r="C264" t="s">
        <v>102</v>
      </c>
      <c r="D264" t="s">
        <v>20</v>
      </c>
      <c r="E264" t="s">
        <v>21</v>
      </c>
      <c r="F264" t="s">
        <v>37</v>
      </c>
      <c r="G264" t="s">
        <v>201</v>
      </c>
      <c r="H264">
        <v>654339798</v>
      </c>
      <c r="I264" t="s">
        <v>557</v>
      </c>
      <c r="J264">
        <v>921</v>
      </c>
      <c r="K264">
        <v>211.25</v>
      </c>
      <c r="L264">
        <v>124.98</v>
      </c>
      <c r="M264">
        <f t="shared" si="20"/>
        <v>194561.25</v>
      </c>
      <c r="N264">
        <f t="shared" si="21"/>
        <v>115106.58</v>
      </c>
      <c r="O264">
        <f t="shared" si="22"/>
        <v>79454.67</v>
      </c>
      <c r="P264">
        <f t="shared" si="23"/>
        <v>2015</v>
      </c>
      <c r="Q264">
        <f t="shared" si="24"/>
        <v>1</v>
      </c>
    </row>
    <row r="265" spans="1:17" x14ac:dyDescent="0.3">
      <c r="A265" t="s">
        <v>25</v>
      </c>
      <c r="B265" t="s">
        <v>63</v>
      </c>
      <c r="C265" t="s">
        <v>59</v>
      </c>
      <c r="D265" t="s">
        <v>28</v>
      </c>
      <c r="E265" t="s">
        <v>29</v>
      </c>
      <c r="F265" t="s">
        <v>30</v>
      </c>
      <c r="G265" t="s">
        <v>558</v>
      </c>
      <c r="H265">
        <v>697287090</v>
      </c>
      <c r="I265" t="s">
        <v>559</v>
      </c>
      <c r="J265">
        <v>7418</v>
      </c>
      <c r="K265">
        <v>507.22</v>
      </c>
      <c r="L265">
        <v>268.64999999999998</v>
      </c>
      <c r="M265">
        <f t="shared" si="20"/>
        <v>3762557.9600000004</v>
      </c>
      <c r="N265">
        <f t="shared" si="21"/>
        <v>1992845.6999999997</v>
      </c>
      <c r="O265">
        <f t="shared" si="22"/>
        <v>1769712.2600000007</v>
      </c>
      <c r="P265">
        <f t="shared" si="23"/>
        <v>2010</v>
      </c>
      <c r="Q265">
        <f t="shared" si="24"/>
        <v>1</v>
      </c>
    </row>
    <row r="266" spans="1:17" x14ac:dyDescent="0.3">
      <c r="A266" t="s">
        <v>25</v>
      </c>
      <c r="B266" t="s">
        <v>72</v>
      </c>
      <c r="C266" t="s">
        <v>19</v>
      </c>
      <c r="D266" t="s">
        <v>20</v>
      </c>
      <c r="E266" t="s">
        <v>21</v>
      </c>
      <c r="F266" t="s">
        <v>37</v>
      </c>
      <c r="G266" t="s">
        <v>220</v>
      </c>
      <c r="H266">
        <v>708308685</v>
      </c>
      <c r="I266" t="s">
        <v>441</v>
      </c>
      <c r="J266">
        <v>5501</v>
      </c>
      <c r="K266">
        <v>30.7</v>
      </c>
      <c r="L266">
        <v>17.260000000000002</v>
      </c>
      <c r="M266">
        <f t="shared" si="20"/>
        <v>168880.69999999998</v>
      </c>
      <c r="N266">
        <f t="shared" si="21"/>
        <v>94947.260000000009</v>
      </c>
      <c r="O266">
        <f t="shared" si="22"/>
        <v>73933.439999999973</v>
      </c>
      <c r="P266">
        <f t="shared" si="23"/>
        <v>2012</v>
      </c>
      <c r="Q266">
        <f t="shared" si="24"/>
        <v>6</v>
      </c>
    </row>
    <row r="267" spans="1:17" x14ac:dyDescent="0.3">
      <c r="A267" t="s">
        <v>111</v>
      </c>
      <c r="B267" t="s">
        <v>58</v>
      </c>
      <c r="C267" t="s">
        <v>59</v>
      </c>
      <c r="D267" t="s">
        <v>48</v>
      </c>
      <c r="E267" t="s">
        <v>21</v>
      </c>
      <c r="F267" t="s">
        <v>22</v>
      </c>
      <c r="G267" t="s">
        <v>560</v>
      </c>
      <c r="H267">
        <v>158021426</v>
      </c>
      <c r="I267" t="s">
        <v>561</v>
      </c>
      <c r="J267">
        <v>6679</v>
      </c>
      <c r="K267">
        <v>154.41999999999999</v>
      </c>
      <c r="L267">
        <v>113.82</v>
      </c>
      <c r="M267">
        <f t="shared" si="20"/>
        <v>1031371.1799999999</v>
      </c>
      <c r="N267">
        <f t="shared" si="21"/>
        <v>760203.77999999991</v>
      </c>
      <c r="O267">
        <f t="shared" si="22"/>
        <v>271167.40000000002</v>
      </c>
      <c r="P267">
        <f t="shared" si="23"/>
        <v>2016</v>
      </c>
      <c r="Q267">
        <f t="shared" si="24"/>
        <v>4</v>
      </c>
    </row>
    <row r="268" spans="1:17" x14ac:dyDescent="0.3">
      <c r="A268" t="s">
        <v>117</v>
      </c>
      <c r="B268" t="s">
        <v>18</v>
      </c>
      <c r="C268" t="s">
        <v>27</v>
      </c>
      <c r="D268" t="s">
        <v>20</v>
      </c>
      <c r="E268" t="s">
        <v>29</v>
      </c>
      <c r="F268" t="s">
        <v>22</v>
      </c>
      <c r="G268" t="s">
        <v>562</v>
      </c>
      <c r="H268">
        <v>864260432</v>
      </c>
      <c r="I268" t="s">
        <v>563</v>
      </c>
      <c r="J268">
        <v>8205</v>
      </c>
      <c r="K268">
        <v>349.51</v>
      </c>
      <c r="L268">
        <v>186.31</v>
      </c>
      <c r="M268">
        <f t="shared" si="20"/>
        <v>2867729.55</v>
      </c>
      <c r="N268">
        <f t="shared" si="21"/>
        <v>1528673.55</v>
      </c>
      <c r="O268">
        <f t="shared" si="22"/>
        <v>1339055.9999999998</v>
      </c>
      <c r="P268">
        <f t="shared" si="23"/>
        <v>2014</v>
      </c>
      <c r="Q268">
        <f t="shared" si="24"/>
        <v>1</v>
      </c>
    </row>
    <row r="269" spans="1:17" x14ac:dyDescent="0.3">
      <c r="A269" t="s">
        <v>57</v>
      </c>
      <c r="B269" t="s">
        <v>67</v>
      </c>
      <c r="C269" t="s">
        <v>27</v>
      </c>
      <c r="D269" t="s">
        <v>142</v>
      </c>
      <c r="E269" t="s">
        <v>21</v>
      </c>
      <c r="F269" t="s">
        <v>22</v>
      </c>
      <c r="G269" t="s">
        <v>564</v>
      </c>
      <c r="H269">
        <v>396174594</v>
      </c>
      <c r="I269" t="s">
        <v>565</v>
      </c>
      <c r="J269">
        <v>1052</v>
      </c>
      <c r="K269">
        <v>28.11</v>
      </c>
      <c r="L269">
        <v>14.58</v>
      </c>
      <c r="M269">
        <f t="shared" si="20"/>
        <v>29571.72</v>
      </c>
      <c r="N269">
        <f t="shared" si="21"/>
        <v>15338.16</v>
      </c>
      <c r="O269">
        <f t="shared" si="22"/>
        <v>14233.560000000001</v>
      </c>
      <c r="P269">
        <f t="shared" si="23"/>
        <v>2010</v>
      </c>
      <c r="Q269">
        <f t="shared" si="24"/>
        <v>11</v>
      </c>
    </row>
    <row r="270" spans="1:17" x14ac:dyDescent="0.3">
      <c r="A270" t="s">
        <v>71</v>
      </c>
      <c r="B270" t="s">
        <v>63</v>
      </c>
      <c r="C270" t="s">
        <v>44</v>
      </c>
      <c r="D270" t="s">
        <v>130</v>
      </c>
      <c r="E270" t="s">
        <v>29</v>
      </c>
      <c r="F270" t="s">
        <v>54</v>
      </c>
      <c r="G270" t="s">
        <v>566</v>
      </c>
      <c r="H270">
        <v>383179623</v>
      </c>
      <c r="I270" t="s">
        <v>567</v>
      </c>
      <c r="J270">
        <v>5503</v>
      </c>
      <c r="K270">
        <v>456.39</v>
      </c>
      <c r="L270">
        <v>302.79000000000002</v>
      </c>
      <c r="M270">
        <f t="shared" si="20"/>
        <v>2511514.17</v>
      </c>
      <c r="N270">
        <f t="shared" si="21"/>
        <v>1666253.37</v>
      </c>
      <c r="O270">
        <f t="shared" si="22"/>
        <v>845260.79999999981</v>
      </c>
      <c r="P270">
        <f t="shared" si="23"/>
        <v>2014</v>
      </c>
      <c r="Q270">
        <f t="shared" si="24"/>
        <v>5</v>
      </c>
    </row>
    <row r="271" spans="1:17" x14ac:dyDescent="0.3">
      <c r="A271" t="s">
        <v>71</v>
      </c>
      <c r="B271" t="s">
        <v>43</v>
      </c>
      <c r="C271" t="s">
        <v>27</v>
      </c>
      <c r="D271" t="s">
        <v>105</v>
      </c>
      <c r="E271" t="s">
        <v>21</v>
      </c>
      <c r="F271" t="s">
        <v>22</v>
      </c>
      <c r="G271" t="s">
        <v>568</v>
      </c>
      <c r="H271">
        <v>746151972</v>
      </c>
      <c r="I271" t="s">
        <v>569</v>
      </c>
      <c r="J271">
        <v>2475</v>
      </c>
      <c r="K271">
        <v>337.66</v>
      </c>
      <c r="L271">
        <v>202.46</v>
      </c>
      <c r="M271">
        <f t="shared" si="20"/>
        <v>835708.50000000012</v>
      </c>
      <c r="N271">
        <f t="shared" si="21"/>
        <v>501088.5</v>
      </c>
      <c r="O271">
        <f t="shared" si="22"/>
        <v>334620.00000000012</v>
      </c>
      <c r="P271">
        <f t="shared" si="23"/>
        <v>2013</v>
      </c>
      <c r="Q271">
        <f t="shared" si="24"/>
        <v>10</v>
      </c>
    </row>
    <row r="272" spans="1:17" x14ac:dyDescent="0.3">
      <c r="A272" t="s">
        <v>111</v>
      </c>
      <c r="B272" t="s">
        <v>34</v>
      </c>
      <c r="C272" t="s">
        <v>99</v>
      </c>
      <c r="D272" t="s">
        <v>105</v>
      </c>
      <c r="E272" t="s">
        <v>29</v>
      </c>
      <c r="F272" t="s">
        <v>37</v>
      </c>
      <c r="G272" t="s">
        <v>570</v>
      </c>
      <c r="H272">
        <v>574857823</v>
      </c>
      <c r="I272" t="s">
        <v>178</v>
      </c>
      <c r="J272">
        <v>4525</v>
      </c>
      <c r="K272">
        <v>585.65</v>
      </c>
      <c r="L272">
        <v>379.47</v>
      </c>
      <c r="M272">
        <f t="shared" si="20"/>
        <v>2650066.25</v>
      </c>
      <c r="N272">
        <f t="shared" si="21"/>
        <v>1717101.7500000002</v>
      </c>
      <c r="O272">
        <f t="shared" si="22"/>
        <v>932964.49999999977</v>
      </c>
      <c r="P272">
        <f t="shared" si="23"/>
        <v>2016</v>
      </c>
      <c r="Q272">
        <f t="shared" si="24"/>
        <v>8</v>
      </c>
    </row>
    <row r="273" spans="1:17" x14ac:dyDescent="0.3">
      <c r="A273" t="s">
        <v>57</v>
      </c>
      <c r="B273" t="s">
        <v>51</v>
      </c>
      <c r="C273" t="s">
        <v>120</v>
      </c>
      <c r="D273" t="s">
        <v>88</v>
      </c>
      <c r="E273" t="s">
        <v>29</v>
      </c>
      <c r="F273" t="s">
        <v>54</v>
      </c>
      <c r="G273" t="s">
        <v>571</v>
      </c>
      <c r="H273">
        <v>859711235</v>
      </c>
      <c r="I273" t="s">
        <v>572</v>
      </c>
      <c r="J273">
        <v>2564</v>
      </c>
      <c r="K273">
        <v>182.03</v>
      </c>
      <c r="L273">
        <v>119.06</v>
      </c>
      <c r="M273">
        <f t="shared" si="20"/>
        <v>466724.92</v>
      </c>
      <c r="N273">
        <f t="shared" si="21"/>
        <v>305269.84000000003</v>
      </c>
      <c r="O273">
        <f t="shared" si="22"/>
        <v>161455.07999999996</v>
      </c>
      <c r="P273">
        <f t="shared" si="23"/>
        <v>2016</v>
      </c>
      <c r="Q273">
        <f t="shared" si="24"/>
        <v>4</v>
      </c>
    </row>
    <row r="274" spans="1:17" x14ac:dyDescent="0.3">
      <c r="A274" t="s">
        <v>25</v>
      </c>
      <c r="B274" t="s">
        <v>51</v>
      </c>
      <c r="C274" t="s">
        <v>35</v>
      </c>
      <c r="D274" t="s">
        <v>135</v>
      </c>
      <c r="E274" t="s">
        <v>29</v>
      </c>
      <c r="F274" t="s">
        <v>37</v>
      </c>
      <c r="G274" t="s">
        <v>573</v>
      </c>
      <c r="H274">
        <v>130564085</v>
      </c>
      <c r="I274" t="s">
        <v>574</v>
      </c>
      <c r="J274">
        <v>1924</v>
      </c>
      <c r="K274">
        <v>196.45</v>
      </c>
      <c r="L274">
        <v>101.92</v>
      </c>
      <c r="M274">
        <f t="shared" si="20"/>
        <v>377969.8</v>
      </c>
      <c r="N274">
        <f t="shared" si="21"/>
        <v>196094.08000000002</v>
      </c>
      <c r="O274">
        <f t="shared" si="22"/>
        <v>181875.71999999997</v>
      </c>
      <c r="P274">
        <f t="shared" si="23"/>
        <v>2013</v>
      </c>
      <c r="Q274">
        <f t="shared" si="24"/>
        <v>3</v>
      </c>
    </row>
    <row r="275" spans="1:17" x14ac:dyDescent="0.3">
      <c r="A275" t="s">
        <v>111</v>
      </c>
      <c r="B275" t="s">
        <v>43</v>
      </c>
      <c r="C275" t="s">
        <v>19</v>
      </c>
      <c r="D275" t="s">
        <v>135</v>
      </c>
      <c r="E275" t="s">
        <v>29</v>
      </c>
      <c r="F275" t="s">
        <v>54</v>
      </c>
      <c r="G275" t="s">
        <v>575</v>
      </c>
      <c r="H275">
        <v>305882759</v>
      </c>
      <c r="I275" t="s">
        <v>576</v>
      </c>
      <c r="J275">
        <v>2481</v>
      </c>
      <c r="K275">
        <v>101.59</v>
      </c>
      <c r="L275">
        <v>75.209999999999994</v>
      </c>
      <c r="M275">
        <f t="shared" si="20"/>
        <v>252044.79</v>
      </c>
      <c r="N275">
        <f t="shared" si="21"/>
        <v>186596.00999999998</v>
      </c>
      <c r="O275">
        <f t="shared" si="22"/>
        <v>65448.780000000028</v>
      </c>
      <c r="P275">
        <f t="shared" si="23"/>
        <v>2014</v>
      </c>
      <c r="Q275">
        <f t="shared" si="24"/>
        <v>8</v>
      </c>
    </row>
    <row r="276" spans="1:17" x14ac:dyDescent="0.3">
      <c r="A276" t="s">
        <v>57</v>
      </c>
      <c r="B276" t="s">
        <v>34</v>
      </c>
      <c r="C276" t="s">
        <v>27</v>
      </c>
      <c r="D276" t="s">
        <v>88</v>
      </c>
      <c r="E276" t="s">
        <v>29</v>
      </c>
      <c r="F276" t="s">
        <v>37</v>
      </c>
      <c r="G276" t="s">
        <v>577</v>
      </c>
      <c r="H276">
        <v>372211960</v>
      </c>
      <c r="I276" t="s">
        <v>578</v>
      </c>
      <c r="J276">
        <v>5335</v>
      </c>
      <c r="K276">
        <v>634.61</v>
      </c>
      <c r="L276">
        <v>444.57</v>
      </c>
      <c r="M276">
        <f t="shared" si="20"/>
        <v>3385644.35</v>
      </c>
      <c r="N276">
        <f t="shared" si="21"/>
        <v>2371780.9500000002</v>
      </c>
      <c r="O276">
        <f t="shared" si="22"/>
        <v>1013863.3999999999</v>
      </c>
      <c r="P276">
        <f t="shared" si="23"/>
        <v>2011</v>
      </c>
      <c r="Q276">
        <f t="shared" si="24"/>
        <v>5</v>
      </c>
    </row>
    <row r="277" spans="1:17" x14ac:dyDescent="0.3">
      <c r="A277" t="s">
        <v>62</v>
      </c>
      <c r="B277" t="s">
        <v>34</v>
      </c>
      <c r="C277" t="s">
        <v>59</v>
      </c>
      <c r="D277" t="s">
        <v>73</v>
      </c>
      <c r="E277" t="s">
        <v>29</v>
      </c>
      <c r="F277" t="s">
        <v>37</v>
      </c>
      <c r="G277" t="s">
        <v>579</v>
      </c>
      <c r="H277">
        <v>793339446</v>
      </c>
      <c r="I277" t="s">
        <v>230</v>
      </c>
      <c r="J277">
        <v>9921</v>
      </c>
      <c r="K277">
        <v>487.32</v>
      </c>
      <c r="L277">
        <v>243.72</v>
      </c>
      <c r="M277">
        <f t="shared" si="20"/>
        <v>4834701.72</v>
      </c>
      <c r="N277">
        <f t="shared" si="21"/>
        <v>2417946.12</v>
      </c>
      <c r="O277">
        <f t="shared" si="22"/>
        <v>2416755.5999999996</v>
      </c>
      <c r="P277">
        <f t="shared" si="23"/>
        <v>2011</v>
      </c>
      <c r="Q277">
        <f t="shared" si="24"/>
        <v>1</v>
      </c>
    </row>
    <row r="278" spans="1:17" x14ac:dyDescent="0.3">
      <c r="A278" t="s">
        <v>111</v>
      </c>
      <c r="B278" t="s">
        <v>58</v>
      </c>
      <c r="C278" t="s">
        <v>19</v>
      </c>
      <c r="D278" t="s">
        <v>88</v>
      </c>
      <c r="E278" t="s">
        <v>21</v>
      </c>
      <c r="F278" t="s">
        <v>30</v>
      </c>
      <c r="G278" t="s">
        <v>580</v>
      </c>
      <c r="H278">
        <v>352887812</v>
      </c>
      <c r="I278" t="s">
        <v>132</v>
      </c>
      <c r="J278">
        <v>8152</v>
      </c>
      <c r="K278">
        <v>335.54</v>
      </c>
      <c r="L278">
        <v>238.93</v>
      </c>
      <c r="M278">
        <f t="shared" si="20"/>
        <v>2735322.08</v>
      </c>
      <c r="N278">
        <f t="shared" si="21"/>
        <v>1947757.36</v>
      </c>
      <c r="O278">
        <f t="shared" si="22"/>
        <v>787564.72</v>
      </c>
      <c r="P278">
        <f t="shared" si="23"/>
        <v>2015</v>
      </c>
      <c r="Q278">
        <f t="shared" si="24"/>
        <v>12</v>
      </c>
    </row>
    <row r="279" spans="1:17" x14ac:dyDescent="0.3">
      <c r="A279" t="s">
        <v>117</v>
      </c>
      <c r="B279" t="s">
        <v>67</v>
      </c>
      <c r="C279" t="s">
        <v>95</v>
      </c>
      <c r="D279" t="s">
        <v>73</v>
      </c>
      <c r="E279" t="s">
        <v>21</v>
      </c>
      <c r="F279" t="s">
        <v>22</v>
      </c>
      <c r="G279" t="s">
        <v>45</v>
      </c>
      <c r="H279">
        <v>609567557</v>
      </c>
      <c r="I279" t="s">
        <v>505</v>
      </c>
      <c r="J279">
        <v>1823</v>
      </c>
      <c r="K279">
        <v>52.99</v>
      </c>
      <c r="L279">
        <v>34.64</v>
      </c>
      <c r="M279">
        <f t="shared" si="20"/>
        <v>96600.77</v>
      </c>
      <c r="N279">
        <f t="shared" si="21"/>
        <v>63148.72</v>
      </c>
      <c r="O279">
        <f t="shared" si="22"/>
        <v>33452.050000000003</v>
      </c>
      <c r="P279">
        <f t="shared" si="23"/>
        <v>2011</v>
      </c>
      <c r="Q279">
        <f t="shared" si="24"/>
        <v>2</v>
      </c>
    </row>
    <row r="280" spans="1:17" x14ac:dyDescent="0.3">
      <c r="A280" t="s">
        <v>25</v>
      </c>
      <c r="B280" t="s">
        <v>51</v>
      </c>
      <c r="C280" t="s">
        <v>52</v>
      </c>
      <c r="D280" t="s">
        <v>53</v>
      </c>
      <c r="E280" t="s">
        <v>29</v>
      </c>
      <c r="F280" t="s">
        <v>30</v>
      </c>
      <c r="G280" t="s">
        <v>581</v>
      </c>
      <c r="H280">
        <v>204063742</v>
      </c>
      <c r="I280" t="s">
        <v>582</v>
      </c>
      <c r="J280">
        <v>2282</v>
      </c>
      <c r="K280">
        <v>589.25</v>
      </c>
      <c r="L280">
        <v>407.13</v>
      </c>
      <c r="M280">
        <f t="shared" si="20"/>
        <v>1344668.5</v>
      </c>
      <c r="N280">
        <f t="shared" si="21"/>
        <v>929070.66</v>
      </c>
      <c r="O280">
        <f t="shared" si="22"/>
        <v>415597.83999999997</v>
      </c>
      <c r="P280">
        <f t="shared" si="23"/>
        <v>2011</v>
      </c>
      <c r="Q280">
        <f t="shared" si="24"/>
        <v>2</v>
      </c>
    </row>
    <row r="281" spans="1:17" x14ac:dyDescent="0.3">
      <c r="A281" t="s">
        <v>111</v>
      </c>
      <c r="B281" t="s">
        <v>51</v>
      </c>
      <c r="C281" t="s">
        <v>35</v>
      </c>
      <c r="D281" t="s">
        <v>40</v>
      </c>
      <c r="E281" t="s">
        <v>21</v>
      </c>
      <c r="F281" t="s">
        <v>37</v>
      </c>
      <c r="G281" t="s">
        <v>200</v>
      </c>
      <c r="H281">
        <v>147439640</v>
      </c>
      <c r="I281" t="s">
        <v>583</v>
      </c>
      <c r="J281">
        <v>2148</v>
      </c>
      <c r="K281">
        <v>544.21</v>
      </c>
      <c r="L281">
        <v>329.43</v>
      </c>
      <c r="M281">
        <f t="shared" si="20"/>
        <v>1168963.08</v>
      </c>
      <c r="N281">
        <f t="shared" si="21"/>
        <v>707615.64</v>
      </c>
      <c r="O281">
        <f t="shared" si="22"/>
        <v>461347.44000000006</v>
      </c>
      <c r="P281">
        <f t="shared" si="23"/>
        <v>2012</v>
      </c>
      <c r="Q281">
        <f t="shared" si="24"/>
        <v>1</v>
      </c>
    </row>
    <row r="282" spans="1:17" x14ac:dyDescent="0.3">
      <c r="A282" t="s">
        <v>57</v>
      </c>
      <c r="B282" t="s">
        <v>58</v>
      </c>
      <c r="C282" t="s">
        <v>35</v>
      </c>
      <c r="D282" t="s">
        <v>127</v>
      </c>
      <c r="E282" t="s">
        <v>21</v>
      </c>
      <c r="F282" t="s">
        <v>37</v>
      </c>
      <c r="G282" t="s">
        <v>584</v>
      </c>
      <c r="H282">
        <v>793433931</v>
      </c>
      <c r="I282" t="s">
        <v>437</v>
      </c>
      <c r="J282">
        <v>8950</v>
      </c>
      <c r="K282">
        <v>514.29999999999995</v>
      </c>
      <c r="L282">
        <v>402.86</v>
      </c>
      <c r="M282">
        <f t="shared" si="20"/>
        <v>4602985</v>
      </c>
      <c r="N282">
        <f t="shared" si="21"/>
        <v>3605597</v>
      </c>
      <c r="O282">
        <f t="shared" si="22"/>
        <v>997388</v>
      </c>
      <c r="P282">
        <f t="shared" si="23"/>
        <v>2012</v>
      </c>
      <c r="Q282">
        <f t="shared" si="24"/>
        <v>11</v>
      </c>
    </row>
    <row r="283" spans="1:17" x14ac:dyDescent="0.3">
      <c r="A283" t="s">
        <v>17</v>
      </c>
      <c r="B283" t="s">
        <v>72</v>
      </c>
      <c r="C283" t="s">
        <v>44</v>
      </c>
      <c r="D283" t="s">
        <v>112</v>
      </c>
      <c r="E283" t="s">
        <v>29</v>
      </c>
      <c r="F283" t="s">
        <v>30</v>
      </c>
      <c r="G283" t="s">
        <v>585</v>
      </c>
      <c r="H283">
        <v>231832310</v>
      </c>
      <c r="I283" t="s">
        <v>586</v>
      </c>
      <c r="J283">
        <v>6952</v>
      </c>
      <c r="K283">
        <v>585.74</v>
      </c>
      <c r="L283">
        <v>341.95</v>
      </c>
      <c r="M283">
        <f t="shared" si="20"/>
        <v>4072064.48</v>
      </c>
      <c r="N283">
        <f t="shared" si="21"/>
        <v>2377236.4</v>
      </c>
      <c r="O283">
        <f t="shared" si="22"/>
        <v>1694828.08</v>
      </c>
      <c r="P283">
        <f t="shared" si="23"/>
        <v>2014</v>
      </c>
      <c r="Q283">
        <f t="shared" si="24"/>
        <v>11</v>
      </c>
    </row>
    <row r="284" spans="1:17" x14ac:dyDescent="0.3">
      <c r="A284" t="s">
        <v>62</v>
      </c>
      <c r="B284" t="s">
        <v>18</v>
      </c>
      <c r="C284" t="s">
        <v>27</v>
      </c>
      <c r="D284" t="s">
        <v>84</v>
      </c>
      <c r="E284" t="s">
        <v>21</v>
      </c>
      <c r="F284" t="s">
        <v>54</v>
      </c>
      <c r="G284" t="s">
        <v>587</v>
      </c>
      <c r="H284">
        <v>866276778</v>
      </c>
      <c r="I284" t="s">
        <v>588</v>
      </c>
      <c r="J284">
        <v>1603</v>
      </c>
      <c r="K284">
        <v>430.28</v>
      </c>
      <c r="L284">
        <v>227.81</v>
      </c>
      <c r="M284">
        <f t="shared" si="20"/>
        <v>689738.84</v>
      </c>
      <c r="N284">
        <f t="shared" si="21"/>
        <v>365179.43</v>
      </c>
      <c r="O284">
        <f t="shared" si="22"/>
        <v>324559.40999999997</v>
      </c>
      <c r="P284">
        <f t="shared" si="23"/>
        <v>2014</v>
      </c>
      <c r="Q284">
        <f t="shared" si="24"/>
        <v>5</v>
      </c>
    </row>
    <row r="285" spans="1:17" x14ac:dyDescent="0.3">
      <c r="A285" t="s">
        <v>117</v>
      </c>
      <c r="B285" t="s">
        <v>72</v>
      </c>
      <c r="C285" t="s">
        <v>19</v>
      </c>
      <c r="D285" t="s">
        <v>73</v>
      </c>
      <c r="E285" t="s">
        <v>29</v>
      </c>
      <c r="F285" t="s">
        <v>37</v>
      </c>
      <c r="G285" t="s">
        <v>589</v>
      </c>
      <c r="H285">
        <v>874187802</v>
      </c>
      <c r="I285" t="s">
        <v>590</v>
      </c>
      <c r="J285">
        <v>6498</v>
      </c>
      <c r="K285">
        <v>451.55</v>
      </c>
      <c r="L285">
        <v>354.42</v>
      </c>
      <c r="M285">
        <f t="shared" si="20"/>
        <v>2934171.9</v>
      </c>
      <c r="N285">
        <f t="shared" si="21"/>
        <v>2303021.16</v>
      </c>
      <c r="O285">
        <f t="shared" si="22"/>
        <v>631150.73999999976</v>
      </c>
      <c r="P285">
        <f t="shared" si="23"/>
        <v>2013</v>
      </c>
      <c r="Q285">
        <f t="shared" si="24"/>
        <v>12</v>
      </c>
    </row>
    <row r="286" spans="1:17" x14ac:dyDescent="0.3">
      <c r="A286" t="s">
        <v>57</v>
      </c>
      <c r="B286" t="s">
        <v>67</v>
      </c>
      <c r="C286" t="s">
        <v>120</v>
      </c>
      <c r="D286" t="s">
        <v>112</v>
      </c>
      <c r="E286" t="s">
        <v>29</v>
      </c>
      <c r="F286" t="s">
        <v>22</v>
      </c>
      <c r="G286" t="s">
        <v>591</v>
      </c>
      <c r="H286">
        <v>422232968</v>
      </c>
      <c r="I286" t="s">
        <v>456</v>
      </c>
      <c r="J286">
        <v>4195</v>
      </c>
      <c r="K286">
        <v>619.86</v>
      </c>
      <c r="L286">
        <v>325.42</v>
      </c>
      <c r="M286">
        <f t="shared" si="20"/>
        <v>2600312.7000000002</v>
      </c>
      <c r="N286">
        <f t="shared" si="21"/>
        <v>1365136.9000000001</v>
      </c>
      <c r="O286">
        <f t="shared" si="22"/>
        <v>1235175.8</v>
      </c>
      <c r="P286">
        <f t="shared" si="23"/>
        <v>2015</v>
      </c>
      <c r="Q286">
        <f t="shared" si="24"/>
        <v>6</v>
      </c>
    </row>
    <row r="287" spans="1:17" x14ac:dyDescent="0.3">
      <c r="A287" t="s">
        <v>111</v>
      </c>
      <c r="B287" t="s">
        <v>47</v>
      </c>
      <c r="C287" t="s">
        <v>27</v>
      </c>
      <c r="D287" t="s">
        <v>73</v>
      </c>
      <c r="E287" t="s">
        <v>21</v>
      </c>
      <c r="F287" t="s">
        <v>22</v>
      </c>
      <c r="G287" t="s">
        <v>592</v>
      </c>
      <c r="H287">
        <v>280733437</v>
      </c>
      <c r="I287" t="s">
        <v>593</v>
      </c>
      <c r="J287">
        <v>5524</v>
      </c>
      <c r="K287">
        <v>672.31</v>
      </c>
      <c r="L287">
        <v>476.9</v>
      </c>
      <c r="M287">
        <f t="shared" si="20"/>
        <v>3713840.4399999995</v>
      </c>
      <c r="N287">
        <f t="shared" si="21"/>
        <v>2634395.6</v>
      </c>
      <c r="O287">
        <f t="shared" si="22"/>
        <v>1079444.8399999994</v>
      </c>
      <c r="P287">
        <f t="shared" si="23"/>
        <v>2015</v>
      </c>
      <c r="Q287">
        <f t="shared" si="24"/>
        <v>11</v>
      </c>
    </row>
    <row r="288" spans="1:17" x14ac:dyDescent="0.3">
      <c r="A288" t="s">
        <v>57</v>
      </c>
      <c r="B288" t="s">
        <v>67</v>
      </c>
      <c r="C288" t="s">
        <v>27</v>
      </c>
      <c r="D288" t="s">
        <v>53</v>
      </c>
      <c r="E288" t="s">
        <v>21</v>
      </c>
      <c r="F288" t="s">
        <v>30</v>
      </c>
      <c r="G288" t="s">
        <v>594</v>
      </c>
      <c r="H288">
        <v>578840110</v>
      </c>
      <c r="I288" t="s">
        <v>595</v>
      </c>
      <c r="J288">
        <v>1206</v>
      </c>
      <c r="K288">
        <v>531.97</v>
      </c>
      <c r="L288">
        <v>299.33</v>
      </c>
      <c r="M288">
        <f t="shared" si="20"/>
        <v>641555.82000000007</v>
      </c>
      <c r="N288">
        <f t="shared" si="21"/>
        <v>360991.98</v>
      </c>
      <c r="O288">
        <f t="shared" si="22"/>
        <v>280563.84000000008</v>
      </c>
      <c r="P288">
        <f t="shared" si="23"/>
        <v>2012</v>
      </c>
      <c r="Q288">
        <f t="shared" si="24"/>
        <v>8</v>
      </c>
    </row>
    <row r="289" spans="1:17" x14ac:dyDescent="0.3">
      <c r="A289" t="s">
        <v>57</v>
      </c>
      <c r="B289" t="s">
        <v>26</v>
      </c>
      <c r="C289" t="s">
        <v>44</v>
      </c>
      <c r="D289" t="s">
        <v>108</v>
      </c>
      <c r="E289" t="s">
        <v>21</v>
      </c>
      <c r="F289" t="s">
        <v>37</v>
      </c>
      <c r="G289" t="s">
        <v>183</v>
      </c>
      <c r="H289">
        <v>680793628</v>
      </c>
      <c r="I289" t="s">
        <v>596</v>
      </c>
      <c r="J289">
        <v>6336</v>
      </c>
      <c r="K289">
        <v>218.28</v>
      </c>
      <c r="L289">
        <v>150.75</v>
      </c>
      <c r="M289">
        <f t="shared" si="20"/>
        <v>1383022.08</v>
      </c>
      <c r="N289">
        <f t="shared" si="21"/>
        <v>955152</v>
      </c>
      <c r="O289">
        <f t="shared" si="22"/>
        <v>427870.08000000007</v>
      </c>
      <c r="P289">
        <f t="shared" si="23"/>
        <v>2011</v>
      </c>
      <c r="Q289">
        <f t="shared" si="24"/>
        <v>12</v>
      </c>
    </row>
    <row r="290" spans="1:17" x14ac:dyDescent="0.3">
      <c r="A290" t="s">
        <v>33</v>
      </c>
      <c r="B290" t="s">
        <v>81</v>
      </c>
      <c r="C290" t="s">
        <v>59</v>
      </c>
      <c r="D290" t="s">
        <v>96</v>
      </c>
      <c r="E290" t="s">
        <v>29</v>
      </c>
      <c r="F290" t="s">
        <v>22</v>
      </c>
      <c r="G290" t="s">
        <v>177</v>
      </c>
      <c r="H290">
        <v>370157206</v>
      </c>
      <c r="I290" t="s">
        <v>597</v>
      </c>
      <c r="J290">
        <v>4352</v>
      </c>
      <c r="K290">
        <v>352.67</v>
      </c>
      <c r="L290">
        <v>216.95</v>
      </c>
      <c r="M290">
        <f t="shared" si="20"/>
        <v>1534819.84</v>
      </c>
      <c r="N290">
        <f t="shared" si="21"/>
        <v>944166.39999999991</v>
      </c>
      <c r="O290">
        <f t="shared" si="22"/>
        <v>590653.44000000018</v>
      </c>
      <c r="P290">
        <f t="shared" si="23"/>
        <v>2016</v>
      </c>
      <c r="Q290">
        <f t="shared" si="24"/>
        <v>7</v>
      </c>
    </row>
    <row r="291" spans="1:17" x14ac:dyDescent="0.3">
      <c r="A291" t="s">
        <v>71</v>
      </c>
      <c r="B291" t="s">
        <v>87</v>
      </c>
      <c r="C291" t="s">
        <v>27</v>
      </c>
      <c r="D291" t="s">
        <v>53</v>
      </c>
      <c r="E291" t="s">
        <v>29</v>
      </c>
      <c r="F291" t="s">
        <v>54</v>
      </c>
      <c r="G291" t="s">
        <v>598</v>
      </c>
      <c r="H291">
        <v>759169457</v>
      </c>
      <c r="I291" t="s">
        <v>599</v>
      </c>
      <c r="J291">
        <v>9952</v>
      </c>
      <c r="K291">
        <v>142.65</v>
      </c>
      <c r="L291">
        <v>98.02</v>
      </c>
      <c r="M291">
        <f t="shared" si="20"/>
        <v>1419652.8</v>
      </c>
      <c r="N291">
        <f t="shared" si="21"/>
        <v>975495.03999999992</v>
      </c>
      <c r="O291">
        <f t="shared" si="22"/>
        <v>444157.76000000013</v>
      </c>
      <c r="P291">
        <f t="shared" si="23"/>
        <v>2010</v>
      </c>
      <c r="Q291">
        <f t="shared" si="24"/>
        <v>8</v>
      </c>
    </row>
    <row r="292" spans="1:17" x14ac:dyDescent="0.3">
      <c r="A292" t="s">
        <v>57</v>
      </c>
      <c r="B292" t="s">
        <v>58</v>
      </c>
      <c r="C292" t="s">
        <v>99</v>
      </c>
      <c r="D292" t="s">
        <v>73</v>
      </c>
      <c r="E292" t="s">
        <v>21</v>
      </c>
      <c r="F292" t="s">
        <v>22</v>
      </c>
      <c r="G292" t="s">
        <v>486</v>
      </c>
      <c r="H292">
        <v>583539568</v>
      </c>
      <c r="I292" t="s">
        <v>122</v>
      </c>
      <c r="J292">
        <v>7754</v>
      </c>
      <c r="K292">
        <v>677.3</v>
      </c>
      <c r="L292">
        <v>379.88</v>
      </c>
      <c r="M292">
        <f t="shared" si="20"/>
        <v>5251784.1999999993</v>
      </c>
      <c r="N292">
        <f t="shared" si="21"/>
        <v>2945589.52</v>
      </c>
      <c r="O292">
        <f t="shared" si="22"/>
        <v>2306194.6799999992</v>
      </c>
      <c r="P292">
        <f t="shared" si="23"/>
        <v>2013</v>
      </c>
      <c r="Q292">
        <f t="shared" si="24"/>
        <v>7</v>
      </c>
    </row>
    <row r="293" spans="1:17" x14ac:dyDescent="0.3">
      <c r="A293" t="s">
        <v>111</v>
      </c>
      <c r="B293" t="s">
        <v>51</v>
      </c>
      <c r="C293" t="s">
        <v>44</v>
      </c>
      <c r="D293" t="s">
        <v>105</v>
      </c>
      <c r="E293" t="s">
        <v>29</v>
      </c>
      <c r="F293" t="s">
        <v>22</v>
      </c>
      <c r="G293" t="s">
        <v>600</v>
      </c>
      <c r="H293">
        <v>278942215</v>
      </c>
      <c r="I293" t="s">
        <v>601</v>
      </c>
      <c r="J293">
        <v>5729</v>
      </c>
      <c r="K293">
        <v>691.07</v>
      </c>
      <c r="L293">
        <v>439.13</v>
      </c>
      <c r="M293">
        <f t="shared" si="20"/>
        <v>3959140.0300000003</v>
      </c>
      <c r="N293">
        <f t="shared" si="21"/>
        <v>2515775.77</v>
      </c>
      <c r="O293">
        <f t="shared" si="22"/>
        <v>1443364.2600000002</v>
      </c>
      <c r="P293">
        <f t="shared" si="23"/>
        <v>2013</v>
      </c>
      <c r="Q293">
        <f t="shared" si="24"/>
        <v>6</v>
      </c>
    </row>
    <row r="294" spans="1:17" x14ac:dyDescent="0.3">
      <c r="A294" t="s">
        <v>17</v>
      </c>
      <c r="B294" t="s">
        <v>87</v>
      </c>
      <c r="C294" t="s">
        <v>95</v>
      </c>
      <c r="D294" t="s">
        <v>48</v>
      </c>
      <c r="E294" t="s">
        <v>21</v>
      </c>
      <c r="F294" t="s">
        <v>22</v>
      </c>
      <c r="G294" t="s">
        <v>602</v>
      </c>
      <c r="H294">
        <v>346268301</v>
      </c>
      <c r="I294" t="s">
        <v>115</v>
      </c>
      <c r="J294">
        <v>1342</v>
      </c>
      <c r="K294">
        <v>647.52</v>
      </c>
      <c r="L294">
        <v>435.01</v>
      </c>
      <c r="M294">
        <f t="shared" si="20"/>
        <v>868971.84</v>
      </c>
      <c r="N294">
        <f t="shared" si="21"/>
        <v>583783.42000000004</v>
      </c>
      <c r="O294">
        <f t="shared" si="22"/>
        <v>285188.41999999993</v>
      </c>
      <c r="P294">
        <f t="shared" si="23"/>
        <v>2012</v>
      </c>
      <c r="Q294">
        <f t="shared" si="24"/>
        <v>5</v>
      </c>
    </row>
    <row r="295" spans="1:17" x14ac:dyDescent="0.3">
      <c r="A295" t="s">
        <v>117</v>
      </c>
      <c r="B295" t="s">
        <v>43</v>
      </c>
      <c r="C295" t="s">
        <v>95</v>
      </c>
      <c r="D295" t="s">
        <v>142</v>
      </c>
      <c r="E295" t="s">
        <v>29</v>
      </c>
      <c r="F295" t="s">
        <v>30</v>
      </c>
      <c r="G295" t="s">
        <v>603</v>
      </c>
      <c r="H295">
        <v>780652281</v>
      </c>
      <c r="I295" t="s">
        <v>604</v>
      </c>
      <c r="J295">
        <v>9767</v>
      </c>
      <c r="K295">
        <v>211.45</v>
      </c>
      <c r="L295">
        <v>155.43</v>
      </c>
      <c r="M295">
        <f t="shared" si="20"/>
        <v>2065232.15</v>
      </c>
      <c r="N295">
        <f t="shared" si="21"/>
        <v>1518084.81</v>
      </c>
      <c r="O295">
        <f t="shared" si="22"/>
        <v>547147.33999999985</v>
      </c>
      <c r="P295">
        <f t="shared" si="23"/>
        <v>2010</v>
      </c>
      <c r="Q295">
        <f t="shared" si="24"/>
        <v>8</v>
      </c>
    </row>
    <row r="296" spans="1:17" x14ac:dyDescent="0.3">
      <c r="A296" t="s">
        <v>71</v>
      </c>
      <c r="B296" t="s">
        <v>51</v>
      </c>
      <c r="C296" t="s">
        <v>35</v>
      </c>
      <c r="D296" t="s">
        <v>64</v>
      </c>
      <c r="E296" t="s">
        <v>21</v>
      </c>
      <c r="F296" t="s">
        <v>30</v>
      </c>
      <c r="G296" t="s">
        <v>219</v>
      </c>
      <c r="H296">
        <v>472456203</v>
      </c>
      <c r="I296" t="s">
        <v>605</v>
      </c>
      <c r="J296">
        <v>9009</v>
      </c>
      <c r="K296">
        <v>150.21</v>
      </c>
      <c r="L296">
        <v>117.1</v>
      </c>
      <c r="M296">
        <f t="shared" si="20"/>
        <v>1353241.8900000001</v>
      </c>
      <c r="N296">
        <f t="shared" si="21"/>
        <v>1054953.8999999999</v>
      </c>
      <c r="O296">
        <f t="shared" si="22"/>
        <v>298287.99000000022</v>
      </c>
      <c r="P296">
        <f t="shared" si="23"/>
        <v>2012</v>
      </c>
      <c r="Q296">
        <f t="shared" si="24"/>
        <v>6</v>
      </c>
    </row>
    <row r="297" spans="1:17" x14ac:dyDescent="0.3">
      <c r="A297" t="s">
        <v>57</v>
      </c>
      <c r="B297" t="s">
        <v>43</v>
      </c>
      <c r="C297" t="s">
        <v>120</v>
      </c>
      <c r="D297" t="s">
        <v>36</v>
      </c>
      <c r="E297" t="s">
        <v>29</v>
      </c>
      <c r="F297" t="s">
        <v>30</v>
      </c>
      <c r="G297" t="s">
        <v>606</v>
      </c>
      <c r="H297">
        <v>708695122</v>
      </c>
      <c r="I297" t="s">
        <v>607</v>
      </c>
      <c r="J297">
        <v>4263</v>
      </c>
      <c r="K297">
        <v>360.35</v>
      </c>
      <c r="L297">
        <v>192.64</v>
      </c>
      <c r="M297">
        <f t="shared" si="20"/>
        <v>1536172.05</v>
      </c>
      <c r="N297">
        <f t="shared" si="21"/>
        <v>821224.32</v>
      </c>
      <c r="O297">
        <f t="shared" si="22"/>
        <v>714947.7300000001</v>
      </c>
      <c r="P297">
        <f t="shared" si="23"/>
        <v>2014</v>
      </c>
      <c r="Q297">
        <f t="shared" si="24"/>
        <v>7</v>
      </c>
    </row>
    <row r="298" spans="1:17" x14ac:dyDescent="0.3">
      <c r="A298" t="s">
        <v>17</v>
      </c>
      <c r="B298" t="s">
        <v>26</v>
      </c>
      <c r="C298" t="s">
        <v>19</v>
      </c>
      <c r="D298" t="s">
        <v>84</v>
      </c>
      <c r="E298" t="s">
        <v>29</v>
      </c>
      <c r="F298" t="s">
        <v>22</v>
      </c>
      <c r="G298" t="s">
        <v>608</v>
      </c>
      <c r="H298">
        <v>412599827</v>
      </c>
      <c r="I298" t="s">
        <v>609</v>
      </c>
      <c r="J298">
        <v>4253</v>
      </c>
      <c r="K298">
        <v>568.28</v>
      </c>
      <c r="L298">
        <v>329.01</v>
      </c>
      <c r="M298">
        <f t="shared" si="20"/>
        <v>2416894.84</v>
      </c>
      <c r="N298">
        <f t="shared" si="21"/>
        <v>1399279.53</v>
      </c>
      <c r="O298">
        <f t="shared" si="22"/>
        <v>1017615.3099999998</v>
      </c>
      <c r="P298">
        <f t="shared" si="23"/>
        <v>2014</v>
      </c>
      <c r="Q298">
        <f t="shared" si="24"/>
        <v>10</v>
      </c>
    </row>
    <row r="299" spans="1:17" x14ac:dyDescent="0.3">
      <c r="A299" t="s">
        <v>111</v>
      </c>
      <c r="B299" t="s">
        <v>18</v>
      </c>
      <c r="C299" t="s">
        <v>99</v>
      </c>
      <c r="D299" t="s">
        <v>73</v>
      </c>
      <c r="E299" t="s">
        <v>21</v>
      </c>
      <c r="F299" t="s">
        <v>30</v>
      </c>
      <c r="G299" t="s">
        <v>489</v>
      </c>
      <c r="H299">
        <v>160677501</v>
      </c>
      <c r="I299" t="s">
        <v>610</v>
      </c>
      <c r="J299">
        <v>9506</v>
      </c>
      <c r="K299">
        <v>118.98</v>
      </c>
      <c r="L299">
        <v>65.989999999999995</v>
      </c>
      <c r="M299">
        <f t="shared" si="20"/>
        <v>1131023.8800000001</v>
      </c>
      <c r="N299">
        <f t="shared" si="21"/>
        <v>627300.93999999994</v>
      </c>
      <c r="O299">
        <f t="shared" si="22"/>
        <v>503722.94000000018</v>
      </c>
      <c r="P299">
        <f t="shared" si="23"/>
        <v>2011</v>
      </c>
      <c r="Q299">
        <f t="shared" si="24"/>
        <v>5</v>
      </c>
    </row>
    <row r="300" spans="1:17" x14ac:dyDescent="0.3">
      <c r="A300" t="s">
        <v>71</v>
      </c>
      <c r="B300" t="s">
        <v>63</v>
      </c>
      <c r="C300" t="s">
        <v>95</v>
      </c>
      <c r="D300" t="s">
        <v>135</v>
      </c>
      <c r="E300" t="s">
        <v>21</v>
      </c>
      <c r="F300" t="s">
        <v>30</v>
      </c>
      <c r="G300" t="s">
        <v>611</v>
      </c>
      <c r="H300">
        <v>608872998</v>
      </c>
      <c r="I300" t="s">
        <v>612</v>
      </c>
      <c r="J300">
        <v>7491</v>
      </c>
      <c r="K300">
        <v>504.1</v>
      </c>
      <c r="L300">
        <v>338.29</v>
      </c>
      <c r="M300">
        <f t="shared" si="20"/>
        <v>3776213.1</v>
      </c>
      <c r="N300">
        <f t="shared" si="21"/>
        <v>2534130.39</v>
      </c>
      <c r="O300">
        <f t="shared" si="22"/>
        <v>1242082.71</v>
      </c>
      <c r="P300">
        <f t="shared" si="23"/>
        <v>2012</v>
      </c>
      <c r="Q300">
        <f t="shared" si="24"/>
        <v>3</v>
      </c>
    </row>
    <row r="301" spans="1:17" x14ac:dyDescent="0.3">
      <c r="A301" t="s">
        <v>57</v>
      </c>
      <c r="B301" t="s">
        <v>43</v>
      </c>
      <c r="C301" t="s">
        <v>27</v>
      </c>
      <c r="D301" t="s">
        <v>96</v>
      </c>
      <c r="E301" t="s">
        <v>21</v>
      </c>
      <c r="F301" t="s">
        <v>30</v>
      </c>
      <c r="G301" t="s">
        <v>424</v>
      </c>
      <c r="H301">
        <v>429806644</v>
      </c>
      <c r="I301" t="s">
        <v>425</v>
      </c>
      <c r="J301">
        <v>5800</v>
      </c>
      <c r="K301">
        <v>475.62</v>
      </c>
      <c r="L301">
        <v>280.22000000000003</v>
      </c>
      <c r="M301">
        <f t="shared" si="20"/>
        <v>2758596</v>
      </c>
      <c r="N301">
        <f t="shared" si="21"/>
        <v>1625276.0000000002</v>
      </c>
      <c r="O301">
        <f t="shared" si="22"/>
        <v>1133319.9999999998</v>
      </c>
      <c r="P301">
        <f t="shared" si="23"/>
        <v>2013</v>
      </c>
      <c r="Q301">
        <f t="shared" si="24"/>
        <v>7</v>
      </c>
    </row>
    <row r="302" spans="1:17" x14ac:dyDescent="0.3">
      <c r="A302" t="s">
        <v>33</v>
      </c>
      <c r="B302" t="s">
        <v>87</v>
      </c>
      <c r="C302" t="s">
        <v>102</v>
      </c>
      <c r="D302" t="s">
        <v>127</v>
      </c>
      <c r="E302" t="s">
        <v>29</v>
      </c>
      <c r="F302" t="s">
        <v>22</v>
      </c>
      <c r="G302" t="s">
        <v>196</v>
      </c>
      <c r="H302">
        <v>783153102</v>
      </c>
      <c r="I302" t="s">
        <v>613</v>
      </c>
      <c r="J302">
        <v>5307</v>
      </c>
      <c r="K302">
        <v>633.35</v>
      </c>
      <c r="L302">
        <v>411.15</v>
      </c>
      <c r="M302">
        <f t="shared" si="20"/>
        <v>3361188.45</v>
      </c>
      <c r="N302">
        <f t="shared" si="21"/>
        <v>2181973.0499999998</v>
      </c>
      <c r="O302">
        <f t="shared" si="22"/>
        <v>1179215.4000000004</v>
      </c>
      <c r="P302">
        <f t="shared" si="23"/>
        <v>2015</v>
      </c>
      <c r="Q302">
        <f t="shared" si="24"/>
        <v>4</v>
      </c>
    </row>
    <row r="303" spans="1:17" x14ac:dyDescent="0.3">
      <c r="A303" t="s">
        <v>111</v>
      </c>
      <c r="B303" t="s">
        <v>26</v>
      </c>
      <c r="C303" t="s">
        <v>95</v>
      </c>
      <c r="D303" t="s">
        <v>105</v>
      </c>
      <c r="E303" t="s">
        <v>29</v>
      </c>
      <c r="F303" t="s">
        <v>30</v>
      </c>
      <c r="G303" t="s">
        <v>154</v>
      </c>
      <c r="H303">
        <v>463626357</v>
      </c>
      <c r="I303" t="s">
        <v>614</v>
      </c>
      <c r="J303">
        <v>2939</v>
      </c>
      <c r="K303">
        <v>570.45000000000005</v>
      </c>
      <c r="L303">
        <v>416.77</v>
      </c>
      <c r="M303">
        <f t="shared" si="20"/>
        <v>1676552.55</v>
      </c>
      <c r="N303">
        <f t="shared" si="21"/>
        <v>1224887.03</v>
      </c>
      <c r="O303">
        <f t="shared" si="22"/>
        <v>451665.52</v>
      </c>
      <c r="P303">
        <f t="shared" si="23"/>
        <v>2013</v>
      </c>
      <c r="Q303">
        <f t="shared" si="24"/>
        <v>5</v>
      </c>
    </row>
    <row r="304" spans="1:17" x14ac:dyDescent="0.3">
      <c r="A304" t="s">
        <v>71</v>
      </c>
      <c r="B304" t="s">
        <v>63</v>
      </c>
      <c r="C304" t="s">
        <v>27</v>
      </c>
      <c r="D304" t="s">
        <v>127</v>
      </c>
      <c r="E304" t="s">
        <v>29</v>
      </c>
      <c r="F304" t="s">
        <v>22</v>
      </c>
      <c r="G304" t="s">
        <v>615</v>
      </c>
      <c r="H304">
        <v>518914544</v>
      </c>
      <c r="I304" t="s">
        <v>616</v>
      </c>
      <c r="J304">
        <v>9017</v>
      </c>
      <c r="K304">
        <v>590.55999999999995</v>
      </c>
      <c r="L304">
        <v>308.14999999999998</v>
      </c>
      <c r="M304">
        <f t="shared" si="20"/>
        <v>5325079.5199999996</v>
      </c>
      <c r="N304">
        <f t="shared" si="21"/>
        <v>2778588.55</v>
      </c>
      <c r="O304">
        <f t="shared" si="22"/>
        <v>2546490.9699999997</v>
      </c>
      <c r="P304">
        <f t="shared" si="23"/>
        <v>2013</v>
      </c>
      <c r="Q304">
        <f t="shared" si="24"/>
        <v>9</v>
      </c>
    </row>
    <row r="305" spans="1:17" x14ac:dyDescent="0.3">
      <c r="A305" t="s">
        <v>62</v>
      </c>
      <c r="B305" t="s">
        <v>18</v>
      </c>
      <c r="C305" t="s">
        <v>19</v>
      </c>
      <c r="D305" t="s">
        <v>53</v>
      </c>
      <c r="E305" t="s">
        <v>29</v>
      </c>
      <c r="F305" t="s">
        <v>30</v>
      </c>
      <c r="G305" t="s">
        <v>617</v>
      </c>
      <c r="H305">
        <v>783200582</v>
      </c>
      <c r="I305" t="s">
        <v>360</v>
      </c>
      <c r="J305">
        <v>2295</v>
      </c>
      <c r="K305">
        <v>333.32</v>
      </c>
      <c r="L305">
        <v>255.11</v>
      </c>
      <c r="M305">
        <f t="shared" si="20"/>
        <v>764969.4</v>
      </c>
      <c r="N305">
        <f t="shared" si="21"/>
        <v>585477.45000000007</v>
      </c>
      <c r="O305">
        <f t="shared" si="22"/>
        <v>179491.94999999995</v>
      </c>
      <c r="P305">
        <f t="shared" si="23"/>
        <v>2010</v>
      </c>
      <c r="Q305">
        <f t="shared" si="24"/>
        <v>6</v>
      </c>
    </row>
    <row r="306" spans="1:17" x14ac:dyDescent="0.3">
      <c r="A306" t="s">
        <v>25</v>
      </c>
      <c r="B306" t="s">
        <v>26</v>
      </c>
      <c r="C306" t="s">
        <v>120</v>
      </c>
      <c r="D306" t="s">
        <v>78</v>
      </c>
      <c r="E306" t="s">
        <v>29</v>
      </c>
      <c r="F306" t="s">
        <v>30</v>
      </c>
      <c r="G306" t="s">
        <v>618</v>
      </c>
      <c r="H306">
        <v>141327932</v>
      </c>
      <c r="I306" t="s">
        <v>619</v>
      </c>
      <c r="J306">
        <v>7115</v>
      </c>
      <c r="K306">
        <v>135.38</v>
      </c>
      <c r="L306">
        <v>88.33</v>
      </c>
      <c r="M306">
        <f t="shared" si="20"/>
        <v>963228.7</v>
      </c>
      <c r="N306">
        <f t="shared" si="21"/>
        <v>628467.94999999995</v>
      </c>
      <c r="O306">
        <f t="shared" si="22"/>
        <v>334760.75</v>
      </c>
      <c r="P306">
        <f t="shared" si="23"/>
        <v>2016</v>
      </c>
      <c r="Q306">
        <f t="shared" si="24"/>
        <v>2</v>
      </c>
    </row>
    <row r="307" spans="1:17" x14ac:dyDescent="0.3">
      <c r="A307" t="s">
        <v>25</v>
      </c>
      <c r="B307" t="s">
        <v>51</v>
      </c>
      <c r="C307" t="s">
        <v>95</v>
      </c>
      <c r="D307" t="s">
        <v>96</v>
      </c>
      <c r="E307" t="s">
        <v>21</v>
      </c>
      <c r="F307" t="s">
        <v>22</v>
      </c>
      <c r="G307" t="s">
        <v>480</v>
      </c>
      <c r="H307">
        <v>301236470</v>
      </c>
      <c r="I307" t="s">
        <v>620</v>
      </c>
      <c r="J307">
        <v>7117</v>
      </c>
      <c r="K307">
        <v>295.32</v>
      </c>
      <c r="L307">
        <v>200.84</v>
      </c>
      <c r="M307">
        <f t="shared" si="20"/>
        <v>2101792.44</v>
      </c>
      <c r="N307">
        <f t="shared" si="21"/>
        <v>1429378.28</v>
      </c>
      <c r="O307">
        <f t="shared" si="22"/>
        <v>672414.15999999992</v>
      </c>
      <c r="P307">
        <f t="shared" si="23"/>
        <v>2013</v>
      </c>
      <c r="Q307">
        <f t="shared" si="24"/>
        <v>4</v>
      </c>
    </row>
    <row r="308" spans="1:17" x14ac:dyDescent="0.3">
      <c r="A308" t="s">
        <v>62</v>
      </c>
      <c r="B308" t="s">
        <v>63</v>
      </c>
      <c r="C308" t="s">
        <v>102</v>
      </c>
      <c r="D308" t="s">
        <v>36</v>
      </c>
      <c r="E308" t="s">
        <v>21</v>
      </c>
      <c r="F308" t="s">
        <v>30</v>
      </c>
      <c r="G308" t="s">
        <v>621</v>
      </c>
      <c r="H308">
        <v>297044286</v>
      </c>
      <c r="I308" t="s">
        <v>622</v>
      </c>
      <c r="J308">
        <v>2127</v>
      </c>
      <c r="K308">
        <v>25.72</v>
      </c>
      <c r="L308">
        <v>19.2</v>
      </c>
      <c r="M308">
        <f t="shared" si="20"/>
        <v>54706.439999999995</v>
      </c>
      <c r="N308">
        <f t="shared" si="21"/>
        <v>40838.400000000001</v>
      </c>
      <c r="O308">
        <f t="shared" si="22"/>
        <v>13868.039999999994</v>
      </c>
      <c r="P308">
        <f t="shared" si="23"/>
        <v>2011</v>
      </c>
      <c r="Q308">
        <f t="shared" si="24"/>
        <v>2</v>
      </c>
    </row>
    <row r="309" spans="1:17" x14ac:dyDescent="0.3">
      <c r="A309" t="s">
        <v>33</v>
      </c>
      <c r="B309" t="s">
        <v>26</v>
      </c>
      <c r="C309" t="s">
        <v>52</v>
      </c>
      <c r="D309" t="s">
        <v>135</v>
      </c>
      <c r="E309" t="s">
        <v>21</v>
      </c>
      <c r="F309" t="s">
        <v>37</v>
      </c>
      <c r="G309" t="s">
        <v>623</v>
      </c>
      <c r="H309">
        <v>412861793</v>
      </c>
      <c r="I309" t="s">
        <v>624</v>
      </c>
      <c r="J309">
        <v>579</v>
      </c>
      <c r="K309">
        <v>659.94</v>
      </c>
      <c r="L309">
        <v>429.72</v>
      </c>
      <c r="M309">
        <f t="shared" si="20"/>
        <v>382105.26</v>
      </c>
      <c r="N309">
        <f t="shared" si="21"/>
        <v>248807.88</v>
      </c>
      <c r="O309">
        <f t="shared" si="22"/>
        <v>133297.38</v>
      </c>
      <c r="P309">
        <f t="shared" si="23"/>
        <v>2011</v>
      </c>
      <c r="Q309">
        <f t="shared" si="24"/>
        <v>10</v>
      </c>
    </row>
    <row r="310" spans="1:17" x14ac:dyDescent="0.3">
      <c r="A310" t="s">
        <v>62</v>
      </c>
      <c r="B310" t="s">
        <v>81</v>
      </c>
      <c r="C310" t="s">
        <v>52</v>
      </c>
      <c r="D310" t="s">
        <v>135</v>
      </c>
      <c r="E310" t="s">
        <v>21</v>
      </c>
      <c r="F310" t="s">
        <v>54</v>
      </c>
      <c r="G310" t="s">
        <v>625</v>
      </c>
      <c r="H310">
        <v>881234826</v>
      </c>
      <c r="I310" t="s">
        <v>626</v>
      </c>
      <c r="J310">
        <v>3157</v>
      </c>
      <c r="K310">
        <v>313.45999999999998</v>
      </c>
      <c r="L310">
        <v>222.9</v>
      </c>
      <c r="M310">
        <f t="shared" si="20"/>
        <v>989593.22</v>
      </c>
      <c r="N310">
        <f t="shared" si="21"/>
        <v>703695.3</v>
      </c>
      <c r="O310">
        <f t="shared" si="22"/>
        <v>285897.91999999993</v>
      </c>
      <c r="P310">
        <f t="shared" si="23"/>
        <v>2011</v>
      </c>
      <c r="Q310">
        <f t="shared" si="24"/>
        <v>2</v>
      </c>
    </row>
    <row r="311" spans="1:17" x14ac:dyDescent="0.3">
      <c r="A311" t="s">
        <v>57</v>
      </c>
      <c r="B311" t="s">
        <v>81</v>
      </c>
      <c r="C311" t="s">
        <v>102</v>
      </c>
      <c r="D311" t="s">
        <v>53</v>
      </c>
      <c r="E311" t="s">
        <v>29</v>
      </c>
      <c r="F311" t="s">
        <v>30</v>
      </c>
      <c r="G311" t="s">
        <v>627</v>
      </c>
      <c r="H311">
        <v>537707890</v>
      </c>
      <c r="I311" t="s">
        <v>628</v>
      </c>
      <c r="J311">
        <v>8090</v>
      </c>
      <c r="K311">
        <v>172.13</v>
      </c>
      <c r="L311">
        <v>102.02</v>
      </c>
      <c r="M311">
        <f t="shared" si="20"/>
        <v>1392531.7</v>
      </c>
      <c r="N311">
        <f t="shared" si="21"/>
        <v>825341.79999999993</v>
      </c>
      <c r="O311">
        <f t="shared" si="22"/>
        <v>567189.9</v>
      </c>
      <c r="P311">
        <f t="shared" si="23"/>
        <v>2013</v>
      </c>
      <c r="Q311">
        <f t="shared" si="24"/>
        <v>12</v>
      </c>
    </row>
    <row r="312" spans="1:17" x14ac:dyDescent="0.3">
      <c r="A312" t="s">
        <v>117</v>
      </c>
      <c r="B312" t="s">
        <v>43</v>
      </c>
      <c r="C312" t="s">
        <v>52</v>
      </c>
      <c r="D312" t="s">
        <v>96</v>
      </c>
      <c r="E312" t="s">
        <v>21</v>
      </c>
      <c r="F312" t="s">
        <v>30</v>
      </c>
      <c r="G312" t="s">
        <v>629</v>
      </c>
      <c r="H312">
        <v>743890321</v>
      </c>
      <c r="I312" t="s">
        <v>630</v>
      </c>
      <c r="J312">
        <v>8432</v>
      </c>
      <c r="K312">
        <v>693.81</v>
      </c>
      <c r="L312">
        <v>527.38</v>
      </c>
      <c r="M312">
        <f t="shared" si="20"/>
        <v>5850205.9199999999</v>
      </c>
      <c r="N312">
        <f t="shared" si="21"/>
        <v>4446868.16</v>
      </c>
      <c r="O312">
        <f t="shared" si="22"/>
        <v>1403337.7599999998</v>
      </c>
      <c r="P312">
        <f t="shared" si="23"/>
        <v>2010</v>
      </c>
      <c r="Q312">
        <f t="shared" si="24"/>
        <v>5</v>
      </c>
    </row>
    <row r="313" spans="1:17" x14ac:dyDescent="0.3">
      <c r="A313" t="s">
        <v>117</v>
      </c>
      <c r="B313" t="s">
        <v>67</v>
      </c>
      <c r="C313" t="s">
        <v>35</v>
      </c>
      <c r="D313" t="s">
        <v>84</v>
      </c>
      <c r="E313" t="s">
        <v>29</v>
      </c>
      <c r="F313" t="s">
        <v>37</v>
      </c>
      <c r="G313" t="s">
        <v>631</v>
      </c>
      <c r="H313">
        <v>499885614</v>
      </c>
      <c r="I313" t="s">
        <v>632</v>
      </c>
      <c r="J313">
        <v>7300</v>
      </c>
      <c r="K313">
        <v>446.64</v>
      </c>
      <c r="L313">
        <v>289.77</v>
      </c>
      <c r="M313">
        <f t="shared" si="20"/>
        <v>3260472</v>
      </c>
      <c r="N313">
        <f t="shared" si="21"/>
        <v>2115321</v>
      </c>
      <c r="O313">
        <f t="shared" si="22"/>
        <v>1145151</v>
      </c>
      <c r="P313">
        <f t="shared" si="23"/>
        <v>2012</v>
      </c>
      <c r="Q313">
        <f t="shared" si="24"/>
        <v>4</v>
      </c>
    </row>
    <row r="314" spans="1:17" x14ac:dyDescent="0.3">
      <c r="A314" t="s">
        <v>57</v>
      </c>
      <c r="B314" t="s">
        <v>34</v>
      </c>
      <c r="C314" t="s">
        <v>44</v>
      </c>
      <c r="D314" t="s">
        <v>105</v>
      </c>
      <c r="E314" t="s">
        <v>29</v>
      </c>
      <c r="F314" t="s">
        <v>54</v>
      </c>
      <c r="G314" t="s">
        <v>100</v>
      </c>
      <c r="H314">
        <v>171801688</v>
      </c>
      <c r="I314" t="s">
        <v>633</v>
      </c>
      <c r="J314">
        <v>2006</v>
      </c>
      <c r="K314">
        <v>605.80999999999995</v>
      </c>
      <c r="L314">
        <v>372.02</v>
      </c>
      <c r="M314">
        <f t="shared" si="20"/>
        <v>1215254.8599999999</v>
      </c>
      <c r="N314">
        <f t="shared" si="21"/>
        <v>746272.12</v>
      </c>
      <c r="O314">
        <f t="shared" si="22"/>
        <v>468982.73999999987</v>
      </c>
      <c r="P314">
        <f t="shared" si="23"/>
        <v>2014</v>
      </c>
      <c r="Q314">
        <f t="shared" si="24"/>
        <v>3</v>
      </c>
    </row>
    <row r="315" spans="1:17" x14ac:dyDescent="0.3">
      <c r="A315" t="s">
        <v>57</v>
      </c>
      <c r="B315" t="s">
        <v>81</v>
      </c>
      <c r="C315" t="s">
        <v>52</v>
      </c>
      <c r="D315" t="s">
        <v>68</v>
      </c>
      <c r="E315" t="s">
        <v>21</v>
      </c>
      <c r="F315" t="s">
        <v>37</v>
      </c>
      <c r="G315" t="s">
        <v>634</v>
      </c>
      <c r="H315">
        <v>225509105</v>
      </c>
      <c r="I315" t="s">
        <v>486</v>
      </c>
      <c r="J315">
        <v>3363</v>
      </c>
      <c r="K315">
        <v>112.12</v>
      </c>
      <c r="L315">
        <v>75.3</v>
      </c>
      <c r="M315">
        <f t="shared" si="20"/>
        <v>377059.56</v>
      </c>
      <c r="N315">
        <f t="shared" si="21"/>
        <v>253233.9</v>
      </c>
      <c r="O315">
        <f t="shared" si="22"/>
        <v>123825.66</v>
      </c>
      <c r="P315">
        <f t="shared" si="23"/>
        <v>2013</v>
      </c>
      <c r="Q315">
        <f t="shared" si="24"/>
        <v>6</v>
      </c>
    </row>
    <row r="316" spans="1:17" x14ac:dyDescent="0.3">
      <c r="A316" t="s">
        <v>17</v>
      </c>
      <c r="B316" t="s">
        <v>34</v>
      </c>
      <c r="C316" t="s">
        <v>102</v>
      </c>
      <c r="D316" t="s">
        <v>53</v>
      </c>
      <c r="E316" t="s">
        <v>29</v>
      </c>
      <c r="F316" t="s">
        <v>22</v>
      </c>
      <c r="G316" t="s">
        <v>423</v>
      </c>
      <c r="H316">
        <v>525030919</v>
      </c>
      <c r="I316" t="s">
        <v>635</v>
      </c>
      <c r="J316">
        <v>9203</v>
      </c>
      <c r="K316">
        <v>425.81</v>
      </c>
      <c r="L316">
        <v>269.39</v>
      </c>
      <c r="M316">
        <f t="shared" si="20"/>
        <v>3918729.43</v>
      </c>
      <c r="N316">
        <f t="shared" si="21"/>
        <v>2479196.17</v>
      </c>
      <c r="O316">
        <f t="shared" si="22"/>
        <v>1439533.2600000002</v>
      </c>
      <c r="P316">
        <f t="shared" si="23"/>
        <v>2016</v>
      </c>
      <c r="Q316">
        <f t="shared" si="24"/>
        <v>8</v>
      </c>
    </row>
    <row r="317" spans="1:17" x14ac:dyDescent="0.3">
      <c r="A317" t="s">
        <v>71</v>
      </c>
      <c r="B317" t="s">
        <v>72</v>
      </c>
      <c r="C317" t="s">
        <v>27</v>
      </c>
      <c r="D317" t="s">
        <v>84</v>
      </c>
      <c r="E317" t="s">
        <v>29</v>
      </c>
      <c r="F317" t="s">
        <v>37</v>
      </c>
      <c r="G317" t="s">
        <v>445</v>
      </c>
      <c r="H317">
        <v>221110653</v>
      </c>
      <c r="I317" t="s">
        <v>636</v>
      </c>
      <c r="J317">
        <v>8633</v>
      </c>
      <c r="K317">
        <v>542.66999999999996</v>
      </c>
      <c r="L317">
        <v>407.58</v>
      </c>
      <c r="M317">
        <f t="shared" si="20"/>
        <v>4684870.1099999994</v>
      </c>
      <c r="N317">
        <f t="shared" si="21"/>
        <v>3518638.1399999997</v>
      </c>
      <c r="O317">
        <f t="shared" si="22"/>
        <v>1166231.9699999997</v>
      </c>
      <c r="P317">
        <f t="shared" si="23"/>
        <v>2016</v>
      </c>
      <c r="Q317">
        <f t="shared" si="24"/>
        <v>3</v>
      </c>
    </row>
    <row r="318" spans="1:17" x14ac:dyDescent="0.3">
      <c r="A318" t="s">
        <v>117</v>
      </c>
      <c r="B318" t="s">
        <v>58</v>
      </c>
      <c r="C318" t="s">
        <v>99</v>
      </c>
      <c r="D318" t="s">
        <v>53</v>
      </c>
      <c r="E318" t="s">
        <v>21</v>
      </c>
      <c r="F318" t="s">
        <v>37</v>
      </c>
      <c r="G318" t="s">
        <v>637</v>
      </c>
      <c r="H318">
        <v>709599298</v>
      </c>
      <c r="I318" t="s">
        <v>638</v>
      </c>
      <c r="J318">
        <v>754</v>
      </c>
      <c r="K318">
        <v>672.54</v>
      </c>
      <c r="L318">
        <v>482.49</v>
      </c>
      <c r="M318">
        <f t="shared" si="20"/>
        <v>507095.16</v>
      </c>
      <c r="N318">
        <f t="shared" si="21"/>
        <v>363797.46</v>
      </c>
      <c r="O318">
        <f t="shared" si="22"/>
        <v>143297.69999999995</v>
      </c>
      <c r="P318">
        <f t="shared" si="23"/>
        <v>2011</v>
      </c>
      <c r="Q318">
        <f t="shared" si="24"/>
        <v>1</v>
      </c>
    </row>
    <row r="319" spans="1:17" x14ac:dyDescent="0.3">
      <c r="A319" t="s">
        <v>62</v>
      </c>
      <c r="B319" t="s">
        <v>51</v>
      </c>
      <c r="C319" t="s">
        <v>59</v>
      </c>
      <c r="D319" t="s">
        <v>130</v>
      </c>
      <c r="E319" t="s">
        <v>21</v>
      </c>
      <c r="F319" t="s">
        <v>37</v>
      </c>
      <c r="G319" t="s">
        <v>639</v>
      </c>
      <c r="H319">
        <v>119407109</v>
      </c>
      <c r="I319" t="s">
        <v>640</v>
      </c>
      <c r="J319">
        <v>4824</v>
      </c>
      <c r="K319">
        <v>304.36</v>
      </c>
      <c r="L319">
        <v>166.65</v>
      </c>
      <c r="M319">
        <f t="shared" si="20"/>
        <v>1468232.6400000001</v>
      </c>
      <c r="N319">
        <f t="shared" si="21"/>
        <v>803919.6</v>
      </c>
      <c r="O319">
        <f t="shared" si="22"/>
        <v>664313.04000000015</v>
      </c>
      <c r="P319">
        <f t="shared" si="23"/>
        <v>2016</v>
      </c>
      <c r="Q319">
        <f t="shared" si="24"/>
        <v>12</v>
      </c>
    </row>
    <row r="320" spans="1:17" x14ac:dyDescent="0.3">
      <c r="A320" t="s">
        <v>62</v>
      </c>
      <c r="B320" t="s">
        <v>67</v>
      </c>
      <c r="C320" t="s">
        <v>99</v>
      </c>
      <c r="D320" t="s">
        <v>48</v>
      </c>
      <c r="E320" t="s">
        <v>21</v>
      </c>
      <c r="F320" t="s">
        <v>37</v>
      </c>
      <c r="G320" t="s">
        <v>641</v>
      </c>
      <c r="H320">
        <v>644466977</v>
      </c>
      <c r="I320" t="s">
        <v>642</v>
      </c>
      <c r="J320">
        <v>2458</v>
      </c>
      <c r="K320">
        <v>318.89</v>
      </c>
      <c r="L320">
        <v>234.85</v>
      </c>
      <c r="M320">
        <f t="shared" si="20"/>
        <v>783831.62</v>
      </c>
      <c r="N320">
        <f t="shared" si="21"/>
        <v>577261.29999999993</v>
      </c>
      <c r="O320">
        <f t="shared" si="22"/>
        <v>206570.32000000007</v>
      </c>
      <c r="P320">
        <f t="shared" si="23"/>
        <v>2013</v>
      </c>
      <c r="Q320">
        <f t="shared" si="24"/>
        <v>8</v>
      </c>
    </row>
    <row r="321" spans="1:17" x14ac:dyDescent="0.3">
      <c r="A321" t="s">
        <v>111</v>
      </c>
      <c r="B321" t="s">
        <v>34</v>
      </c>
      <c r="C321" t="s">
        <v>102</v>
      </c>
      <c r="D321" t="s">
        <v>96</v>
      </c>
      <c r="E321" t="s">
        <v>29</v>
      </c>
      <c r="F321" t="s">
        <v>30</v>
      </c>
      <c r="G321" t="s">
        <v>379</v>
      </c>
      <c r="H321">
        <v>810517767</v>
      </c>
      <c r="I321" t="s">
        <v>643</v>
      </c>
      <c r="J321">
        <v>4094</v>
      </c>
      <c r="K321">
        <v>368.26</v>
      </c>
      <c r="L321">
        <v>194.24</v>
      </c>
      <c r="M321">
        <f t="shared" si="20"/>
        <v>1507656.44</v>
      </c>
      <c r="N321">
        <f t="shared" si="21"/>
        <v>795218.56</v>
      </c>
      <c r="O321">
        <f t="shared" si="22"/>
        <v>712437.87999999989</v>
      </c>
      <c r="P321">
        <f t="shared" si="23"/>
        <v>2013</v>
      </c>
      <c r="Q321">
        <f t="shared" si="24"/>
        <v>5</v>
      </c>
    </row>
    <row r="322" spans="1:17" x14ac:dyDescent="0.3">
      <c r="A322" t="s">
        <v>57</v>
      </c>
      <c r="B322" t="s">
        <v>26</v>
      </c>
      <c r="C322" t="s">
        <v>102</v>
      </c>
      <c r="D322" t="s">
        <v>142</v>
      </c>
      <c r="E322" t="s">
        <v>29</v>
      </c>
      <c r="F322" t="s">
        <v>54</v>
      </c>
      <c r="G322" t="s">
        <v>433</v>
      </c>
      <c r="H322">
        <v>298586888</v>
      </c>
      <c r="I322" t="s">
        <v>592</v>
      </c>
      <c r="J322">
        <v>1673</v>
      </c>
      <c r="K322">
        <v>42.91</v>
      </c>
      <c r="L322">
        <v>27.23</v>
      </c>
      <c r="M322">
        <f t="shared" ref="M322:M385" si="25">J322*K322</f>
        <v>71788.429999999993</v>
      </c>
      <c r="N322">
        <f t="shared" ref="N322:N385" si="26">J322*L322</f>
        <v>45555.79</v>
      </c>
      <c r="O322">
        <f t="shared" ref="O322:O385" si="27">M322-N322</f>
        <v>26232.639999999992</v>
      </c>
      <c r="P322">
        <f t="shared" ref="P322:P385" si="28">YEAR(DATE(MID(G322,7,4),MID(G322,4,2),LEFT(G322,2)))</f>
        <v>2015</v>
      </c>
      <c r="Q322">
        <f t="shared" ref="Q322:Q385" si="29">MONTH(DATE(MID(G322,7,4),MID(G322,4,2),LEFT(G322,2)))</f>
        <v>10</v>
      </c>
    </row>
    <row r="323" spans="1:17" x14ac:dyDescent="0.3">
      <c r="A323" t="s">
        <v>111</v>
      </c>
      <c r="B323" t="s">
        <v>34</v>
      </c>
      <c r="C323" t="s">
        <v>95</v>
      </c>
      <c r="D323" t="s">
        <v>96</v>
      </c>
      <c r="E323" t="s">
        <v>21</v>
      </c>
      <c r="F323" t="s">
        <v>22</v>
      </c>
      <c r="G323" t="s">
        <v>644</v>
      </c>
      <c r="H323">
        <v>503189341</v>
      </c>
      <c r="I323" t="s">
        <v>645</v>
      </c>
      <c r="J323">
        <v>5224</v>
      </c>
      <c r="K323">
        <v>395.41</v>
      </c>
      <c r="L323">
        <v>232.69</v>
      </c>
      <c r="M323">
        <f t="shared" si="25"/>
        <v>2065621.84</v>
      </c>
      <c r="N323">
        <f t="shared" si="26"/>
        <v>1215572.56</v>
      </c>
      <c r="O323">
        <f t="shared" si="27"/>
        <v>850049.28</v>
      </c>
      <c r="P323">
        <f t="shared" si="28"/>
        <v>2014</v>
      </c>
      <c r="Q323">
        <f t="shared" si="29"/>
        <v>2</v>
      </c>
    </row>
    <row r="324" spans="1:17" x14ac:dyDescent="0.3">
      <c r="A324" t="s">
        <v>117</v>
      </c>
      <c r="B324" t="s">
        <v>26</v>
      </c>
      <c r="C324" t="s">
        <v>52</v>
      </c>
      <c r="D324" t="s">
        <v>88</v>
      </c>
      <c r="E324" t="s">
        <v>21</v>
      </c>
      <c r="F324" t="s">
        <v>54</v>
      </c>
      <c r="G324" t="s">
        <v>559</v>
      </c>
      <c r="H324">
        <v>887600248</v>
      </c>
      <c r="I324" t="s">
        <v>646</v>
      </c>
      <c r="J324">
        <v>3053</v>
      </c>
      <c r="K324">
        <v>269.85000000000002</v>
      </c>
      <c r="L324">
        <v>178.31</v>
      </c>
      <c r="M324">
        <f t="shared" si="25"/>
        <v>823852.05</v>
      </c>
      <c r="N324">
        <f t="shared" si="26"/>
        <v>544380.43000000005</v>
      </c>
      <c r="O324">
        <f t="shared" si="27"/>
        <v>279471.62</v>
      </c>
      <c r="P324">
        <f t="shared" si="28"/>
        <v>2010</v>
      </c>
      <c r="Q324">
        <f t="shared" si="29"/>
        <v>2</v>
      </c>
    </row>
    <row r="325" spans="1:17" x14ac:dyDescent="0.3">
      <c r="A325" t="s">
        <v>117</v>
      </c>
      <c r="B325" t="s">
        <v>81</v>
      </c>
      <c r="C325" t="s">
        <v>44</v>
      </c>
      <c r="D325" t="s">
        <v>105</v>
      </c>
      <c r="E325" t="s">
        <v>21</v>
      </c>
      <c r="F325" t="s">
        <v>54</v>
      </c>
      <c r="G325" t="s">
        <v>647</v>
      </c>
      <c r="H325">
        <v>497190512</v>
      </c>
      <c r="I325" t="s">
        <v>38</v>
      </c>
      <c r="J325">
        <v>1626</v>
      </c>
      <c r="K325">
        <v>553.87</v>
      </c>
      <c r="L325">
        <v>390.92</v>
      </c>
      <c r="M325">
        <f t="shared" si="25"/>
        <v>900592.62</v>
      </c>
      <c r="N325">
        <f t="shared" si="26"/>
        <v>635635.92000000004</v>
      </c>
      <c r="O325">
        <f t="shared" si="27"/>
        <v>264956.69999999995</v>
      </c>
      <c r="P325">
        <f t="shared" si="28"/>
        <v>2010</v>
      </c>
      <c r="Q325">
        <f t="shared" si="29"/>
        <v>9</v>
      </c>
    </row>
    <row r="326" spans="1:17" x14ac:dyDescent="0.3">
      <c r="A326" t="s">
        <v>117</v>
      </c>
      <c r="B326" t="s">
        <v>43</v>
      </c>
      <c r="C326" t="s">
        <v>99</v>
      </c>
      <c r="D326" t="s">
        <v>68</v>
      </c>
      <c r="E326" t="s">
        <v>21</v>
      </c>
      <c r="F326" t="s">
        <v>54</v>
      </c>
      <c r="G326" t="s">
        <v>648</v>
      </c>
      <c r="H326">
        <v>140814918</v>
      </c>
      <c r="I326" t="s">
        <v>649</v>
      </c>
      <c r="J326">
        <v>7711</v>
      </c>
      <c r="K326">
        <v>514.72</v>
      </c>
      <c r="L326">
        <v>294.66000000000003</v>
      </c>
      <c r="M326">
        <f t="shared" si="25"/>
        <v>3969005.9200000004</v>
      </c>
      <c r="N326">
        <f t="shared" si="26"/>
        <v>2272123.2600000002</v>
      </c>
      <c r="O326">
        <f t="shared" si="27"/>
        <v>1696882.6600000001</v>
      </c>
      <c r="P326">
        <f t="shared" si="28"/>
        <v>2013</v>
      </c>
      <c r="Q326">
        <f t="shared" si="29"/>
        <v>12</v>
      </c>
    </row>
    <row r="327" spans="1:17" x14ac:dyDescent="0.3">
      <c r="A327" t="s">
        <v>111</v>
      </c>
      <c r="B327" t="s">
        <v>72</v>
      </c>
      <c r="C327" t="s">
        <v>19</v>
      </c>
      <c r="D327" t="s">
        <v>127</v>
      </c>
      <c r="E327" t="s">
        <v>21</v>
      </c>
      <c r="F327" t="s">
        <v>54</v>
      </c>
      <c r="G327" t="s">
        <v>650</v>
      </c>
      <c r="H327">
        <v>638617942</v>
      </c>
      <c r="I327" t="s">
        <v>256</v>
      </c>
      <c r="J327">
        <v>5631</v>
      </c>
      <c r="K327">
        <v>63.58</v>
      </c>
      <c r="L327">
        <v>39.69</v>
      </c>
      <c r="M327">
        <f t="shared" si="25"/>
        <v>358018.98</v>
      </c>
      <c r="N327">
        <f t="shared" si="26"/>
        <v>223494.38999999998</v>
      </c>
      <c r="O327">
        <f t="shared" si="27"/>
        <v>134524.59</v>
      </c>
      <c r="P327">
        <f t="shared" si="28"/>
        <v>2010</v>
      </c>
      <c r="Q327">
        <f t="shared" si="29"/>
        <v>3</v>
      </c>
    </row>
    <row r="328" spans="1:17" x14ac:dyDescent="0.3">
      <c r="A328" t="s">
        <v>62</v>
      </c>
      <c r="B328" t="s">
        <v>81</v>
      </c>
      <c r="C328" t="s">
        <v>120</v>
      </c>
      <c r="D328" t="s">
        <v>53</v>
      </c>
      <c r="E328" t="s">
        <v>29</v>
      </c>
      <c r="F328" t="s">
        <v>54</v>
      </c>
      <c r="G328" t="s">
        <v>651</v>
      </c>
      <c r="H328">
        <v>599954672</v>
      </c>
      <c r="I328" t="s">
        <v>652</v>
      </c>
      <c r="J328">
        <v>9133</v>
      </c>
      <c r="K328">
        <v>44.62</v>
      </c>
      <c r="L328">
        <v>29.83</v>
      </c>
      <c r="M328">
        <f t="shared" si="25"/>
        <v>407514.45999999996</v>
      </c>
      <c r="N328">
        <f t="shared" si="26"/>
        <v>272437.38999999996</v>
      </c>
      <c r="O328">
        <f t="shared" si="27"/>
        <v>135077.07</v>
      </c>
      <c r="P328">
        <f t="shared" si="28"/>
        <v>2010</v>
      </c>
      <c r="Q328">
        <f t="shared" si="29"/>
        <v>12</v>
      </c>
    </row>
    <row r="329" spans="1:17" x14ac:dyDescent="0.3">
      <c r="A329" t="s">
        <v>71</v>
      </c>
      <c r="B329" t="s">
        <v>81</v>
      </c>
      <c r="C329" t="s">
        <v>19</v>
      </c>
      <c r="D329" t="s">
        <v>36</v>
      </c>
      <c r="E329" t="s">
        <v>29</v>
      </c>
      <c r="F329" t="s">
        <v>30</v>
      </c>
      <c r="G329" t="s">
        <v>653</v>
      </c>
      <c r="H329">
        <v>827804393</v>
      </c>
      <c r="I329" t="s">
        <v>94</v>
      </c>
      <c r="J329">
        <v>1639</v>
      </c>
      <c r="K329">
        <v>380.75</v>
      </c>
      <c r="L329">
        <v>229.54</v>
      </c>
      <c r="M329">
        <f t="shared" si="25"/>
        <v>624049.25</v>
      </c>
      <c r="N329">
        <f t="shared" si="26"/>
        <v>376216.06</v>
      </c>
      <c r="O329">
        <f t="shared" si="27"/>
        <v>247833.19</v>
      </c>
      <c r="P329">
        <f t="shared" si="28"/>
        <v>2013</v>
      </c>
      <c r="Q329">
        <f t="shared" si="29"/>
        <v>9</v>
      </c>
    </row>
    <row r="330" spans="1:17" x14ac:dyDescent="0.3">
      <c r="A330" t="s">
        <v>111</v>
      </c>
      <c r="B330" t="s">
        <v>58</v>
      </c>
      <c r="C330" t="s">
        <v>59</v>
      </c>
      <c r="D330" t="s">
        <v>53</v>
      </c>
      <c r="E330" t="s">
        <v>29</v>
      </c>
      <c r="F330" t="s">
        <v>22</v>
      </c>
      <c r="G330" t="s">
        <v>654</v>
      </c>
      <c r="H330">
        <v>586472539</v>
      </c>
      <c r="I330" t="s">
        <v>655</v>
      </c>
      <c r="J330">
        <v>7535</v>
      </c>
      <c r="K330">
        <v>105.03</v>
      </c>
      <c r="L330">
        <v>66.64</v>
      </c>
      <c r="M330">
        <f t="shared" si="25"/>
        <v>791401.05</v>
      </c>
      <c r="N330">
        <f t="shared" si="26"/>
        <v>502132.4</v>
      </c>
      <c r="O330">
        <f t="shared" si="27"/>
        <v>289268.65000000002</v>
      </c>
      <c r="P330">
        <f t="shared" si="28"/>
        <v>2014</v>
      </c>
      <c r="Q330">
        <f t="shared" si="29"/>
        <v>1</v>
      </c>
    </row>
    <row r="331" spans="1:17" x14ac:dyDescent="0.3">
      <c r="A331" t="s">
        <v>71</v>
      </c>
      <c r="B331" t="s">
        <v>63</v>
      </c>
      <c r="C331" t="s">
        <v>44</v>
      </c>
      <c r="D331" t="s">
        <v>112</v>
      </c>
      <c r="E331" t="s">
        <v>29</v>
      </c>
      <c r="F331" t="s">
        <v>54</v>
      </c>
      <c r="G331" t="s">
        <v>656</v>
      </c>
      <c r="H331">
        <v>608300982</v>
      </c>
      <c r="I331" t="s">
        <v>657</v>
      </c>
      <c r="J331">
        <v>4620</v>
      </c>
      <c r="K331">
        <v>682.08</v>
      </c>
      <c r="L331">
        <v>533.73</v>
      </c>
      <c r="M331">
        <f t="shared" si="25"/>
        <v>3151209.6</v>
      </c>
      <c r="N331">
        <f t="shared" si="26"/>
        <v>2465832.6</v>
      </c>
      <c r="O331">
        <f t="shared" si="27"/>
        <v>685377</v>
      </c>
      <c r="P331">
        <f t="shared" si="28"/>
        <v>2011</v>
      </c>
      <c r="Q331">
        <f t="shared" si="29"/>
        <v>12</v>
      </c>
    </row>
    <row r="332" spans="1:17" x14ac:dyDescent="0.3">
      <c r="A332" t="s">
        <v>33</v>
      </c>
      <c r="B332" t="s">
        <v>51</v>
      </c>
      <c r="C332" t="s">
        <v>19</v>
      </c>
      <c r="D332" t="s">
        <v>68</v>
      </c>
      <c r="E332" t="s">
        <v>21</v>
      </c>
      <c r="F332" t="s">
        <v>37</v>
      </c>
      <c r="G332" t="s">
        <v>247</v>
      </c>
      <c r="H332">
        <v>145185626</v>
      </c>
      <c r="I332" t="s">
        <v>658</v>
      </c>
      <c r="J332">
        <v>8460</v>
      </c>
      <c r="K332">
        <v>27.83</v>
      </c>
      <c r="L332">
        <v>18.21</v>
      </c>
      <c r="M332">
        <f t="shared" si="25"/>
        <v>235441.8</v>
      </c>
      <c r="N332">
        <f t="shared" si="26"/>
        <v>154056.6</v>
      </c>
      <c r="O332">
        <f t="shared" si="27"/>
        <v>81385.199999999983</v>
      </c>
      <c r="P332">
        <f t="shared" si="28"/>
        <v>2011</v>
      </c>
      <c r="Q332">
        <f t="shared" si="29"/>
        <v>8</v>
      </c>
    </row>
    <row r="333" spans="1:17" x14ac:dyDescent="0.3">
      <c r="A333" t="s">
        <v>62</v>
      </c>
      <c r="B333" t="s">
        <v>67</v>
      </c>
      <c r="C333" t="s">
        <v>35</v>
      </c>
      <c r="D333" t="s">
        <v>64</v>
      </c>
      <c r="E333" t="s">
        <v>21</v>
      </c>
      <c r="F333" t="s">
        <v>22</v>
      </c>
      <c r="G333" t="s">
        <v>659</v>
      </c>
      <c r="H333">
        <v>253894222</v>
      </c>
      <c r="I333" t="s">
        <v>660</v>
      </c>
      <c r="J333">
        <v>7064</v>
      </c>
      <c r="K333">
        <v>653.51</v>
      </c>
      <c r="L333">
        <v>510.5</v>
      </c>
      <c r="M333">
        <f t="shared" si="25"/>
        <v>4616394.6399999997</v>
      </c>
      <c r="N333">
        <f t="shared" si="26"/>
        <v>3606172</v>
      </c>
      <c r="O333">
        <f t="shared" si="27"/>
        <v>1010222.6399999997</v>
      </c>
      <c r="P333">
        <f t="shared" si="28"/>
        <v>2011</v>
      </c>
      <c r="Q333">
        <f t="shared" si="29"/>
        <v>8</v>
      </c>
    </row>
    <row r="334" spans="1:17" x14ac:dyDescent="0.3">
      <c r="A334" t="s">
        <v>71</v>
      </c>
      <c r="B334" t="s">
        <v>58</v>
      </c>
      <c r="C334" t="s">
        <v>102</v>
      </c>
      <c r="D334" t="s">
        <v>130</v>
      </c>
      <c r="E334" t="s">
        <v>29</v>
      </c>
      <c r="F334" t="s">
        <v>30</v>
      </c>
      <c r="G334" t="s">
        <v>149</v>
      </c>
      <c r="H334">
        <v>661641043</v>
      </c>
      <c r="I334" t="s">
        <v>498</v>
      </c>
      <c r="J334">
        <v>3780</v>
      </c>
      <c r="K334">
        <v>206.03</v>
      </c>
      <c r="L334">
        <v>154.88999999999999</v>
      </c>
      <c r="M334">
        <f t="shared" si="25"/>
        <v>778793.4</v>
      </c>
      <c r="N334">
        <f t="shared" si="26"/>
        <v>585484.19999999995</v>
      </c>
      <c r="O334">
        <f t="shared" si="27"/>
        <v>193309.20000000007</v>
      </c>
      <c r="P334">
        <f t="shared" si="28"/>
        <v>2010</v>
      </c>
      <c r="Q334">
        <f t="shared" si="29"/>
        <v>5</v>
      </c>
    </row>
    <row r="335" spans="1:17" x14ac:dyDescent="0.3">
      <c r="A335" t="s">
        <v>71</v>
      </c>
      <c r="B335" t="s">
        <v>58</v>
      </c>
      <c r="C335" t="s">
        <v>44</v>
      </c>
      <c r="D335" t="s">
        <v>105</v>
      </c>
      <c r="E335" t="s">
        <v>29</v>
      </c>
      <c r="F335" t="s">
        <v>22</v>
      </c>
      <c r="G335" t="s">
        <v>661</v>
      </c>
      <c r="H335">
        <v>762830891</v>
      </c>
      <c r="I335" t="s">
        <v>662</v>
      </c>
      <c r="J335">
        <v>3588</v>
      </c>
      <c r="K335">
        <v>576.79</v>
      </c>
      <c r="L335">
        <v>409.04</v>
      </c>
      <c r="M335">
        <f t="shared" si="25"/>
        <v>2069522.5199999998</v>
      </c>
      <c r="N335">
        <f t="shared" si="26"/>
        <v>1467635.52</v>
      </c>
      <c r="O335">
        <f t="shared" si="27"/>
        <v>601886.99999999977</v>
      </c>
      <c r="P335">
        <f t="shared" si="28"/>
        <v>2014</v>
      </c>
      <c r="Q335">
        <f t="shared" si="29"/>
        <v>11</v>
      </c>
    </row>
    <row r="336" spans="1:17" x14ac:dyDescent="0.3">
      <c r="A336" t="s">
        <v>71</v>
      </c>
      <c r="B336" t="s">
        <v>81</v>
      </c>
      <c r="C336" t="s">
        <v>27</v>
      </c>
      <c r="D336" t="s">
        <v>135</v>
      </c>
      <c r="E336" t="s">
        <v>21</v>
      </c>
      <c r="F336" t="s">
        <v>30</v>
      </c>
      <c r="G336" t="s">
        <v>663</v>
      </c>
      <c r="H336">
        <v>133958076</v>
      </c>
      <c r="I336" t="s">
        <v>664</v>
      </c>
      <c r="J336">
        <v>2472</v>
      </c>
      <c r="K336">
        <v>98.67</v>
      </c>
      <c r="L336">
        <v>52.83</v>
      </c>
      <c r="M336">
        <f t="shared" si="25"/>
        <v>243912.24</v>
      </c>
      <c r="N336">
        <f t="shared" si="26"/>
        <v>130595.76</v>
      </c>
      <c r="O336">
        <f t="shared" si="27"/>
        <v>113316.48</v>
      </c>
      <c r="P336">
        <f t="shared" si="28"/>
        <v>2016</v>
      </c>
      <c r="Q336">
        <f t="shared" si="29"/>
        <v>1</v>
      </c>
    </row>
    <row r="337" spans="1:17" x14ac:dyDescent="0.3">
      <c r="A337" t="s">
        <v>33</v>
      </c>
      <c r="B337" t="s">
        <v>72</v>
      </c>
      <c r="C337" t="s">
        <v>59</v>
      </c>
      <c r="D337" t="s">
        <v>68</v>
      </c>
      <c r="E337" t="s">
        <v>29</v>
      </c>
      <c r="F337" t="s">
        <v>30</v>
      </c>
      <c r="G337" t="s">
        <v>665</v>
      </c>
      <c r="H337">
        <v>261312563</v>
      </c>
      <c r="I337" t="s">
        <v>666</v>
      </c>
      <c r="J337">
        <v>2563</v>
      </c>
      <c r="K337">
        <v>478.45</v>
      </c>
      <c r="L337">
        <v>344.76</v>
      </c>
      <c r="M337">
        <f t="shared" si="25"/>
        <v>1226267.3499999999</v>
      </c>
      <c r="N337">
        <f t="shared" si="26"/>
        <v>883619.88</v>
      </c>
      <c r="O337">
        <f t="shared" si="27"/>
        <v>342647.46999999986</v>
      </c>
      <c r="P337">
        <f t="shared" si="28"/>
        <v>2010</v>
      </c>
      <c r="Q337">
        <f t="shared" si="29"/>
        <v>12</v>
      </c>
    </row>
    <row r="338" spans="1:17" x14ac:dyDescent="0.3">
      <c r="A338" t="s">
        <v>111</v>
      </c>
      <c r="B338" t="s">
        <v>18</v>
      </c>
      <c r="C338" t="s">
        <v>120</v>
      </c>
      <c r="D338" t="s">
        <v>36</v>
      </c>
      <c r="E338" t="s">
        <v>29</v>
      </c>
      <c r="F338" t="s">
        <v>37</v>
      </c>
      <c r="G338" t="s">
        <v>667</v>
      </c>
      <c r="H338">
        <v>328299501</v>
      </c>
      <c r="I338" t="s">
        <v>642</v>
      </c>
      <c r="J338">
        <v>9033</v>
      </c>
      <c r="K338">
        <v>628.28</v>
      </c>
      <c r="L338">
        <v>399.91</v>
      </c>
      <c r="M338">
        <f t="shared" si="25"/>
        <v>5675253.2399999993</v>
      </c>
      <c r="N338">
        <f t="shared" si="26"/>
        <v>3612387.0300000003</v>
      </c>
      <c r="O338">
        <f t="shared" si="27"/>
        <v>2062866.209999999</v>
      </c>
      <c r="P338">
        <f t="shared" si="28"/>
        <v>2013</v>
      </c>
      <c r="Q338">
        <f t="shared" si="29"/>
        <v>8</v>
      </c>
    </row>
    <row r="339" spans="1:17" x14ac:dyDescent="0.3">
      <c r="A339" t="s">
        <v>117</v>
      </c>
      <c r="B339" t="s">
        <v>47</v>
      </c>
      <c r="C339" t="s">
        <v>35</v>
      </c>
      <c r="D339" t="s">
        <v>20</v>
      </c>
      <c r="E339" t="s">
        <v>21</v>
      </c>
      <c r="F339" t="s">
        <v>30</v>
      </c>
      <c r="G339" t="s">
        <v>668</v>
      </c>
      <c r="H339">
        <v>698485473</v>
      </c>
      <c r="I339" t="s">
        <v>669</v>
      </c>
      <c r="J339">
        <v>3236</v>
      </c>
      <c r="K339">
        <v>237.29</v>
      </c>
      <c r="L339">
        <v>150.5</v>
      </c>
      <c r="M339">
        <f t="shared" si="25"/>
        <v>767870.44</v>
      </c>
      <c r="N339">
        <f t="shared" si="26"/>
        <v>487018</v>
      </c>
      <c r="O339">
        <f t="shared" si="27"/>
        <v>280852.43999999994</v>
      </c>
      <c r="P339">
        <f t="shared" si="28"/>
        <v>2011</v>
      </c>
      <c r="Q339">
        <f t="shared" si="29"/>
        <v>12</v>
      </c>
    </row>
    <row r="340" spans="1:17" x14ac:dyDescent="0.3">
      <c r="A340" t="s">
        <v>62</v>
      </c>
      <c r="B340" t="s">
        <v>87</v>
      </c>
      <c r="C340" t="s">
        <v>59</v>
      </c>
      <c r="D340" t="s">
        <v>112</v>
      </c>
      <c r="E340" t="s">
        <v>29</v>
      </c>
      <c r="F340" t="s">
        <v>22</v>
      </c>
      <c r="G340" t="s">
        <v>670</v>
      </c>
      <c r="H340">
        <v>202070553</v>
      </c>
      <c r="I340" t="s">
        <v>222</v>
      </c>
      <c r="J340">
        <v>6765</v>
      </c>
      <c r="K340">
        <v>665.62</v>
      </c>
      <c r="L340">
        <v>366.79</v>
      </c>
      <c r="M340">
        <f t="shared" si="25"/>
        <v>4502919.3</v>
      </c>
      <c r="N340">
        <f t="shared" si="26"/>
        <v>2481334.35</v>
      </c>
      <c r="O340">
        <f t="shared" si="27"/>
        <v>2021584.9499999997</v>
      </c>
      <c r="P340">
        <f t="shared" si="28"/>
        <v>2012</v>
      </c>
      <c r="Q340">
        <f t="shared" si="29"/>
        <v>10</v>
      </c>
    </row>
    <row r="341" spans="1:17" x14ac:dyDescent="0.3">
      <c r="A341" t="s">
        <v>25</v>
      </c>
      <c r="B341" t="s">
        <v>63</v>
      </c>
      <c r="C341" t="s">
        <v>95</v>
      </c>
      <c r="D341" t="s">
        <v>105</v>
      </c>
      <c r="E341" t="s">
        <v>21</v>
      </c>
      <c r="F341" t="s">
        <v>37</v>
      </c>
      <c r="G341" t="s">
        <v>671</v>
      </c>
      <c r="H341">
        <v>869404064</v>
      </c>
      <c r="I341" t="s">
        <v>234</v>
      </c>
      <c r="J341">
        <v>2030</v>
      </c>
      <c r="K341">
        <v>169.1</v>
      </c>
      <c r="L341">
        <v>101.92</v>
      </c>
      <c r="M341">
        <f t="shared" si="25"/>
        <v>343273</v>
      </c>
      <c r="N341">
        <f t="shared" si="26"/>
        <v>206897.6</v>
      </c>
      <c r="O341">
        <f t="shared" si="27"/>
        <v>136375.4</v>
      </c>
      <c r="P341">
        <f t="shared" si="28"/>
        <v>2016</v>
      </c>
      <c r="Q341">
        <f t="shared" si="29"/>
        <v>6</v>
      </c>
    </row>
    <row r="342" spans="1:17" x14ac:dyDescent="0.3">
      <c r="A342" t="s">
        <v>62</v>
      </c>
      <c r="B342" t="s">
        <v>72</v>
      </c>
      <c r="C342" t="s">
        <v>35</v>
      </c>
      <c r="D342" t="s">
        <v>28</v>
      </c>
      <c r="E342" t="s">
        <v>29</v>
      </c>
      <c r="F342" t="s">
        <v>54</v>
      </c>
      <c r="G342" t="s">
        <v>672</v>
      </c>
      <c r="H342">
        <v>579945087</v>
      </c>
      <c r="I342" t="s">
        <v>255</v>
      </c>
      <c r="J342">
        <v>7138</v>
      </c>
      <c r="K342">
        <v>202.13</v>
      </c>
      <c r="L342">
        <v>139.06</v>
      </c>
      <c r="M342">
        <f t="shared" si="25"/>
        <v>1442803.94</v>
      </c>
      <c r="N342">
        <f t="shared" si="26"/>
        <v>992610.28</v>
      </c>
      <c r="O342">
        <f t="shared" si="27"/>
        <v>450193.65999999992</v>
      </c>
      <c r="P342">
        <f t="shared" si="28"/>
        <v>2010</v>
      </c>
      <c r="Q342">
        <f t="shared" si="29"/>
        <v>3</v>
      </c>
    </row>
    <row r="343" spans="1:17" x14ac:dyDescent="0.3">
      <c r="A343" t="s">
        <v>71</v>
      </c>
      <c r="B343" t="s">
        <v>47</v>
      </c>
      <c r="C343" t="s">
        <v>59</v>
      </c>
      <c r="D343" t="s">
        <v>105</v>
      </c>
      <c r="E343" t="s">
        <v>21</v>
      </c>
      <c r="F343" t="s">
        <v>37</v>
      </c>
      <c r="G343" t="s">
        <v>668</v>
      </c>
      <c r="H343">
        <v>484688449</v>
      </c>
      <c r="I343" t="s">
        <v>314</v>
      </c>
      <c r="J343">
        <v>2744</v>
      </c>
      <c r="K343">
        <v>396.74</v>
      </c>
      <c r="L343">
        <v>227.02</v>
      </c>
      <c r="M343">
        <f t="shared" si="25"/>
        <v>1088654.56</v>
      </c>
      <c r="N343">
        <f t="shared" si="26"/>
        <v>622942.88</v>
      </c>
      <c r="O343">
        <f t="shared" si="27"/>
        <v>465711.68000000005</v>
      </c>
      <c r="P343">
        <f t="shared" si="28"/>
        <v>2011</v>
      </c>
      <c r="Q343">
        <f t="shared" si="29"/>
        <v>12</v>
      </c>
    </row>
    <row r="344" spans="1:17" x14ac:dyDescent="0.3">
      <c r="A344" t="s">
        <v>111</v>
      </c>
      <c r="B344" t="s">
        <v>43</v>
      </c>
      <c r="C344" t="s">
        <v>59</v>
      </c>
      <c r="D344" t="s">
        <v>20</v>
      </c>
      <c r="E344" t="s">
        <v>21</v>
      </c>
      <c r="F344" t="s">
        <v>37</v>
      </c>
      <c r="G344" t="s">
        <v>673</v>
      </c>
      <c r="H344">
        <v>628128622</v>
      </c>
      <c r="I344" t="s">
        <v>621</v>
      </c>
      <c r="J344">
        <v>1509</v>
      </c>
      <c r="K344">
        <v>572.32000000000005</v>
      </c>
      <c r="L344">
        <v>355.67</v>
      </c>
      <c r="M344">
        <f t="shared" si="25"/>
        <v>863630.88000000012</v>
      </c>
      <c r="N344">
        <f t="shared" si="26"/>
        <v>536706.03</v>
      </c>
      <c r="O344">
        <f t="shared" si="27"/>
        <v>326924.85000000009</v>
      </c>
      <c r="P344">
        <f t="shared" si="28"/>
        <v>2011</v>
      </c>
      <c r="Q344">
        <f t="shared" si="29"/>
        <v>2</v>
      </c>
    </row>
    <row r="345" spans="1:17" x14ac:dyDescent="0.3">
      <c r="A345" t="s">
        <v>71</v>
      </c>
      <c r="B345" t="s">
        <v>72</v>
      </c>
      <c r="C345" t="s">
        <v>52</v>
      </c>
      <c r="D345" t="s">
        <v>108</v>
      </c>
      <c r="E345" t="s">
        <v>29</v>
      </c>
      <c r="F345" t="s">
        <v>54</v>
      </c>
      <c r="G345" t="s">
        <v>674</v>
      </c>
      <c r="H345">
        <v>115829282</v>
      </c>
      <c r="I345" t="s">
        <v>675</v>
      </c>
      <c r="J345">
        <v>9336</v>
      </c>
      <c r="K345">
        <v>377.23</v>
      </c>
      <c r="L345">
        <v>227.16</v>
      </c>
      <c r="M345">
        <f t="shared" si="25"/>
        <v>3521819.2800000003</v>
      </c>
      <c r="N345">
        <f t="shared" si="26"/>
        <v>2120765.7599999998</v>
      </c>
      <c r="O345">
        <f t="shared" si="27"/>
        <v>1401053.5200000005</v>
      </c>
      <c r="P345">
        <f t="shared" si="28"/>
        <v>2013</v>
      </c>
      <c r="Q345">
        <f t="shared" si="29"/>
        <v>3</v>
      </c>
    </row>
    <row r="346" spans="1:17" x14ac:dyDescent="0.3">
      <c r="A346" t="s">
        <v>17</v>
      </c>
      <c r="B346" t="s">
        <v>87</v>
      </c>
      <c r="C346" t="s">
        <v>59</v>
      </c>
      <c r="D346" t="s">
        <v>96</v>
      </c>
      <c r="E346" t="s">
        <v>29</v>
      </c>
      <c r="F346" t="s">
        <v>54</v>
      </c>
      <c r="G346" t="s">
        <v>676</v>
      </c>
      <c r="H346">
        <v>777456351</v>
      </c>
      <c r="I346" t="s">
        <v>677</v>
      </c>
      <c r="J346">
        <v>5929</v>
      </c>
      <c r="K346">
        <v>25.76</v>
      </c>
      <c r="L346">
        <v>16.600000000000001</v>
      </c>
      <c r="M346">
        <f t="shared" si="25"/>
        <v>152731.04</v>
      </c>
      <c r="N346">
        <f t="shared" si="26"/>
        <v>98421.400000000009</v>
      </c>
      <c r="O346">
        <f t="shared" si="27"/>
        <v>54309.64</v>
      </c>
      <c r="P346">
        <f t="shared" si="28"/>
        <v>2014</v>
      </c>
      <c r="Q346">
        <f t="shared" si="29"/>
        <v>12</v>
      </c>
    </row>
    <row r="347" spans="1:17" x14ac:dyDescent="0.3">
      <c r="A347" t="s">
        <v>62</v>
      </c>
      <c r="B347" t="s">
        <v>34</v>
      </c>
      <c r="C347" t="s">
        <v>59</v>
      </c>
      <c r="D347" t="s">
        <v>36</v>
      </c>
      <c r="E347" t="s">
        <v>21</v>
      </c>
      <c r="F347" t="s">
        <v>37</v>
      </c>
      <c r="G347" t="s">
        <v>678</v>
      </c>
      <c r="H347">
        <v>220551276</v>
      </c>
      <c r="I347" t="s">
        <v>679</v>
      </c>
      <c r="J347">
        <v>2985</v>
      </c>
      <c r="K347">
        <v>151.36000000000001</v>
      </c>
      <c r="L347">
        <v>108.02</v>
      </c>
      <c r="M347">
        <f t="shared" si="25"/>
        <v>451809.60000000003</v>
      </c>
      <c r="N347">
        <f t="shared" si="26"/>
        <v>322439.7</v>
      </c>
      <c r="O347">
        <f t="shared" si="27"/>
        <v>129369.90000000002</v>
      </c>
      <c r="P347">
        <f t="shared" si="28"/>
        <v>2010</v>
      </c>
      <c r="Q347">
        <f t="shared" si="29"/>
        <v>1</v>
      </c>
    </row>
    <row r="348" spans="1:17" x14ac:dyDescent="0.3">
      <c r="A348" t="s">
        <v>33</v>
      </c>
      <c r="B348" t="s">
        <v>34</v>
      </c>
      <c r="C348" t="s">
        <v>35</v>
      </c>
      <c r="D348" t="s">
        <v>88</v>
      </c>
      <c r="E348" t="s">
        <v>21</v>
      </c>
      <c r="F348" t="s">
        <v>54</v>
      </c>
      <c r="G348" t="s">
        <v>680</v>
      </c>
      <c r="H348">
        <v>282460767</v>
      </c>
      <c r="I348" t="s">
        <v>681</v>
      </c>
      <c r="J348">
        <v>7837</v>
      </c>
      <c r="K348">
        <v>574.26</v>
      </c>
      <c r="L348">
        <v>395.37</v>
      </c>
      <c r="M348">
        <f t="shared" si="25"/>
        <v>4500475.62</v>
      </c>
      <c r="N348">
        <f t="shared" si="26"/>
        <v>3098514.69</v>
      </c>
      <c r="O348">
        <f t="shared" si="27"/>
        <v>1401960.9300000002</v>
      </c>
      <c r="P348">
        <f t="shared" si="28"/>
        <v>2011</v>
      </c>
      <c r="Q348">
        <f t="shared" si="29"/>
        <v>7</v>
      </c>
    </row>
    <row r="349" spans="1:17" x14ac:dyDescent="0.3">
      <c r="A349" t="s">
        <v>117</v>
      </c>
      <c r="B349" t="s">
        <v>58</v>
      </c>
      <c r="C349" t="s">
        <v>27</v>
      </c>
      <c r="D349" t="s">
        <v>73</v>
      </c>
      <c r="E349" t="s">
        <v>29</v>
      </c>
      <c r="F349" t="s">
        <v>22</v>
      </c>
      <c r="G349" t="s">
        <v>682</v>
      </c>
      <c r="H349">
        <v>151338431</v>
      </c>
      <c r="I349" t="s">
        <v>683</v>
      </c>
      <c r="J349">
        <v>6033</v>
      </c>
      <c r="K349">
        <v>638.16999999999996</v>
      </c>
      <c r="L349">
        <v>370.68</v>
      </c>
      <c r="M349">
        <f t="shared" si="25"/>
        <v>3850079.61</v>
      </c>
      <c r="N349">
        <f t="shared" si="26"/>
        <v>2236312.44</v>
      </c>
      <c r="O349">
        <f t="shared" si="27"/>
        <v>1613767.17</v>
      </c>
      <c r="P349">
        <f t="shared" si="28"/>
        <v>2012</v>
      </c>
      <c r="Q349">
        <f t="shared" si="29"/>
        <v>1</v>
      </c>
    </row>
    <row r="350" spans="1:17" x14ac:dyDescent="0.3">
      <c r="A350" t="s">
        <v>17</v>
      </c>
      <c r="B350" t="s">
        <v>81</v>
      </c>
      <c r="C350" t="s">
        <v>120</v>
      </c>
      <c r="D350" t="s">
        <v>20</v>
      </c>
      <c r="E350" t="s">
        <v>29</v>
      </c>
      <c r="F350" t="s">
        <v>54</v>
      </c>
      <c r="G350" t="s">
        <v>637</v>
      </c>
      <c r="H350">
        <v>740880460</v>
      </c>
      <c r="I350" t="s">
        <v>303</v>
      </c>
      <c r="J350">
        <v>5634</v>
      </c>
      <c r="K350">
        <v>568.27</v>
      </c>
      <c r="L350">
        <v>367.22</v>
      </c>
      <c r="M350">
        <f t="shared" si="25"/>
        <v>3201633.1799999997</v>
      </c>
      <c r="N350">
        <f t="shared" si="26"/>
        <v>2068917.4800000002</v>
      </c>
      <c r="O350">
        <f t="shared" si="27"/>
        <v>1132715.6999999995</v>
      </c>
      <c r="P350">
        <f t="shared" si="28"/>
        <v>2011</v>
      </c>
      <c r="Q350">
        <f t="shared" si="29"/>
        <v>1</v>
      </c>
    </row>
    <row r="351" spans="1:17" x14ac:dyDescent="0.3">
      <c r="A351" t="s">
        <v>57</v>
      </c>
      <c r="B351" t="s">
        <v>87</v>
      </c>
      <c r="C351" t="s">
        <v>19</v>
      </c>
      <c r="D351" t="s">
        <v>130</v>
      </c>
      <c r="E351" t="s">
        <v>21</v>
      </c>
      <c r="F351" t="s">
        <v>54</v>
      </c>
      <c r="G351" t="s">
        <v>684</v>
      </c>
      <c r="H351">
        <v>721923730</v>
      </c>
      <c r="I351" t="s">
        <v>685</v>
      </c>
      <c r="J351">
        <v>8414</v>
      </c>
      <c r="K351">
        <v>138.30000000000001</v>
      </c>
      <c r="L351">
        <v>103.51</v>
      </c>
      <c r="M351">
        <f t="shared" si="25"/>
        <v>1163656.2000000002</v>
      </c>
      <c r="N351">
        <f t="shared" si="26"/>
        <v>870933.14</v>
      </c>
      <c r="O351">
        <f t="shared" si="27"/>
        <v>292723.06000000017</v>
      </c>
      <c r="P351">
        <f t="shared" si="28"/>
        <v>2014</v>
      </c>
      <c r="Q351">
        <f t="shared" si="29"/>
        <v>3</v>
      </c>
    </row>
    <row r="352" spans="1:17" x14ac:dyDescent="0.3">
      <c r="A352" t="s">
        <v>33</v>
      </c>
      <c r="B352" t="s">
        <v>72</v>
      </c>
      <c r="C352" t="s">
        <v>27</v>
      </c>
      <c r="D352" t="s">
        <v>73</v>
      </c>
      <c r="E352" t="s">
        <v>29</v>
      </c>
      <c r="F352" t="s">
        <v>37</v>
      </c>
      <c r="G352" t="s">
        <v>686</v>
      </c>
      <c r="H352">
        <v>635712049</v>
      </c>
      <c r="I352" t="s">
        <v>687</v>
      </c>
      <c r="J352">
        <v>6760</v>
      </c>
      <c r="K352">
        <v>115.81</v>
      </c>
      <c r="L352">
        <v>84.5</v>
      </c>
      <c r="M352">
        <f t="shared" si="25"/>
        <v>782875.6</v>
      </c>
      <c r="N352">
        <f t="shared" si="26"/>
        <v>571220</v>
      </c>
      <c r="O352">
        <f t="shared" si="27"/>
        <v>211655.59999999998</v>
      </c>
      <c r="P352">
        <f t="shared" si="28"/>
        <v>2010</v>
      </c>
      <c r="Q352">
        <f t="shared" si="29"/>
        <v>9</v>
      </c>
    </row>
    <row r="353" spans="1:17" x14ac:dyDescent="0.3">
      <c r="A353" t="s">
        <v>62</v>
      </c>
      <c r="B353" t="s">
        <v>43</v>
      </c>
      <c r="C353" t="s">
        <v>44</v>
      </c>
      <c r="D353" t="s">
        <v>88</v>
      </c>
      <c r="E353" t="s">
        <v>21</v>
      </c>
      <c r="F353" t="s">
        <v>54</v>
      </c>
      <c r="G353" t="s">
        <v>688</v>
      </c>
      <c r="H353">
        <v>595115284</v>
      </c>
      <c r="I353" t="s">
        <v>689</v>
      </c>
      <c r="J353">
        <v>8637</v>
      </c>
      <c r="K353">
        <v>260.83</v>
      </c>
      <c r="L353">
        <v>155.44</v>
      </c>
      <c r="M353">
        <f t="shared" si="25"/>
        <v>2252788.71</v>
      </c>
      <c r="N353">
        <f t="shared" si="26"/>
        <v>1342535.28</v>
      </c>
      <c r="O353">
        <f t="shared" si="27"/>
        <v>910253.42999999993</v>
      </c>
      <c r="P353">
        <f t="shared" si="28"/>
        <v>2010</v>
      </c>
      <c r="Q353">
        <f t="shared" si="29"/>
        <v>1</v>
      </c>
    </row>
    <row r="354" spans="1:17" x14ac:dyDescent="0.3">
      <c r="A354" t="s">
        <v>57</v>
      </c>
      <c r="B354" t="s">
        <v>43</v>
      </c>
      <c r="C354" t="s">
        <v>99</v>
      </c>
      <c r="D354" t="s">
        <v>48</v>
      </c>
      <c r="E354" t="s">
        <v>29</v>
      </c>
      <c r="F354" t="s">
        <v>30</v>
      </c>
      <c r="G354" t="s">
        <v>328</v>
      </c>
      <c r="H354">
        <v>566562069</v>
      </c>
      <c r="I354" t="s">
        <v>690</v>
      </c>
      <c r="J354">
        <v>8347</v>
      </c>
      <c r="K354">
        <v>636.44000000000005</v>
      </c>
      <c r="L354">
        <v>330.09</v>
      </c>
      <c r="M354">
        <f t="shared" si="25"/>
        <v>5312364.6800000006</v>
      </c>
      <c r="N354">
        <f t="shared" si="26"/>
        <v>2755261.23</v>
      </c>
      <c r="O354">
        <f t="shared" si="27"/>
        <v>2557103.4500000007</v>
      </c>
      <c r="P354">
        <f t="shared" si="28"/>
        <v>2014</v>
      </c>
      <c r="Q354">
        <f t="shared" si="29"/>
        <v>5</v>
      </c>
    </row>
    <row r="355" spans="1:17" x14ac:dyDescent="0.3">
      <c r="A355" t="s">
        <v>111</v>
      </c>
      <c r="B355" t="s">
        <v>51</v>
      </c>
      <c r="C355" t="s">
        <v>120</v>
      </c>
      <c r="D355" t="s">
        <v>130</v>
      </c>
      <c r="E355" t="s">
        <v>29</v>
      </c>
      <c r="F355" t="s">
        <v>30</v>
      </c>
      <c r="G355" t="s">
        <v>475</v>
      </c>
      <c r="H355">
        <v>716865657</v>
      </c>
      <c r="I355" t="s">
        <v>423</v>
      </c>
      <c r="J355">
        <v>7894</v>
      </c>
      <c r="K355">
        <v>119.28</v>
      </c>
      <c r="L355">
        <v>75.7</v>
      </c>
      <c r="M355">
        <f t="shared" si="25"/>
        <v>941596.32000000007</v>
      </c>
      <c r="N355">
        <f t="shared" si="26"/>
        <v>597575.80000000005</v>
      </c>
      <c r="O355">
        <f t="shared" si="27"/>
        <v>344020.52</v>
      </c>
      <c r="P355">
        <f t="shared" si="28"/>
        <v>2016</v>
      </c>
      <c r="Q355">
        <f t="shared" si="29"/>
        <v>8</v>
      </c>
    </row>
    <row r="356" spans="1:17" x14ac:dyDescent="0.3">
      <c r="A356" t="s">
        <v>25</v>
      </c>
      <c r="B356" t="s">
        <v>63</v>
      </c>
      <c r="C356" t="s">
        <v>59</v>
      </c>
      <c r="D356" t="s">
        <v>112</v>
      </c>
      <c r="E356" t="s">
        <v>21</v>
      </c>
      <c r="F356" t="s">
        <v>54</v>
      </c>
      <c r="G356" t="s">
        <v>691</v>
      </c>
      <c r="H356">
        <v>126592487</v>
      </c>
      <c r="I356" t="s">
        <v>573</v>
      </c>
      <c r="J356">
        <v>6050</v>
      </c>
      <c r="K356">
        <v>97.37</v>
      </c>
      <c r="L356">
        <v>51.26</v>
      </c>
      <c r="M356">
        <f t="shared" si="25"/>
        <v>589088.5</v>
      </c>
      <c r="N356">
        <f t="shared" si="26"/>
        <v>310123</v>
      </c>
      <c r="O356">
        <f t="shared" si="27"/>
        <v>278965.5</v>
      </c>
      <c r="P356">
        <f t="shared" si="28"/>
        <v>2013</v>
      </c>
      <c r="Q356">
        <f t="shared" si="29"/>
        <v>2</v>
      </c>
    </row>
    <row r="357" spans="1:17" x14ac:dyDescent="0.3">
      <c r="A357" t="s">
        <v>62</v>
      </c>
      <c r="B357" t="s">
        <v>72</v>
      </c>
      <c r="C357" t="s">
        <v>95</v>
      </c>
      <c r="D357" t="s">
        <v>135</v>
      </c>
      <c r="E357" t="s">
        <v>21</v>
      </c>
      <c r="F357" t="s">
        <v>30</v>
      </c>
      <c r="G357" t="s">
        <v>692</v>
      </c>
      <c r="H357">
        <v>276978761</v>
      </c>
      <c r="I357" t="s">
        <v>693</v>
      </c>
      <c r="J357">
        <v>4684</v>
      </c>
      <c r="K357">
        <v>195.24</v>
      </c>
      <c r="L357">
        <v>126.24</v>
      </c>
      <c r="M357">
        <f t="shared" si="25"/>
        <v>914504.16</v>
      </c>
      <c r="N357">
        <f t="shared" si="26"/>
        <v>591308.16</v>
      </c>
      <c r="O357">
        <f t="shared" si="27"/>
        <v>323196</v>
      </c>
      <c r="P357">
        <f t="shared" si="28"/>
        <v>2016</v>
      </c>
      <c r="Q357">
        <f t="shared" si="29"/>
        <v>11</v>
      </c>
    </row>
    <row r="358" spans="1:17" x14ac:dyDescent="0.3">
      <c r="A358" t="s">
        <v>62</v>
      </c>
      <c r="B358" t="s">
        <v>51</v>
      </c>
      <c r="C358" t="s">
        <v>59</v>
      </c>
      <c r="D358" t="s">
        <v>127</v>
      </c>
      <c r="E358" t="s">
        <v>29</v>
      </c>
      <c r="F358" t="s">
        <v>54</v>
      </c>
      <c r="G358" t="s">
        <v>694</v>
      </c>
      <c r="H358">
        <v>681110146</v>
      </c>
      <c r="I358" t="s">
        <v>678</v>
      </c>
      <c r="J358">
        <v>5663</v>
      </c>
      <c r="K358">
        <v>401.59</v>
      </c>
      <c r="L358">
        <v>277.35000000000002</v>
      </c>
      <c r="M358">
        <f t="shared" si="25"/>
        <v>2274204.17</v>
      </c>
      <c r="N358">
        <f t="shared" si="26"/>
        <v>1570633.05</v>
      </c>
      <c r="O358">
        <f t="shared" si="27"/>
        <v>703571.11999999988</v>
      </c>
      <c r="P358">
        <f t="shared" si="28"/>
        <v>2010</v>
      </c>
      <c r="Q358">
        <f t="shared" si="29"/>
        <v>1</v>
      </c>
    </row>
    <row r="359" spans="1:17" x14ac:dyDescent="0.3">
      <c r="A359" t="s">
        <v>111</v>
      </c>
      <c r="B359" t="s">
        <v>26</v>
      </c>
      <c r="C359" t="s">
        <v>44</v>
      </c>
      <c r="D359" t="s">
        <v>20</v>
      </c>
      <c r="E359" t="s">
        <v>29</v>
      </c>
      <c r="F359" t="s">
        <v>30</v>
      </c>
      <c r="G359" t="s">
        <v>695</v>
      </c>
      <c r="H359">
        <v>703193988</v>
      </c>
      <c r="I359" t="s">
        <v>696</v>
      </c>
      <c r="J359">
        <v>3536</v>
      </c>
      <c r="K359">
        <v>433.87</v>
      </c>
      <c r="L359">
        <v>265.35000000000002</v>
      </c>
      <c r="M359">
        <f t="shared" si="25"/>
        <v>1534164.32</v>
      </c>
      <c r="N359">
        <f t="shared" si="26"/>
        <v>938277.60000000009</v>
      </c>
      <c r="O359">
        <f t="shared" si="27"/>
        <v>595886.72</v>
      </c>
      <c r="P359">
        <f t="shared" si="28"/>
        <v>2011</v>
      </c>
      <c r="Q359">
        <f t="shared" si="29"/>
        <v>11</v>
      </c>
    </row>
    <row r="360" spans="1:17" x14ac:dyDescent="0.3">
      <c r="A360" t="s">
        <v>17</v>
      </c>
      <c r="B360" t="s">
        <v>34</v>
      </c>
      <c r="C360" t="s">
        <v>102</v>
      </c>
      <c r="D360" t="s">
        <v>36</v>
      </c>
      <c r="E360" t="s">
        <v>29</v>
      </c>
      <c r="F360" t="s">
        <v>54</v>
      </c>
      <c r="G360" t="s">
        <v>697</v>
      </c>
      <c r="H360">
        <v>719107276</v>
      </c>
      <c r="I360" t="s">
        <v>698</v>
      </c>
      <c r="J360">
        <v>2465</v>
      </c>
      <c r="K360">
        <v>554.26</v>
      </c>
      <c r="L360">
        <v>297.43</v>
      </c>
      <c r="M360">
        <f t="shared" si="25"/>
        <v>1366250.9</v>
      </c>
      <c r="N360">
        <f t="shared" si="26"/>
        <v>733164.95000000007</v>
      </c>
      <c r="O360">
        <f t="shared" si="27"/>
        <v>633085.94999999984</v>
      </c>
      <c r="P360">
        <f t="shared" si="28"/>
        <v>2014</v>
      </c>
      <c r="Q360">
        <f t="shared" si="29"/>
        <v>8</v>
      </c>
    </row>
    <row r="361" spans="1:17" x14ac:dyDescent="0.3">
      <c r="A361" t="s">
        <v>25</v>
      </c>
      <c r="B361" t="s">
        <v>87</v>
      </c>
      <c r="C361" t="s">
        <v>99</v>
      </c>
      <c r="D361" t="s">
        <v>112</v>
      </c>
      <c r="E361" t="s">
        <v>21</v>
      </c>
      <c r="F361" t="s">
        <v>22</v>
      </c>
      <c r="G361" t="s">
        <v>699</v>
      </c>
      <c r="H361">
        <v>128494937</v>
      </c>
      <c r="I361" t="s">
        <v>700</v>
      </c>
      <c r="J361">
        <v>500</v>
      </c>
      <c r="K361">
        <v>14.73</v>
      </c>
      <c r="L361">
        <v>8.08</v>
      </c>
      <c r="M361">
        <f t="shared" si="25"/>
        <v>7365</v>
      </c>
      <c r="N361">
        <f t="shared" si="26"/>
        <v>4040</v>
      </c>
      <c r="O361">
        <f t="shared" si="27"/>
        <v>3325</v>
      </c>
      <c r="P361">
        <f t="shared" si="28"/>
        <v>2014</v>
      </c>
      <c r="Q361">
        <f t="shared" si="29"/>
        <v>4</v>
      </c>
    </row>
    <row r="362" spans="1:17" x14ac:dyDescent="0.3">
      <c r="A362" t="s">
        <v>17</v>
      </c>
      <c r="B362" t="s">
        <v>72</v>
      </c>
      <c r="C362" t="s">
        <v>95</v>
      </c>
      <c r="D362" t="s">
        <v>130</v>
      </c>
      <c r="E362" t="s">
        <v>29</v>
      </c>
      <c r="F362" t="s">
        <v>37</v>
      </c>
      <c r="G362" t="s">
        <v>401</v>
      </c>
      <c r="H362">
        <v>473950225</v>
      </c>
      <c r="I362" t="s">
        <v>701</v>
      </c>
      <c r="J362">
        <v>5088</v>
      </c>
      <c r="K362">
        <v>661.36</v>
      </c>
      <c r="L362">
        <v>383.75</v>
      </c>
      <c r="M362">
        <f t="shared" si="25"/>
        <v>3364999.68</v>
      </c>
      <c r="N362">
        <f t="shared" si="26"/>
        <v>1952520</v>
      </c>
      <c r="O362">
        <f t="shared" si="27"/>
        <v>1412479.6800000002</v>
      </c>
      <c r="P362">
        <f t="shared" si="28"/>
        <v>2015</v>
      </c>
      <c r="Q362">
        <f t="shared" si="29"/>
        <v>8</v>
      </c>
    </row>
    <row r="363" spans="1:17" x14ac:dyDescent="0.3">
      <c r="A363" t="s">
        <v>33</v>
      </c>
      <c r="B363" t="s">
        <v>26</v>
      </c>
      <c r="C363" t="s">
        <v>99</v>
      </c>
      <c r="D363" t="s">
        <v>64</v>
      </c>
      <c r="E363" t="s">
        <v>21</v>
      </c>
      <c r="F363" t="s">
        <v>37</v>
      </c>
      <c r="G363" t="s">
        <v>702</v>
      </c>
      <c r="H363">
        <v>681938195</v>
      </c>
      <c r="I363" t="s">
        <v>703</v>
      </c>
      <c r="J363">
        <v>623</v>
      </c>
      <c r="K363">
        <v>374.67</v>
      </c>
      <c r="L363">
        <v>255.17</v>
      </c>
      <c r="M363">
        <f t="shared" si="25"/>
        <v>233419.41</v>
      </c>
      <c r="N363">
        <f t="shared" si="26"/>
        <v>158970.91</v>
      </c>
      <c r="O363">
        <f t="shared" si="27"/>
        <v>74448.5</v>
      </c>
      <c r="P363">
        <f t="shared" si="28"/>
        <v>2012</v>
      </c>
      <c r="Q363">
        <f t="shared" si="29"/>
        <v>8</v>
      </c>
    </row>
    <row r="364" spans="1:17" x14ac:dyDescent="0.3">
      <c r="A364" t="s">
        <v>62</v>
      </c>
      <c r="B364" t="s">
        <v>47</v>
      </c>
      <c r="C364" t="s">
        <v>99</v>
      </c>
      <c r="D364" t="s">
        <v>88</v>
      </c>
      <c r="E364" t="s">
        <v>29</v>
      </c>
      <c r="F364" t="s">
        <v>54</v>
      </c>
      <c r="G364" t="s">
        <v>704</v>
      </c>
      <c r="H364">
        <v>738024979</v>
      </c>
      <c r="I364" t="s">
        <v>705</v>
      </c>
      <c r="J364">
        <v>1131</v>
      </c>
      <c r="K364">
        <v>319.92</v>
      </c>
      <c r="L364">
        <v>254.94</v>
      </c>
      <c r="M364">
        <f t="shared" si="25"/>
        <v>361829.52</v>
      </c>
      <c r="N364">
        <f t="shared" si="26"/>
        <v>288337.14</v>
      </c>
      <c r="O364">
        <f t="shared" si="27"/>
        <v>73492.38</v>
      </c>
      <c r="P364">
        <f t="shared" si="28"/>
        <v>2014</v>
      </c>
      <c r="Q364">
        <f t="shared" si="29"/>
        <v>8</v>
      </c>
    </row>
    <row r="365" spans="1:17" x14ac:dyDescent="0.3">
      <c r="A365" t="s">
        <v>33</v>
      </c>
      <c r="B365" t="s">
        <v>47</v>
      </c>
      <c r="C365" t="s">
        <v>59</v>
      </c>
      <c r="D365" t="s">
        <v>127</v>
      </c>
      <c r="E365" t="s">
        <v>21</v>
      </c>
      <c r="F365" t="s">
        <v>37</v>
      </c>
      <c r="G365" t="s">
        <v>706</v>
      </c>
      <c r="H365">
        <v>487776705</v>
      </c>
      <c r="I365" t="s">
        <v>707</v>
      </c>
      <c r="J365">
        <v>9325</v>
      </c>
      <c r="K365">
        <v>235.01</v>
      </c>
      <c r="L365">
        <v>133.72999999999999</v>
      </c>
      <c r="M365">
        <f t="shared" si="25"/>
        <v>2191468.25</v>
      </c>
      <c r="N365">
        <f t="shared" si="26"/>
        <v>1247032.25</v>
      </c>
      <c r="O365">
        <f t="shared" si="27"/>
        <v>944436</v>
      </c>
      <c r="P365">
        <f t="shared" si="28"/>
        <v>2015</v>
      </c>
      <c r="Q365">
        <f t="shared" si="29"/>
        <v>10</v>
      </c>
    </row>
    <row r="366" spans="1:17" x14ac:dyDescent="0.3">
      <c r="A366" t="s">
        <v>117</v>
      </c>
      <c r="B366" t="s">
        <v>87</v>
      </c>
      <c r="C366" t="s">
        <v>52</v>
      </c>
      <c r="D366" t="s">
        <v>53</v>
      </c>
      <c r="E366" t="s">
        <v>21</v>
      </c>
      <c r="F366" t="s">
        <v>37</v>
      </c>
      <c r="G366" t="s">
        <v>708</v>
      </c>
      <c r="H366">
        <v>246099630</v>
      </c>
      <c r="I366" t="s">
        <v>709</v>
      </c>
      <c r="J366">
        <v>1892</v>
      </c>
      <c r="K366">
        <v>578.38</v>
      </c>
      <c r="L366">
        <v>343.45</v>
      </c>
      <c r="M366">
        <f t="shared" si="25"/>
        <v>1094294.96</v>
      </c>
      <c r="N366">
        <f t="shared" si="26"/>
        <v>649807.4</v>
      </c>
      <c r="O366">
        <f t="shared" si="27"/>
        <v>444487.55999999994</v>
      </c>
      <c r="P366">
        <f t="shared" si="28"/>
        <v>2011</v>
      </c>
      <c r="Q366">
        <f t="shared" si="29"/>
        <v>5</v>
      </c>
    </row>
    <row r="367" spans="1:17" x14ac:dyDescent="0.3">
      <c r="A367" t="s">
        <v>71</v>
      </c>
      <c r="B367" t="s">
        <v>51</v>
      </c>
      <c r="C367" t="s">
        <v>19</v>
      </c>
      <c r="D367" t="s">
        <v>36</v>
      </c>
      <c r="E367" t="s">
        <v>21</v>
      </c>
      <c r="F367" t="s">
        <v>54</v>
      </c>
      <c r="G367" t="s">
        <v>710</v>
      </c>
      <c r="H367">
        <v>405860211</v>
      </c>
      <c r="I367" t="s">
        <v>711</v>
      </c>
      <c r="J367">
        <v>7994</v>
      </c>
      <c r="K367">
        <v>687.38</v>
      </c>
      <c r="L367">
        <v>515.11</v>
      </c>
      <c r="M367">
        <f t="shared" si="25"/>
        <v>5494915.7199999997</v>
      </c>
      <c r="N367">
        <f t="shared" si="26"/>
        <v>4117789.3400000003</v>
      </c>
      <c r="O367">
        <f t="shared" si="27"/>
        <v>1377126.3799999994</v>
      </c>
      <c r="P367">
        <f t="shared" si="28"/>
        <v>2010</v>
      </c>
      <c r="Q367">
        <f t="shared" si="29"/>
        <v>10</v>
      </c>
    </row>
    <row r="368" spans="1:17" x14ac:dyDescent="0.3">
      <c r="A368" t="s">
        <v>62</v>
      </c>
      <c r="B368" t="s">
        <v>67</v>
      </c>
      <c r="C368" t="s">
        <v>120</v>
      </c>
      <c r="D368" t="s">
        <v>88</v>
      </c>
      <c r="E368" t="s">
        <v>29</v>
      </c>
      <c r="F368" t="s">
        <v>37</v>
      </c>
      <c r="G368" t="s">
        <v>712</v>
      </c>
      <c r="H368">
        <v>872441846</v>
      </c>
      <c r="I368" t="s">
        <v>713</v>
      </c>
      <c r="J368">
        <v>1485</v>
      </c>
      <c r="K368">
        <v>218.87</v>
      </c>
      <c r="L368">
        <v>127.53</v>
      </c>
      <c r="M368">
        <f t="shared" si="25"/>
        <v>325021.95</v>
      </c>
      <c r="N368">
        <f t="shared" si="26"/>
        <v>189382.05</v>
      </c>
      <c r="O368">
        <f t="shared" si="27"/>
        <v>135639.90000000002</v>
      </c>
      <c r="P368">
        <f t="shared" si="28"/>
        <v>2013</v>
      </c>
      <c r="Q368">
        <f t="shared" si="29"/>
        <v>4</v>
      </c>
    </row>
    <row r="369" spans="1:17" x14ac:dyDescent="0.3">
      <c r="A369" t="s">
        <v>25</v>
      </c>
      <c r="B369" t="s">
        <v>26</v>
      </c>
      <c r="C369" t="s">
        <v>95</v>
      </c>
      <c r="D369" t="s">
        <v>112</v>
      </c>
      <c r="E369" t="s">
        <v>29</v>
      </c>
      <c r="F369" t="s">
        <v>37</v>
      </c>
      <c r="G369" t="s">
        <v>660</v>
      </c>
      <c r="H369">
        <v>137324246</v>
      </c>
      <c r="I369" t="s">
        <v>714</v>
      </c>
      <c r="J369">
        <v>6997</v>
      </c>
      <c r="K369">
        <v>436.1</v>
      </c>
      <c r="L369">
        <v>260.95</v>
      </c>
      <c r="M369">
        <f t="shared" si="25"/>
        <v>3051391.7</v>
      </c>
      <c r="N369">
        <f t="shared" si="26"/>
        <v>1825867.15</v>
      </c>
      <c r="O369">
        <f t="shared" si="27"/>
        <v>1225524.5500000003</v>
      </c>
      <c r="P369">
        <f t="shared" si="28"/>
        <v>2011</v>
      </c>
      <c r="Q369">
        <f t="shared" si="29"/>
        <v>9</v>
      </c>
    </row>
    <row r="370" spans="1:17" x14ac:dyDescent="0.3">
      <c r="A370" t="s">
        <v>111</v>
      </c>
      <c r="B370" t="s">
        <v>58</v>
      </c>
      <c r="C370" t="s">
        <v>95</v>
      </c>
      <c r="D370" t="s">
        <v>84</v>
      </c>
      <c r="E370" t="s">
        <v>21</v>
      </c>
      <c r="F370" t="s">
        <v>30</v>
      </c>
      <c r="G370" t="s">
        <v>154</v>
      </c>
      <c r="H370">
        <v>840072316</v>
      </c>
      <c r="I370" t="s">
        <v>715</v>
      </c>
      <c r="J370">
        <v>1231</v>
      </c>
      <c r="K370">
        <v>578.73</v>
      </c>
      <c r="L370">
        <v>293.02999999999997</v>
      </c>
      <c r="M370">
        <f t="shared" si="25"/>
        <v>712416.63</v>
      </c>
      <c r="N370">
        <f t="shared" si="26"/>
        <v>360719.93</v>
      </c>
      <c r="O370">
        <f t="shared" si="27"/>
        <v>351696.7</v>
      </c>
      <c r="P370">
        <f t="shared" si="28"/>
        <v>2013</v>
      </c>
      <c r="Q370">
        <f t="shared" si="29"/>
        <v>5</v>
      </c>
    </row>
    <row r="371" spans="1:17" x14ac:dyDescent="0.3">
      <c r="A371" t="s">
        <v>62</v>
      </c>
      <c r="B371" t="s">
        <v>72</v>
      </c>
      <c r="C371" t="s">
        <v>35</v>
      </c>
      <c r="D371" t="s">
        <v>135</v>
      </c>
      <c r="E371" t="s">
        <v>29</v>
      </c>
      <c r="F371" t="s">
        <v>22</v>
      </c>
      <c r="G371" t="s">
        <v>716</v>
      </c>
      <c r="H371">
        <v>486597958</v>
      </c>
      <c r="I371" t="s">
        <v>717</v>
      </c>
      <c r="J371">
        <v>4828</v>
      </c>
      <c r="K371">
        <v>26.91</v>
      </c>
      <c r="L371">
        <v>19.71</v>
      </c>
      <c r="M371">
        <f t="shared" si="25"/>
        <v>129921.48</v>
      </c>
      <c r="N371">
        <f t="shared" si="26"/>
        <v>95159.88</v>
      </c>
      <c r="O371">
        <f t="shared" si="27"/>
        <v>34761.599999999991</v>
      </c>
      <c r="P371">
        <f t="shared" si="28"/>
        <v>2015</v>
      </c>
      <c r="Q371">
        <f t="shared" si="29"/>
        <v>1</v>
      </c>
    </row>
    <row r="372" spans="1:17" x14ac:dyDescent="0.3">
      <c r="A372" t="s">
        <v>33</v>
      </c>
      <c r="B372" t="s">
        <v>87</v>
      </c>
      <c r="C372" t="s">
        <v>102</v>
      </c>
      <c r="D372" t="s">
        <v>20</v>
      </c>
      <c r="E372" t="s">
        <v>29</v>
      </c>
      <c r="F372" t="s">
        <v>30</v>
      </c>
      <c r="G372" t="s">
        <v>718</v>
      </c>
      <c r="H372">
        <v>882462570</v>
      </c>
      <c r="I372" t="s">
        <v>719</v>
      </c>
      <c r="J372">
        <v>5926</v>
      </c>
      <c r="K372">
        <v>155.91999999999999</v>
      </c>
      <c r="L372">
        <v>87.7</v>
      </c>
      <c r="M372">
        <f t="shared" si="25"/>
        <v>923981.91999999993</v>
      </c>
      <c r="N372">
        <f t="shared" si="26"/>
        <v>519710.2</v>
      </c>
      <c r="O372">
        <f t="shared" si="27"/>
        <v>404271.71999999991</v>
      </c>
      <c r="P372">
        <f t="shared" si="28"/>
        <v>2014</v>
      </c>
      <c r="Q372">
        <f t="shared" si="29"/>
        <v>6</v>
      </c>
    </row>
    <row r="373" spans="1:17" x14ac:dyDescent="0.3">
      <c r="A373" t="s">
        <v>111</v>
      </c>
      <c r="B373" t="s">
        <v>67</v>
      </c>
      <c r="C373" t="s">
        <v>35</v>
      </c>
      <c r="D373" t="s">
        <v>48</v>
      </c>
      <c r="E373" t="s">
        <v>29</v>
      </c>
      <c r="F373" t="s">
        <v>22</v>
      </c>
      <c r="G373" t="s">
        <v>720</v>
      </c>
      <c r="H373">
        <v>349924774</v>
      </c>
      <c r="I373" t="s">
        <v>721</v>
      </c>
      <c r="J373">
        <v>2166</v>
      </c>
      <c r="K373">
        <v>286.47000000000003</v>
      </c>
      <c r="L373">
        <v>148.34</v>
      </c>
      <c r="M373">
        <f t="shared" si="25"/>
        <v>620494.02</v>
      </c>
      <c r="N373">
        <f t="shared" si="26"/>
        <v>321304.44</v>
      </c>
      <c r="O373">
        <f t="shared" si="27"/>
        <v>299189.58</v>
      </c>
      <c r="P373">
        <f t="shared" si="28"/>
        <v>2016</v>
      </c>
      <c r="Q373">
        <f t="shared" si="29"/>
        <v>9</v>
      </c>
    </row>
    <row r="374" spans="1:17" x14ac:dyDescent="0.3">
      <c r="A374" t="s">
        <v>111</v>
      </c>
      <c r="B374" t="s">
        <v>34</v>
      </c>
      <c r="C374" t="s">
        <v>35</v>
      </c>
      <c r="D374" t="s">
        <v>127</v>
      </c>
      <c r="E374" t="s">
        <v>21</v>
      </c>
      <c r="F374" t="s">
        <v>22</v>
      </c>
      <c r="G374" t="s">
        <v>722</v>
      </c>
      <c r="H374">
        <v>111917142</v>
      </c>
      <c r="I374" t="s">
        <v>170</v>
      </c>
      <c r="J374">
        <v>8306</v>
      </c>
      <c r="K374">
        <v>675.88</v>
      </c>
      <c r="L374">
        <v>373.76</v>
      </c>
      <c r="M374">
        <f t="shared" si="25"/>
        <v>5613859.2800000003</v>
      </c>
      <c r="N374">
        <f t="shared" si="26"/>
        <v>3104450.5600000001</v>
      </c>
      <c r="O374">
        <f t="shared" si="27"/>
        <v>2509408.7200000002</v>
      </c>
      <c r="P374">
        <f t="shared" si="28"/>
        <v>2014</v>
      </c>
      <c r="Q374">
        <f t="shared" si="29"/>
        <v>5</v>
      </c>
    </row>
    <row r="375" spans="1:17" x14ac:dyDescent="0.3">
      <c r="A375" t="s">
        <v>117</v>
      </c>
      <c r="B375" t="s">
        <v>51</v>
      </c>
      <c r="C375" t="s">
        <v>27</v>
      </c>
      <c r="D375" t="s">
        <v>64</v>
      </c>
      <c r="E375" t="s">
        <v>21</v>
      </c>
      <c r="F375" t="s">
        <v>54</v>
      </c>
      <c r="G375" t="s">
        <v>723</v>
      </c>
      <c r="H375">
        <v>156995939</v>
      </c>
      <c r="I375" t="s">
        <v>724</v>
      </c>
      <c r="J375">
        <v>7912</v>
      </c>
      <c r="K375">
        <v>23.78</v>
      </c>
      <c r="L375">
        <v>18.87</v>
      </c>
      <c r="M375">
        <f t="shared" si="25"/>
        <v>188147.36000000002</v>
      </c>
      <c r="N375">
        <f t="shared" si="26"/>
        <v>149299.44</v>
      </c>
      <c r="O375">
        <f t="shared" si="27"/>
        <v>38847.920000000013</v>
      </c>
      <c r="P375">
        <f t="shared" si="28"/>
        <v>2015</v>
      </c>
      <c r="Q375">
        <f t="shared" si="29"/>
        <v>8</v>
      </c>
    </row>
    <row r="376" spans="1:17" x14ac:dyDescent="0.3">
      <c r="A376" t="s">
        <v>117</v>
      </c>
      <c r="B376" t="s">
        <v>43</v>
      </c>
      <c r="C376" t="s">
        <v>99</v>
      </c>
      <c r="D376" t="s">
        <v>96</v>
      </c>
      <c r="E376" t="s">
        <v>21</v>
      </c>
      <c r="F376" t="s">
        <v>22</v>
      </c>
      <c r="G376" t="s">
        <v>725</v>
      </c>
      <c r="H376">
        <v>731025007</v>
      </c>
      <c r="I376" t="s">
        <v>726</v>
      </c>
      <c r="J376">
        <v>6190</v>
      </c>
      <c r="K376">
        <v>232.17</v>
      </c>
      <c r="L376">
        <v>179.65</v>
      </c>
      <c r="M376">
        <f t="shared" si="25"/>
        <v>1437132.2999999998</v>
      </c>
      <c r="N376">
        <f t="shared" si="26"/>
        <v>1112033.5</v>
      </c>
      <c r="O376">
        <f t="shared" si="27"/>
        <v>325098.79999999981</v>
      </c>
      <c r="P376">
        <f t="shared" si="28"/>
        <v>2011</v>
      </c>
      <c r="Q376">
        <f t="shared" si="29"/>
        <v>10</v>
      </c>
    </row>
    <row r="377" spans="1:17" x14ac:dyDescent="0.3">
      <c r="A377" t="s">
        <v>57</v>
      </c>
      <c r="B377" t="s">
        <v>51</v>
      </c>
      <c r="C377" t="s">
        <v>120</v>
      </c>
      <c r="D377" t="s">
        <v>84</v>
      </c>
      <c r="E377" t="s">
        <v>21</v>
      </c>
      <c r="F377" t="s">
        <v>22</v>
      </c>
      <c r="G377" t="s">
        <v>655</v>
      </c>
      <c r="H377">
        <v>605541781</v>
      </c>
      <c r="I377" t="s">
        <v>727</v>
      </c>
      <c r="J377">
        <v>9673</v>
      </c>
      <c r="K377">
        <v>498.41</v>
      </c>
      <c r="L377">
        <v>297.3</v>
      </c>
      <c r="M377">
        <f t="shared" si="25"/>
        <v>4821119.9300000006</v>
      </c>
      <c r="N377">
        <f t="shared" si="26"/>
        <v>2875782.9</v>
      </c>
      <c r="O377">
        <f t="shared" si="27"/>
        <v>1945337.0300000007</v>
      </c>
      <c r="P377">
        <f t="shared" si="28"/>
        <v>2014</v>
      </c>
      <c r="Q377">
        <f t="shared" si="29"/>
        <v>2</v>
      </c>
    </row>
    <row r="378" spans="1:17" x14ac:dyDescent="0.3">
      <c r="A378" t="s">
        <v>111</v>
      </c>
      <c r="B378" t="s">
        <v>67</v>
      </c>
      <c r="C378" t="s">
        <v>95</v>
      </c>
      <c r="D378" t="s">
        <v>142</v>
      </c>
      <c r="E378" t="s">
        <v>21</v>
      </c>
      <c r="F378" t="s">
        <v>30</v>
      </c>
      <c r="G378" t="s">
        <v>728</v>
      </c>
      <c r="H378">
        <v>550277959</v>
      </c>
      <c r="I378" t="s">
        <v>729</v>
      </c>
      <c r="J378">
        <v>8527</v>
      </c>
      <c r="K378">
        <v>99.66</v>
      </c>
      <c r="L378">
        <v>61.45</v>
      </c>
      <c r="M378">
        <f t="shared" si="25"/>
        <v>849800.82</v>
      </c>
      <c r="N378">
        <f t="shared" si="26"/>
        <v>523984.15</v>
      </c>
      <c r="O378">
        <f t="shared" si="27"/>
        <v>325816.66999999993</v>
      </c>
      <c r="P378">
        <f t="shared" si="28"/>
        <v>2012</v>
      </c>
      <c r="Q378">
        <f t="shared" si="29"/>
        <v>5</v>
      </c>
    </row>
    <row r="379" spans="1:17" x14ac:dyDescent="0.3">
      <c r="A379" t="s">
        <v>57</v>
      </c>
      <c r="B379" t="s">
        <v>47</v>
      </c>
      <c r="C379" t="s">
        <v>19</v>
      </c>
      <c r="D379" t="s">
        <v>78</v>
      </c>
      <c r="E379" t="s">
        <v>21</v>
      </c>
      <c r="F379" t="s">
        <v>37</v>
      </c>
      <c r="G379" t="s">
        <v>730</v>
      </c>
      <c r="H379">
        <v>378409322</v>
      </c>
      <c r="I379" t="s">
        <v>731</v>
      </c>
      <c r="J379">
        <v>4420</v>
      </c>
      <c r="K379">
        <v>486.45</v>
      </c>
      <c r="L379">
        <v>378.4</v>
      </c>
      <c r="M379">
        <f t="shared" si="25"/>
        <v>2150109</v>
      </c>
      <c r="N379">
        <f t="shared" si="26"/>
        <v>1672528</v>
      </c>
      <c r="O379">
        <f t="shared" si="27"/>
        <v>477581</v>
      </c>
      <c r="P379">
        <f t="shared" si="28"/>
        <v>2014</v>
      </c>
      <c r="Q379">
        <f t="shared" si="29"/>
        <v>6</v>
      </c>
    </row>
    <row r="380" spans="1:17" x14ac:dyDescent="0.3">
      <c r="A380" t="s">
        <v>62</v>
      </c>
      <c r="B380" t="s">
        <v>43</v>
      </c>
      <c r="C380" t="s">
        <v>102</v>
      </c>
      <c r="D380" t="s">
        <v>127</v>
      </c>
      <c r="E380" t="s">
        <v>21</v>
      </c>
      <c r="F380" t="s">
        <v>22</v>
      </c>
      <c r="G380" t="s">
        <v>732</v>
      </c>
      <c r="H380">
        <v>891341810</v>
      </c>
      <c r="I380" t="s">
        <v>733</v>
      </c>
      <c r="J380">
        <v>7233</v>
      </c>
      <c r="K380">
        <v>340.94</v>
      </c>
      <c r="L380">
        <v>226.97</v>
      </c>
      <c r="M380">
        <f t="shared" si="25"/>
        <v>2466019.02</v>
      </c>
      <c r="N380">
        <f t="shared" si="26"/>
        <v>1641674.01</v>
      </c>
      <c r="O380">
        <f t="shared" si="27"/>
        <v>824345.01</v>
      </c>
      <c r="P380">
        <f t="shared" si="28"/>
        <v>2010</v>
      </c>
      <c r="Q380">
        <f t="shared" si="29"/>
        <v>10</v>
      </c>
    </row>
    <row r="381" spans="1:17" x14ac:dyDescent="0.3">
      <c r="A381" t="s">
        <v>62</v>
      </c>
      <c r="B381" t="s">
        <v>81</v>
      </c>
      <c r="C381" t="s">
        <v>44</v>
      </c>
      <c r="D381" t="s">
        <v>112</v>
      </c>
      <c r="E381" t="s">
        <v>21</v>
      </c>
      <c r="F381" t="s">
        <v>30</v>
      </c>
      <c r="G381" t="s">
        <v>734</v>
      </c>
      <c r="H381">
        <v>157472885</v>
      </c>
      <c r="I381" t="s">
        <v>735</v>
      </c>
      <c r="J381">
        <v>9935</v>
      </c>
      <c r="K381">
        <v>556.20000000000005</v>
      </c>
      <c r="L381">
        <v>439.6</v>
      </c>
      <c r="M381">
        <f t="shared" si="25"/>
        <v>5525847</v>
      </c>
      <c r="N381">
        <f t="shared" si="26"/>
        <v>4367426</v>
      </c>
      <c r="O381">
        <f t="shared" si="27"/>
        <v>1158421</v>
      </c>
      <c r="P381">
        <f t="shared" si="28"/>
        <v>2014</v>
      </c>
      <c r="Q381">
        <f t="shared" si="29"/>
        <v>4</v>
      </c>
    </row>
    <row r="382" spans="1:17" x14ac:dyDescent="0.3">
      <c r="A382" t="s">
        <v>17</v>
      </c>
      <c r="B382" t="s">
        <v>34</v>
      </c>
      <c r="C382" t="s">
        <v>35</v>
      </c>
      <c r="D382" t="s">
        <v>105</v>
      </c>
      <c r="E382" t="s">
        <v>29</v>
      </c>
      <c r="F382" t="s">
        <v>30</v>
      </c>
      <c r="G382" t="s">
        <v>736</v>
      </c>
      <c r="H382">
        <v>676196649</v>
      </c>
      <c r="I382" t="s">
        <v>737</v>
      </c>
      <c r="J382">
        <v>2089</v>
      </c>
      <c r="K382">
        <v>656.57</v>
      </c>
      <c r="L382">
        <v>451.84</v>
      </c>
      <c r="M382">
        <f t="shared" si="25"/>
        <v>1371574.7300000002</v>
      </c>
      <c r="N382">
        <f t="shared" si="26"/>
        <v>943893.75999999989</v>
      </c>
      <c r="O382">
        <f t="shared" si="27"/>
        <v>427680.97000000032</v>
      </c>
      <c r="P382">
        <f t="shared" si="28"/>
        <v>2012</v>
      </c>
      <c r="Q382">
        <f t="shared" si="29"/>
        <v>10</v>
      </c>
    </row>
    <row r="383" spans="1:17" x14ac:dyDescent="0.3">
      <c r="A383" t="s">
        <v>117</v>
      </c>
      <c r="B383" t="s">
        <v>34</v>
      </c>
      <c r="C383" t="s">
        <v>44</v>
      </c>
      <c r="D383" t="s">
        <v>40</v>
      </c>
      <c r="E383" t="s">
        <v>21</v>
      </c>
      <c r="F383" t="s">
        <v>30</v>
      </c>
      <c r="G383" t="s">
        <v>738</v>
      </c>
      <c r="H383">
        <v>796844830</v>
      </c>
      <c r="I383" t="s">
        <v>739</v>
      </c>
      <c r="J383">
        <v>2321</v>
      </c>
      <c r="K383">
        <v>424.91</v>
      </c>
      <c r="L383">
        <v>230.55</v>
      </c>
      <c r="M383">
        <f t="shared" si="25"/>
        <v>986216.1100000001</v>
      </c>
      <c r="N383">
        <f t="shared" si="26"/>
        <v>535106.55000000005</v>
      </c>
      <c r="O383">
        <f t="shared" si="27"/>
        <v>451109.56000000006</v>
      </c>
      <c r="P383">
        <f t="shared" si="28"/>
        <v>2012</v>
      </c>
      <c r="Q383">
        <f t="shared" si="29"/>
        <v>1</v>
      </c>
    </row>
    <row r="384" spans="1:17" x14ac:dyDescent="0.3">
      <c r="A384" t="s">
        <v>25</v>
      </c>
      <c r="B384" t="s">
        <v>47</v>
      </c>
      <c r="C384" t="s">
        <v>95</v>
      </c>
      <c r="D384" t="s">
        <v>96</v>
      </c>
      <c r="E384" t="s">
        <v>21</v>
      </c>
      <c r="F384" t="s">
        <v>54</v>
      </c>
      <c r="G384" t="s">
        <v>395</v>
      </c>
      <c r="H384">
        <v>252610977</v>
      </c>
      <c r="I384" t="s">
        <v>156</v>
      </c>
      <c r="J384">
        <v>6575</v>
      </c>
      <c r="K384">
        <v>16.690000000000001</v>
      </c>
      <c r="L384">
        <v>10.91</v>
      </c>
      <c r="M384">
        <f t="shared" si="25"/>
        <v>109736.75000000001</v>
      </c>
      <c r="N384">
        <f t="shared" si="26"/>
        <v>71733.25</v>
      </c>
      <c r="O384">
        <f t="shared" si="27"/>
        <v>38003.500000000015</v>
      </c>
      <c r="P384">
        <f t="shared" si="28"/>
        <v>2015</v>
      </c>
      <c r="Q384">
        <f t="shared" si="29"/>
        <v>12</v>
      </c>
    </row>
    <row r="385" spans="1:17" x14ac:dyDescent="0.3">
      <c r="A385" t="s">
        <v>57</v>
      </c>
      <c r="B385" t="s">
        <v>81</v>
      </c>
      <c r="C385" t="s">
        <v>120</v>
      </c>
      <c r="D385" t="s">
        <v>28</v>
      </c>
      <c r="E385" t="s">
        <v>21</v>
      </c>
      <c r="F385" t="s">
        <v>30</v>
      </c>
      <c r="G385" t="s">
        <v>607</v>
      </c>
      <c r="H385">
        <v>235121450</v>
      </c>
      <c r="I385" t="s">
        <v>576</v>
      </c>
      <c r="J385">
        <v>5778</v>
      </c>
      <c r="K385">
        <v>390.49</v>
      </c>
      <c r="L385">
        <v>234.28</v>
      </c>
      <c r="M385">
        <f t="shared" si="25"/>
        <v>2256251.2200000002</v>
      </c>
      <c r="N385">
        <f t="shared" si="26"/>
        <v>1353669.84</v>
      </c>
      <c r="O385">
        <f t="shared" si="27"/>
        <v>902581.38000000012</v>
      </c>
      <c r="P385">
        <f t="shared" si="28"/>
        <v>2014</v>
      </c>
      <c r="Q385">
        <f t="shared" si="29"/>
        <v>8</v>
      </c>
    </row>
    <row r="386" spans="1:17" x14ac:dyDescent="0.3">
      <c r="A386" t="s">
        <v>111</v>
      </c>
      <c r="B386" t="s">
        <v>18</v>
      </c>
      <c r="C386" t="s">
        <v>27</v>
      </c>
      <c r="D386" t="s">
        <v>48</v>
      </c>
      <c r="E386" t="s">
        <v>21</v>
      </c>
      <c r="F386" t="s">
        <v>37</v>
      </c>
      <c r="G386" t="s">
        <v>740</v>
      </c>
      <c r="H386">
        <v>175148756</v>
      </c>
      <c r="I386" t="s">
        <v>741</v>
      </c>
      <c r="J386">
        <v>9016</v>
      </c>
      <c r="K386">
        <v>208.83</v>
      </c>
      <c r="L386">
        <v>124.67</v>
      </c>
      <c r="M386">
        <f t="shared" ref="M386:M449" si="30">J386*K386</f>
        <v>1882811.28</v>
      </c>
      <c r="N386">
        <f t="shared" ref="N386:N449" si="31">J386*L386</f>
        <v>1124024.72</v>
      </c>
      <c r="O386">
        <f t="shared" ref="O386:O449" si="32">M386-N386</f>
        <v>758786.56000000006</v>
      </c>
      <c r="P386">
        <f t="shared" ref="P386:P449" si="33">YEAR(DATE(MID(G386,7,4),MID(G386,4,2),LEFT(G386,2)))</f>
        <v>2012</v>
      </c>
      <c r="Q386">
        <f t="shared" ref="Q386:Q449" si="34">MONTH(DATE(MID(G386,7,4),MID(G386,4,2),LEFT(G386,2)))</f>
        <v>10</v>
      </c>
    </row>
    <row r="387" spans="1:17" x14ac:dyDescent="0.3">
      <c r="A387" t="s">
        <v>33</v>
      </c>
      <c r="B387" t="s">
        <v>81</v>
      </c>
      <c r="C387" t="s">
        <v>19</v>
      </c>
      <c r="D387" t="s">
        <v>40</v>
      </c>
      <c r="E387" t="s">
        <v>21</v>
      </c>
      <c r="F387" t="s">
        <v>37</v>
      </c>
      <c r="G387" t="s">
        <v>742</v>
      </c>
      <c r="H387">
        <v>458944843</v>
      </c>
      <c r="I387" t="s">
        <v>743</v>
      </c>
      <c r="J387">
        <v>5505</v>
      </c>
      <c r="K387">
        <v>328.22</v>
      </c>
      <c r="L387">
        <v>182.93</v>
      </c>
      <c r="M387">
        <f t="shared" si="30"/>
        <v>1806851.1</v>
      </c>
      <c r="N387">
        <f t="shared" si="31"/>
        <v>1007029.65</v>
      </c>
      <c r="O387">
        <f t="shared" si="32"/>
        <v>799821.45000000007</v>
      </c>
      <c r="P387">
        <f t="shared" si="33"/>
        <v>2015</v>
      </c>
      <c r="Q387">
        <f t="shared" si="34"/>
        <v>9</v>
      </c>
    </row>
    <row r="388" spans="1:17" x14ac:dyDescent="0.3">
      <c r="A388" t="s">
        <v>33</v>
      </c>
      <c r="B388" t="s">
        <v>72</v>
      </c>
      <c r="C388" t="s">
        <v>102</v>
      </c>
      <c r="D388" t="s">
        <v>48</v>
      </c>
      <c r="E388" t="s">
        <v>21</v>
      </c>
      <c r="F388" t="s">
        <v>30</v>
      </c>
      <c r="G388" t="s">
        <v>744</v>
      </c>
      <c r="H388">
        <v>687181632</v>
      </c>
      <c r="I388" t="s">
        <v>745</v>
      </c>
      <c r="J388">
        <v>4182</v>
      </c>
      <c r="K388">
        <v>546.11</v>
      </c>
      <c r="L388">
        <v>334.66</v>
      </c>
      <c r="M388">
        <f t="shared" si="30"/>
        <v>2283832.02</v>
      </c>
      <c r="N388">
        <f t="shared" si="31"/>
        <v>1399548.12</v>
      </c>
      <c r="O388">
        <f t="shared" si="32"/>
        <v>884283.89999999991</v>
      </c>
      <c r="P388">
        <f t="shared" si="33"/>
        <v>2016</v>
      </c>
      <c r="Q388">
        <f t="shared" si="34"/>
        <v>1</v>
      </c>
    </row>
    <row r="389" spans="1:17" x14ac:dyDescent="0.3">
      <c r="A389" t="s">
        <v>111</v>
      </c>
      <c r="B389" t="s">
        <v>51</v>
      </c>
      <c r="C389" t="s">
        <v>27</v>
      </c>
      <c r="D389" t="s">
        <v>105</v>
      </c>
      <c r="E389" t="s">
        <v>29</v>
      </c>
      <c r="F389" t="s">
        <v>37</v>
      </c>
      <c r="G389" t="s">
        <v>687</v>
      </c>
      <c r="H389">
        <v>557815115</v>
      </c>
      <c r="I389" t="s">
        <v>39</v>
      </c>
      <c r="J389">
        <v>1186</v>
      </c>
      <c r="K389">
        <v>337.14</v>
      </c>
      <c r="L389">
        <v>227.11</v>
      </c>
      <c r="M389">
        <f t="shared" si="30"/>
        <v>399848.04</v>
      </c>
      <c r="N389">
        <f t="shared" si="31"/>
        <v>269352.46000000002</v>
      </c>
      <c r="O389">
        <f t="shared" si="32"/>
        <v>130495.57999999996</v>
      </c>
      <c r="P389">
        <f t="shared" si="33"/>
        <v>2010</v>
      </c>
      <c r="Q389">
        <f t="shared" si="34"/>
        <v>10</v>
      </c>
    </row>
    <row r="390" spans="1:17" x14ac:dyDescent="0.3">
      <c r="A390" t="s">
        <v>111</v>
      </c>
      <c r="B390" t="s">
        <v>26</v>
      </c>
      <c r="C390" t="s">
        <v>52</v>
      </c>
      <c r="D390" t="s">
        <v>78</v>
      </c>
      <c r="E390" t="s">
        <v>21</v>
      </c>
      <c r="F390" t="s">
        <v>22</v>
      </c>
      <c r="G390" t="s">
        <v>746</v>
      </c>
      <c r="H390">
        <v>275404065</v>
      </c>
      <c r="I390" t="s">
        <v>747</v>
      </c>
      <c r="J390">
        <v>6373</v>
      </c>
      <c r="K390">
        <v>416.27</v>
      </c>
      <c r="L390">
        <v>302.92</v>
      </c>
      <c r="M390">
        <f t="shared" si="30"/>
        <v>2652888.71</v>
      </c>
      <c r="N390">
        <f t="shared" si="31"/>
        <v>1930509.1600000001</v>
      </c>
      <c r="O390">
        <f t="shared" si="32"/>
        <v>722379.54999999981</v>
      </c>
      <c r="P390">
        <f t="shared" si="33"/>
        <v>2013</v>
      </c>
      <c r="Q390">
        <f t="shared" si="34"/>
        <v>9</v>
      </c>
    </row>
    <row r="391" spans="1:17" x14ac:dyDescent="0.3">
      <c r="A391" t="s">
        <v>17</v>
      </c>
      <c r="B391" t="s">
        <v>67</v>
      </c>
      <c r="C391" t="s">
        <v>35</v>
      </c>
      <c r="D391" t="s">
        <v>40</v>
      </c>
      <c r="E391" t="s">
        <v>21</v>
      </c>
      <c r="F391" t="s">
        <v>37</v>
      </c>
      <c r="G391" t="s">
        <v>180</v>
      </c>
      <c r="H391">
        <v>885102983</v>
      </c>
      <c r="I391" t="s">
        <v>381</v>
      </c>
      <c r="J391">
        <v>8228</v>
      </c>
      <c r="K391">
        <v>144.69999999999999</v>
      </c>
      <c r="L391">
        <v>85.21</v>
      </c>
      <c r="M391">
        <f t="shared" si="30"/>
        <v>1190591.5999999999</v>
      </c>
      <c r="N391">
        <f t="shared" si="31"/>
        <v>701107.88</v>
      </c>
      <c r="O391">
        <f t="shared" si="32"/>
        <v>489483.71999999986</v>
      </c>
      <c r="P391">
        <f t="shared" si="33"/>
        <v>2013</v>
      </c>
      <c r="Q391">
        <f t="shared" si="34"/>
        <v>12</v>
      </c>
    </row>
    <row r="392" spans="1:17" x14ac:dyDescent="0.3">
      <c r="A392" t="s">
        <v>33</v>
      </c>
      <c r="B392" t="s">
        <v>67</v>
      </c>
      <c r="C392" t="s">
        <v>35</v>
      </c>
      <c r="D392" t="s">
        <v>28</v>
      </c>
      <c r="E392" t="s">
        <v>21</v>
      </c>
      <c r="F392" t="s">
        <v>22</v>
      </c>
      <c r="G392" t="s">
        <v>748</v>
      </c>
      <c r="H392">
        <v>176974530</v>
      </c>
      <c r="I392" t="s">
        <v>749</v>
      </c>
      <c r="J392">
        <v>3865</v>
      </c>
      <c r="K392">
        <v>194.2</v>
      </c>
      <c r="L392">
        <v>152.03</v>
      </c>
      <c r="M392">
        <f t="shared" si="30"/>
        <v>750583</v>
      </c>
      <c r="N392">
        <f t="shared" si="31"/>
        <v>587595.94999999995</v>
      </c>
      <c r="O392">
        <f t="shared" si="32"/>
        <v>162987.05000000005</v>
      </c>
      <c r="P392">
        <f t="shared" si="33"/>
        <v>2015</v>
      </c>
      <c r="Q392">
        <f t="shared" si="34"/>
        <v>2</v>
      </c>
    </row>
    <row r="393" spans="1:17" x14ac:dyDescent="0.3">
      <c r="A393" t="s">
        <v>62</v>
      </c>
      <c r="B393" t="s">
        <v>47</v>
      </c>
      <c r="C393" t="s">
        <v>59</v>
      </c>
      <c r="D393" t="s">
        <v>84</v>
      </c>
      <c r="E393" t="s">
        <v>21</v>
      </c>
      <c r="F393" t="s">
        <v>54</v>
      </c>
      <c r="G393" t="s">
        <v>750</v>
      </c>
      <c r="H393">
        <v>717215253</v>
      </c>
      <c r="I393" t="s">
        <v>751</v>
      </c>
      <c r="J393">
        <v>8350</v>
      </c>
      <c r="K393">
        <v>463.88</v>
      </c>
      <c r="L393">
        <v>246.02</v>
      </c>
      <c r="M393">
        <f t="shared" si="30"/>
        <v>3873398</v>
      </c>
      <c r="N393">
        <f t="shared" si="31"/>
        <v>2054267</v>
      </c>
      <c r="O393">
        <f t="shared" si="32"/>
        <v>1819131</v>
      </c>
      <c r="P393">
        <f t="shared" si="33"/>
        <v>2014</v>
      </c>
      <c r="Q393">
        <f t="shared" si="34"/>
        <v>7</v>
      </c>
    </row>
    <row r="394" spans="1:17" x14ac:dyDescent="0.3">
      <c r="A394" t="s">
        <v>17</v>
      </c>
      <c r="B394" t="s">
        <v>63</v>
      </c>
      <c r="C394" t="s">
        <v>27</v>
      </c>
      <c r="D394" t="s">
        <v>64</v>
      </c>
      <c r="E394" t="s">
        <v>29</v>
      </c>
      <c r="F394" t="s">
        <v>22</v>
      </c>
      <c r="G394" t="s">
        <v>752</v>
      </c>
      <c r="H394">
        <v>403189613</v>
      </c>
      <c r="I394" t="s">
        <v>753</v>
      </c>
      <c r="J394">
        <v>5576</v>
      </c>
      <c r="K394">
        <v>492.01</v>
      </c>
      <c r="L394">
        <v>370.34</v>
      </c>
      <c r="M394">
        <f t="shared" si="30"/>
        <v>2743447.76</v>
      </c>
      <c r="N394">
        <f t="shared" si="31"/>
        <v>2065015.8399999999</v>
      </c>
      <c r="O394">
        <f t="shared" si="32"/>
        <v>678431.91999999993</v>
      </c>
      <c r="P394">
        <f t="shared" si="33"/>
        <v>2010</v>
      </c>
      <c r="Q394">
        <f t="shared" si="34"/>
        <v>3</v>
      </c>
    </row>
    <row r="395" spans="1:17" x14ac:dyDescent="0.3">
      <c r="A395" t="s">
        <v>117</v>
      </c>
      <c r="B395" t="s">
        <v>34</v>
      </c>
      <c r="C395" t="s">
        <v>59</v>
      </c>
      <c r="D395" t="s">
        <v>73</v>
      </c>
      <c r="E395" t="s">
        <v>21</v>
      </c>
      <c r="F395" t="s">
        <v>37</v>
      </c>
      <c r="G395" t="s">
        <v>754</v>
      </c>
      <c r="H395">
        <v>330545134</v>
      </c>
      <c r="I395" t="s">
        <v>755</v>
      </c>
      <c r="J395">
        <v>9408</v>
      </c>
      <c r="K395">
        <v>426.36</v>
      </c>
      <c r="L395">
        <v>276.13</v>
      </c>
      <c r="M395">
        <f t="shared" si="30"/>
        <v>4011194.8800000004</v>
      </c>
      <c r="N395">
        <f t="shared" si="31"/>
        <v>2597831.04</v>
      </c>
      <c r="O395">
        <f t="shared" si="32"/>
        <v>1413363.8400000003</v>
      </c>
      <c r="P395">
        <f t="shared" si="33"/>
        <v>2013</v>
      </c>
      <c r="Q395">
        <f t="shared" si="34"/>
        <v>8</v>
      </c>
    </row>
    <row r="396" spans="1:17" x14ac:dyDescent="0.3">
      <c r="A396" t="s">
        <v>25</v>
      </c>
      <c r="B396" t="s">
        <v>67</v>
      </c>
      <c r="C396" t="s">
        <v>120</v>
      </c>
      <c r="D396" t="s">
        <v>53</v>
      </c>
      <c r="E396" t="s">
        <v>21</v>
      </c>
      <c r="F396" t="s">
        <v>22</v>
      </c>
      <c r="G396" t="s">
        <v>756</v>
      </c>
      <c r="H396">
        <v>325013549</v>
      </c>
      <c r="I396" t="s">
        <v>757</v>
      </c>
      <c r="J396">
        <v>7685</v>
      </c>
      <c r="K396">
        <v>501.67</v>
      </c>
      <c r="L396">
        <v>388.53</v>
      </c>
      <c r="M396">
        <f t="shared" si="30"/>
        <v>3855333.95</v>
      </c>
      <c r="N396">
        <f t="shared" si="31"/>
        <v>2985853.05</v>
      </c>
      <c r="O396">
        <f t="shared" si="32"/>
        <v>869480.90000000037</v>
      </c>
      <c r="P396">
        <f t="shared" si="33"/>
        <v>2015</v>
      </c>
      <c r="Q396">
        <f t="shared" si="34"/>
        <v>3</v>
      </c>
    </row>
    <row r="397" spans="1:17" x14ac:dyDescent="0.3">
      <c r="A397" t="s">
        <v>33</v>
      </c>
      <c r="B397" t="s">
        <v>26</v>
      </c>
      <c r="C397" t="s">
        <v>95</v>
      </c>
      <c r="D397" t="s">
        <v>40</v>
      </c>
      <c r="E397" t="s">
        <v>29</v>
      </c>
      <c r="F397" t="s">
        <v>22</v>
      </c>
      <c r="G397" t="s">
        <v>758</v>
      </c>
      <c r="H397">
        <v>283424655</v>
      </c>
      <c r="I397" t="s">
        <v>759</v>
      </c>
      <c r="J397">
        <v>619</v>
      </c>
      <c r="K397">
        <v>539.73</v>
      </c>
      <c r="L397">
        <v>381.02</v>
      </c>
      <c r="M397">
        <f t="shared" si="30"/>
        <v>334092.87</v>
      </c>
      <c r="N397">
        <f t="shared" si="31"/>
        <v>235851.37999999998</v>
      </c>
      <c r="O397">
        <f t="shared" si="32"/>
        <v>98241.49000000002</v>
      </c>
      <c r="P397">
        <f t="shared" si="33"/>
        <v>2011</v>
      </c>
      <c r="Q397">
        <f t="shared" si="34"/>
        <v>7</v>
      </c>
    </row>
    <row r="398" spans="1:17" x14ac:dyDescent="0.3">
      <c r="A398" t="s">
        <v>71</v>
      </c>
      <c r="B398" t="s">
        <v>51</v>
      </c>
      <c r="C398" t="s">
        <v>99</v>
      </c>
      <c r="D398" t="s">
        <v>142</v>
      </c>
      <c r="E398" t="s">
        <v>29</v>
      </c>
      <c r="F398" t="s">
        <v>54</v>
      </c>
      <c r="G398" t="s">
        <v>760</v>
      </c>
      <c r="H398">
        <v>554779805</v>
      </c>
      <c r="I398" t="s">
        <v>761</v>
      </c>
      <c r="J398">
        <v>1584</v>
      </c>
      <c r="K398">
        <v>338.65</v>
      </c>
      <c r="L398">
        <v>193.97</v>
      </c>
      <c r="M398">
        <f t="shared" si="30"/>
        <v>536421.6</v>
      </c>
      <c r="N398">
        <f t="shared" si="31"/>
        <v>307248.48</v>
      </c>
      <c r="O398">
        <f t="shared" si="32"/>
        <v>229173.12</v>
      </c>
      <c r="P398">
        <f t="shared" si="33"/>
        <v>2014</v>
      </c>
      <c r="Q398">
        <f t="shared" si="34"/>
        <v>7</v>
      </c>
    </row>
    <row r="399" spans="1:17" x14ac:dyDescent="0.3">
      <c r="A399" t="s">
        <v>17</v>
      </c>
      <c r="B399" t="s">
        <v>47</v>
      </c>
      <c r="C399" t="s">
        <v>27</v>
      </c>
      <c r="D399" t="s">
        <v>64</v>
      </c>
      <c r="E399" t="s">
        <v>29</v>
      </c>
      <c r="F399" t="s">
        <v>22</v>
      </c>
      <c r="G399" t="s">
        <v>762</v>
      </c>
      <c r="H399">
        <v>504463218</v>
      </c>
      <c r="I399" t="s">
        <v>763</v>
      </c>
      <c r="J399">
        <v>1888</v>
      </c>
      <c r="K399">
        <v>310.81</v>
      </c>
      <c r="L399">
        <v>233.4</v>
      </c>
      <c r="M399">
        <f t="shared" si="30"/>
        <v>586809.28</v>
      </c>
      <c r="N399">
        <f t="shared" si="31"/>
        <v>440659.20000000001</v>
      </c>
      <c r="O399">
        <f t="shared" si="32"/>
        <v>146150.08000000002</v>
      </c>
      <c r="P399">
        <f t="shared" si="33"/>
        <v>2014</v>
      </c>
      <c r="Q399">
        <f t="shared" si="34"/>
        <v>10</v>
      </c>
    </row>
    <row r="400" spans="1:17" x14ac:dyDescent="0.3">
      <c r="A400" t="s">
        <v>33</v>
      </c>
      <c r="B400" t="s">
        <v>72</v>
      </c>
      <c r="C400" t="s">
        <v>44</v>
      </c>
      <c r="D400" t="s">
        <v>84</v>
      </c>
      <c r="E400" t="s">
        <v>21</v>
      </c>
      <c r="F400" t="s">
        <v>37</v>
      </c>
      <c r="G400" t="s">
        <v>764</v>
      </c>
      <c r="H400">
        <v>457290070</v>
      </c>
      <c r="I400" t="s">
        <v>765</v>
      </c>
      <c r="J400">
        <v>8532</v>
      </c>
      <c r="K400">
        <v>683.71</v>
      </c>
      <c r="L400">
        <v>523.51</v>
      </c>
      <c r="M400">
        <f t="shared" si="30"/>
        <v>5833413.7200000007</v>
      </c>
      <c r="N400">
        <f t="shared" si="31"/>
        <v>4466587.32</v>
      </c>
      <c r="O400">
        <f t="shared" si="32"/>
        <v>1366826.4000000004</v>
      </c>
      <c r="P400">
        <f t="shared" si="33"/>
        <v>2015</v>
      </c>
      <c r="Q400">
        <f t="shared" si="34"/>
        <v>3</v>
      </c>
    </row>
    <row r="401" spans="1:17" x14ac:dyDescent="0.3">
      <c r="A401" t="s">
        <v>17</v>
      </c>
      <c r="B401" t="s">
        <v>34</v>
      </c>
      <c r="C401" t="s">
        <v>44</v>
      </c>
      <c r="D401" t="s">
        <v>73</v>
      </c>
      <c r="E401" t="s">
        <v>21</v>
      </c>
      <c r="F401" t="s">
        <v>54</v>
      </c>
      <c r="G401" t="s">
        <v>766</v>
      </c>
      <c r="H401">
        <v>697967724</v>
      </c>
      <c r="I401" t="s">
        <v>613</v>
      </c>
      <c r="J401">
        <v>2736</v>
      </c>
      <c r="K401">
        <v>599.5</v>
      </c>
      <c r="L401">
        <v>455.21</v>
      </c>
      <c r="M401">
        <f t="shared" si="30"/>
        <v>1640232</v>
      </c>
      <c r="N401">
        <f t="shared" si="31"/>
        <v>1245454.56</v>
      </c>
      <c r="O401">
        <f t="shared" si="32"/>
        <v>394777.43999999994</v>
      </c>
      <c r="P401">
        <f t="shared" si="33"/>
        <v>2015</v>
      </c>
      <c r="Q401">
        <f t="shared" si="34"/>
        <v>4</v>
      </c>
    </row>
    <row r="402" spans="1:17" x14ac:dyDescent="0.3">
      <c r="A402" t="s">
        <v>25</v>
      </c>
      <c r="B402" t="s">
        <v>18</v>
      </c>
      <c r="C402" t="s">
        <v>19</v>
      </c>
      <c r="D402" t="s">
        <v>28</v>
      </c>
      <c r="E402" t="s">
        <v>21</v>
      </c>
      <c r="F402" t="s">
        <v>54</v>
      </c>
      <c r="G402" t="s">
        <v>767</v>
      </c>
      <c r="H402">
        <v>149777318</v>
      </c>
      <c r="I402" t="s">
        <v>405</v>
      </c>
      <c r="J402">
        <v>8016</v>
      </c>
      <c r="K402">
        <v>204.64</v>
      </c>
      <c r="L402">
        <v>145.07</v>
      </c>
      <c r="M402">
        <f t="shared" si="30"/>
        <v>1640394.24</v>
      </c>
      <c r="N402">
        <f t="shared" si="31"/>
        <v>1162881.1199999999</v>
      </c>
      <c r="O402">
        <f t="shared" si="32"/>
        <v>477513.12000000011</v>
      </c>
      <c r="P402">
        <f t="shared" si="33"/>
        <v>2013</v>
      </c>
      <c r="Q402">
        <f t="shared" si="34"/>
        <v>8</v>
      </c>
    </row>
    <row r="403" spans="1:17" x14ac:dyDescent="0.3">
      <c r="A403" t="s">
        <v>25</v>
      </c>
      <c r="B403" t="s">
        <v>58</v>
      </c>
      <c r="C403" t="s">
        <v>27</v>
      </c>
      <c r="D403" t="s">
        <v>48</v>
      </c>
      <c r="E403" t="s">
        <v>29</v>
      </c>
      <c r="F403" t="s">
        <v>30</v>
      </c>
      <c r="G403" t="s">
        <v>768</v>
      </c>
      <c r="H403">
        <v>642654248</v>
      </c>
      <c r="I403" t="s">
        <v>769</v>
      </c>
      <c r="J403">
        <v>1435</v>
      </c>
      <c r="K403">
        <v>282.54000000000002</v>
      </c>
      <c r="L403">
        <v>187.77</v>
      </c>
      <c r="M403">
        <f t="shared" si="30"/>
        <v>405444.9</v>
      </c>
      <c r="N403">
        <f t="shared" si="31"/>
        <v>269449.95</v>
      </c>
      <c r="O403">
        <f t="shared" si="32"/>
        <v>135994.95000000001</v>
      </c>
      <c r="P403">
        <f t="shared" si="33"/>
        <v>2010</v>
      </c>
      <c r="Q403">
        <f t="shared" si="34"/>
        <v>11</v>
      </c>
    </row>
    <row r="404" spans="1:17" x14ac:dyDescent="0.3">
      <c r="A404" t="s">
        <v>111</v>
      </c>
      <c r="B404" t="s">
        <v>26</v>
      </c>
      <c r="C404" t="s">
        <v>35</v>
      </c>
      <c r="D404" t="s">
        <v>48</v>
      </c>
      <c r="E404" t="s">
        <v>29</v>
      </c>
      <c r="F404" t="s">
        <v>54</v>
      </c>
      <c r="G404" t="s">
        <v>770</v>
      </c>
      <c r="H404">
        <v>543893736</v>
      </c>
      <c r="I404" t="s">
        <v>771</v>
      </c>
      <c r="J404">
        <v>4240</v>
      </c>
      <c r="K404">
        <v>184.37</v>
      </c>
      <c r="L404">
        <v>111.21</v>
      </c>
      <c r="M404">
        <f t="shared" si="30"/>
        <v>781728.8</v>
      </c>
      <c r="N404">
        <f t="shared" si="31"/>
        <v>471530.39999999997</v>
      </c>
      <c r="O404">
        <f t="shared" si="32"/>
        <v>310198.40000000008</v>
      </c>
      <c r="P404">
        <f t="shared" si="33"/>
        <v>2012</v>
      </c>
      <c r="Q404">
        <f t="shared" si="34"/>
        <v>1</v>
      </c>
    </row>
    <row r="405" spans="1:17" x14ac:dyDescent="0.3">
      <c r="A405" t="s">
        <v>117</v>
      </c>
      <c r="B405" t="s">
        <v>34</v>
      </c>
      <c r="C405" t="s">
        <v>59</v>
      </c>
      <c r="D405" t="s">
        <v>64</v>
      </c>
      <c r="E405" t="s">
        <v>21</v>
      </c>
      <c r="F405" t="s">
        <v>30</v>
      </c>
      <c r="G405" t="s">
        <v>772</v>
      </c>
      <c r="H405">
        <v>500492819</v>
      </c>
      <c r="I405" t="s">
        <v>407</v>
      </c>
      <c r="J405">
        <v>9263</v>
      </c>
      <c r="K405">
        <v>358.19</v>
      </c>
      <c r="L405">
        <v>199.78</v>
      </c>
      <c r="M405">
        <f t="shared" si="30"/>
        <v>3317913.97</v>
      </c>
      <c r="N405">
        <f t="shared" si="31"/>
        <v>1850562.14</v>
      </c>
      <c r="O405">
        <f t="shared" si="32"/>
        <v>1467351.8300000003</v>
      </c>
      <c r="P405">
        <f t="shared" si="33"/>
        <v>2012</v>
      </c>
      <c r="Q405">
        <f t="shared" si="34"/>
        <v>4</v>
      </c>
    </row>
    <row r="406" spans="1:17" x14ac:dyDescent="0.3">
      <c r="A406" t="s">
        <v>62</v>
      </c>
      <c r="B406" t="s">
        <v>43</v>
      </c>
      <c r="C406" t="s">
        <v>44</v>
      </c>
      <c r="D406" t="s">
        <v>53</v>
      </c>
      <c r="E406" t="s">
        <v>29</v>
      </c>
      <c r="F406" t="s">
        <v>37</v>
      </c>
      <c r="G406" t="s">
        <v>773</v>
      </c>
      <c r="H406">
        <v>642236896</v>
      </c>
      <c r="I406" t="s">
        <v>774</v>
      </c>
      <c r="J406">
        <v>9501</v>
      </c>
      <c r="K406">
        <v>450.48</v>
      </c>
      <c r="L406">
        <v>234.9</v>
      </c>
      <c r="M406">
        <f t="shared" si="30"/>
        <v>4280010.4800000004</v>
      </c>
      <c r="N406">
        <f t="shared" si="31"/>
        <v>2231784.9</v>
      </c>
      <c r="O406">
        <f t="shared" si="32"/>
        <v>2048225.5800000005</v>
      </c>
      <c r="P406">
        <f t="shared" si="33"/>
        <v>2014</v>
      </c>
      <c r="Q406">
        <f t="shared" si="34"/>
        <v>5</v>
      </c>
    </row>
    <row r="407" spans="1:17" x14ac:dyDescent="0.3">
      <c r="A407" t="s">
        <v>111</v>
      </c>
      <c r="B407" t="s">
        <v>63</v>
      </c>
      <c r="C407" t="s">
        <v>27</v>
      </c>
      <c r="D407" t="s">
        <v>105</v>
      </c>
      <c r="E407" t="s">
        <v>29</v>
      </c>
      <c r="F407" t="s">
        <v>30</v>
      </c>
      <c r="G407" t="s">
        <v>775</v>
      </c>
      <c r="H407">
        <v>878183320</v>
      </c>
      <c r="I407" t="s">
        <v>305</v>
      </c>
      <c r="J407">
        <v>6148</v>
      </c>
      <c r="K407">
        <v>251.26</v>
      </c>
      <c r="L407">
        <v>177.82</v>
      </c>
      <c r="M407">
        <f t="shared" si="30"/>
        <v>1544746.48</v>
      </c>
      <c r="N407">
        <f t="shared" si="31"/>
        <v>1093237.3599999999</v>
      </c>
      <c r="O407">
        <f t="shared" si="32"/>
        <v>451509.12000000011</v>
      </c>
      <c r="P407">
        <f t="shared" si="33"/>
        <v>2015</v>
      </c>
      <c r="Q407">
        <f t="shared" si="34"/>
        <v>9</v>
      </c>
    </row>
    <row r="408" spans="1:17" x14ac:dyDescent="0.3">
      <c r="A408" t="s">
        <v>71</v>
      </c>
      <c r="B408" t="s">
        <v>51</v>
      </c>
      <c r="C408" t="s">
        <v>120</v>
      </c>
      <c r="D408" t="s">
        <v>112</v>
      </c>
      <c r="E408" t="s">
        <v>21</v>
      </c>
      <c r="F408" t="s">
        <v>37</v>
      </c>
      <c r="G408" t="s">
        <v>776</v>
      </c>
      <c r="H408">
        <v>539271567</v>
      </c>
      <c r="I408" t="s">
        <v>777</v>
      </c>
      <c r="J408">
        <v>8142</v>
      </c>
      <c r="K408">
        <v>479.91</v>
      </c>
      <c r="L408">
        <v>276.33999999999997</v>
      </c>
      <c r="M408">
        <f t="shared" si="30"/>
        <v>3907427.22</v>
      </c>
      <c r="N408">
        <f t="shared" si="31"/>
        <v>2249960.2799999998</v>
      </c>
      <c r="O408">
        <f t="shared" si="32"/>
        <v>1657466.9400000004</v>
      </c>
      <c r="P408">
        <f t="shared" si="33"/>
        <v>2010</v>
      </c>
      <c r="Q408">
        <f t="shared" si="34"/>
        <v>5</v>
      </c>
    </row>
    <row r="409" spans="1:17" x14ac:dyDescent="0.3">
      <c r="A409" t="s">
        <v>33</v>
      </c>
      <c r="B409" t="s">
        <v>63</v>
      </c>
      <c r="C409" t="s">
        <v>44</v>
      </c>
      <c r="D409" t="s">
        <v>40</v>
      </c>
      <c r="E409" t="s">
        <v>29</v>
      </c>
      <c r="F409" t="s">
        <v>37</v>
      </c>
      <c r="G409" t="s">
        <v>778</v>
      </c>
      <c r="H409">
        <v>761155164</v>
      </c>
      <c r="I409" t="s">
        <v>779</v>
      </c>
      <c r="J409">
        <v>7720</v>
      </c>
      <c r="K409">
        <v>120.46</v>
      </c>
      <c r="L409">
        <v>70.930000000000007</v>
      </c>
      <c r="M409">
        <f t="shared" si="30"/>
        <v>929951.2</v>
      </c>
      <c r="N409">
        <f t="shared" si="31"/>
        <v>547579.60000000009</v>
      </c>
      <c r="O409">
        <f t="shared" si="32"/>
        <v>382371.59999999986</v>
      </c>
      <c r="P409">
        <f t="shared" si="33"/>
        <v>2016</v>
      </c>
      <c r="Q409">
        <f t="shared" si="34"/>
        <v>9</v>
      </c>
    </row>
    <row r="410" spans="1:17" x14ac:dyDescent="0.3">
      <c r="A410" t="s">
        <v>111</v>
      </c>
      <c r="B410" t="s">
        <v>67</v>
      </c>
      <c r="C410" t="s">
        <v>99</v>
      </c>
      <c r="D410" t="s">
        <v>105</v>
      </c>
      <c r="E410" t="s">
        <v>29</v>
      </c>
      <c r="F410" t="s">
        <v>22</v>
      </c>
      <c r="G410" t="s">
        <v>780</v>
      </c>
      <c r="H410">
        <v>898116596</v>
      </c>
      <c r="I410" t="s">
        <v>762</v>
      </c>
      <c r="J410">
        <v>2109</v>
      </c>
      <c r="K410">
        <v>97.79</v>
      </c>
      <c r="L410">
        <v>54.59</v>
      </c>
      <c r="M410">
        <f t="shared" si="30"/>
        <v>206239.11000000002</v>
      </c>
      <c r="N410">
        <f t="shared" si="31"/>
        <v>115130.31000000001</v>
      </c>
      <c r="O410">
        <f t="shared" si="32"/>
        <v>91108.800000000003</v>
      </c>
      <c r="P410">
        <f t="shared" si="33"/>
        <v>2014</v>
      </c>
      <c r="Q410">
        <f t="shared" si="34"/>
        <v>9</v>
      </c>
    </row>
    <row r="411" spans="1:17" x14ac:dyDescent="0.3">
      <c r="A411" t="s">
        <v>62</v>
      </c>
      <c r="B411" t="s">
        <v>43</v>
      </c>
      <c r="C411" t="s">
        <v>102</v>
      </c>
      <c r="D411" t="s">
        <v>105</v>
      </c>
      <c r="E411" t="s">
        <v>29</v>
      </c>
      <c r="F411" t="s">
        <v>22</v>
      </c>
      <c r="G411" t="s">
        <v>781</v>
      </c>
      <c r="H411">
        <v>866628899</v>
      </c>
      <c r="I411" t="s">
        <v>782</v>
      </c>
      <c r="J411">
        <v>6470</v>
      </c>
      <c r="K411">
        <v>62.4</v>
      </c>
      <c r="L411">
        <v>42.62</v>
      </c>
      <c r="M411">
        <f t="shared" si="30"/>
        <v>403728</v>
      </c>
      <c r="N411">
        <f t="shared" si="31"/>
        <v>275751.39999999997</v>
      </c>
      <c r="O411">
        <f t="shared" si="32"/>
        <v>127976.60000000003</v>
      </c>
      <c r="P411">
        <f t="shared" si="33"/>
        <v>2010</v>
      </c>
      <c r="Q411">
        <f t="shared" si="34"/>
        <v>3</v>
      </c>
    </row>
    <row r="412" spans="1:17" x14ac:dyDescent="0.3">
      <c r="A412" t="s">
        <v>33</v>
      </c>
      <c r="B412" t="s">
        <v>34</v>
      </c>
      <c r="C412" t="s">
        <v>99</v>
      </c>
      <c r="D412" t="s">
        <v>135</v>
      </c>
      <c r="E412" t="s">
        <v>29</v>
      </c>
      <c r="F412" t="s">
        <v>54</v>
      </c>
      <c r="G412" t="s">
        <v>410</v>
      </c>
      <c r="H412">
        <v>348372662</v>
      </c>
      <c r="I412" t="s">
        <v>783</v>
      </c>
      <c r="J412">
        <v>5101</v>
      </c>
      <c r="K412">
        <v>262.23</v>
      </c>
      <c r="L412">
        <v>199.69</v>
      </c>
      <c r="M412">
        <f t="shared" si="30"/>
        <v>1337635.23</v>
      </c>
      <c r="N412">
        <f t="shared" si="31"/>
        <v>1018618.69</v>
      </c>
      <c r="O412">
        <f t="shared" si="32"/>
        <v>319016.54000000004</v>
      </c>
      <c r="P412">
        <f t="shared" si="33"/>
        <v>2010</v>
      </c>
      <c r="Q412">
        <f t="shared" si="34"/>
        <v>4</v>
      </c>
    </row>
    <row r="413" spans="1:17" x14ac:dyDescent="0.3">
      <c r="A413" t="s">
        <v>57</v>
      </c>
      <c r="B413" t="s">
        <v>87</v>
      </c>
      <c r="C413" t="s">
        <v>95</v>
      </c>
      <c r="D413" t="s">
        <v>64</v>
      </c>
      <c r="E413" t="s">
        <v>29</v>
      </c>
      <c r="F413" t="s">
        <v>37</v>
      </c>
      <c r="G413" t="s">
        <v>457</v>
      </c>
      <c r="H413">
        <v>680541973</v>
      </c>
      <c r="I413" t="s">
        <v>191</v>
      </c>
      <c r="J413">
        <v>9519</v>
      </c>
      <c r="K413">
        <v>213.32</v>
      </c>
      <c r="L413">
        <v>137.99</v>
      </c>
      <c r="M413">
        <f t="shared" si="30"/>
        <v>2030593.0799999998</v>
      </c>
      <c r="N413">
        <f t="shared" si="31"/>
        <v>1313526.81</v>
      </c>
      <c r="O413">
        <f t="shared" si="32"/>
        <v>717066.26999999979</v>
      </c>
      <c r="P413">
        <f t="shared" si="33"/>
        <v>2013</v>
      </c>
      <c r="Q413">
        <f t="shared" si="34"/>
        <v>9</v>
      </c>
    </row>
    <row r="414" spans="1:17" x14ac:dyDescent="0.3">
      <c r="A414" t="s">
        <v>25</v>
      </c>
      <c r="B414" t="s">
        <v>18</v>
      </c>
      <c r="C414" t="s">
        <v>52</v>
      </c>
      <c r="D414" t="s">
        <v>112</v>
      </c>
      <c r="E414" t="s">
        <v>29</v>
      </c>
      <c r="F414" t="s">
        <v>30</v>
      </c>
      <c r="G414" t="s">
        <v>784</v>
      </c>
      <c r="H414">
        <v>226896812</v>
      </c>
      <c r="I414" t="s">
        <v>785</v>
      </c>
      <c r="J414">
        <v>1889</v>
      </c>
      <c r="K414">
        <v>226.62</v>
      </c>
      <c r="L414">
        <v>174.16</v>
      </c>
      <c r="M414">
        <f t="shared" si="30"/>
        <v>428085.18</v>
      </c>
      <c r="N414">
        <f t="shared" si="31"/>
        <v>328988.24</v>
      </c>
      <c r="O414">
        <f t="shared" si="32"/>
        <v>99096.94</v>
      </c>
      <c r="P414">
        <f t="shared" si="33"/>
        <v>2010</v>
      </c>
      <c r="Q414">
        <f t="shared" si="34"/>
        <v>6</v>
      </c>
    </row>
    <row r="415" spans="1:17" x14ac:dyDescent="0.3">
      <c r="A415" t="s">
        <v>117</v>
      </c>
      <c r="B415" t="s">
        <v>87</v>
      </c>
      <c r="C415" t="s">
        <v>35</v>
      </c>
      <c r="D415" t="s">
        <v>105</v>
      </c>
      <c r="E415" t="s">
        <v>29</v>
      </c>
      <c r="F415" t="s">
        <v>22</v>
      </c>
      <c r="G415" t="s">
        <v>786</v>
      </c>
      <c r="H415">
        <v>347033825</v>
      </c>
      <c r="I415" t="s">
        <v>787</v>
      </c>
      <c r="J415">
        <v>2462</v>
      </c>
      <c r="K415">
        <v>648.97</v>
      </c>
      <c r="L415">
        <v>488.83</v>
      </c>
      <c r="M415">
        <f t="shared" si="30"/>
        <v>1597764.1400000001</v>
      </c>
      <c r="N415">
        <f t="shared" si="31"/>
        <v>1203499.46</v>
      </c>
      <c r="O415">
        <f t="shared" si="32"/>
        <v>394264.68000000017</v>
      </c>
      <c r="P415">
        <f t="shared" si="33"/>
        <v>2010</v>
      </c>
      <c r="Q415">
        <f t="shared" si="34"/>
        <v>11</v>
      </c>
    </row>
    <row r="416" spans="1:17" x14ac:dyDescent="0.3">
      <c r="A416" t="s">
        <v>71</v>
      </c>
      <c r="B416" t="s">
        <v>34</v>
      </c>
      <c r="C416" t="s">
        <v>35</v>
      </c>
      <c r="D416" t="s">
        <v>112</v>
      </c>
      <c r="E416" t="s">
        <v>21</v>
      </c>
      <c r="F416" t="s">
        <v>22</v>
      </c>
      <c r="G416" t="s">
        <v>788</v>
      </c>
      <c r="H416">
        <v>336837003</v>
      </c>
      <c r="I416" t="s">
        <v>789</v>
      </c>
      <c r="J416">
        <v>9701</v>
      </c>
      <c r="K416">
        <v>559.62</v>
      </c>
      <c r="L416">
        <v>308.91000000000003</v>
      </c>
      <c r="M416">
        <f t="shared" si="30"/>
        <v>5428873.6200000001</v>
      </c>
      <c r="N416">
        <f t="shared" si="31"/>
        <v>2996735.91</v>
      </c>
      <c r="O416">
        <f t="shared" si="32"/>
        <v>2432137.71</v>
      </c>
      <c r="P416">
        <f t="shared" si="33"/>
        <v>2013</v>
      </c>
      <c r="Q416">
        <f t="shared" si="34"/>
        <v>10</v>
      </c>
    </row>
    <row r="417" spans="1:17" x14ac:dyDescent="0.3">
      <c r="A417" t="s">
        <v>25</v>
      </c>
      <c r="B417" t="s">
        <v>87</v>
      </c>
      <c r="C417" t="s">
        <v>19</v>
      </c>
      <c r="D417" t="s">
        <v>48</v>
      </c>
      <c r="E417" t="s">
        <v>21</v>
      </c>
      <c r="F417" t="s">
        <v>37</v>
      </c>
      <c r="G417" t="s">
        <v>790</v>
      </c>
      <c r="H417">
        <v>602046265</v>
      </c>
      <c r="I417" t="s">
        <v>791</v>
      </c>
      <c r="J417">
        <v>9635</v>
      </c>
      <c r="K417">
        <v>622.71</v>
      </c>
      <c r="L417">
        <v>454.79</v>
      </c>
      <c r="M417">
        <f t="shared" si="30"/>
        <v>5999810.8500000006</v>
      </c>
      <c r="N417">
        <f t="shared" si="31"/>
        <v>4381901.6500000004</v>
      </c>
      <c r="O417">
        <f t="shared" si="32"/>
        <v>1617909.2000000002</v>
      </c>
      <c r="P417">
        <f t="shared" si="33"/>
        <v>2014</v>
      </c>
      <c r="Q417">
        <f t="shared" si="34"/>
        <v>11</v>
      </c>
    </row>
    <row r="418" spans="1:17" x14ac:dyDescent="0.3">
      <c r="A418" t="s">
        <v>111</v>
      </c>
      <c r="B418" t="s">
        <v>18</v>
      </c>
      <c r="C418" t="s">
        <v>35</v>
      </c>
      <c r="D418" t="s">
        <v>36</v>
      </c>
      <c r="E418" t="s">
        <v>29</v>
      </c>
      <c r="F418" t="s">
        <v>30</v>
      </c>
      <c r="G418" t="s">
        <v>541</v>
      </c>
      <c r="H418">
        <v>566135094</v>
      </c>
      <c r="I418" t="s">
        <v>792</v>
      </c>
      <c r="J418">
        <v>2535</v>
      </c>
      <c r="K418">
        <v>373.63</v>
      </c>
      <c r="L418">
        <v>283.07</v>
      </c>
      <c r="M418">
        <f t="shared" si="30"/>
        <v>947152.05</v>
      </c>
      <c r="N418">
        <f t="shared" si="31"/>
        <v>717582.45</v>
      </c>
      <c r="O418">
        <f t="shared" si="32"/>
        <v>229569.60000000009</v>
      </c>
      <c r="P418">
        <f t="shared" si="33"/>
        <v>2011</v>
      </c>
      <c r="Q418">
        <f t="shared" si="34"/>
        <v>3</v>
      </c>
    </row>
    <row r="419" spans="1:17" x14ac:dyDescent="0.3">
      <c r="A419" t="s">
        <v>17</v>
      </c>
      <c r="B419" t="s">
        <v>43</v>
      </c>
      <c r="C419" t="s">
        <v>19</v>
      </c>
      <c r="D419" t="s">
        <v>64</v>
      </c>
      <c r="E419" t="s">
        <v>21</v>
      </c>
      <c r="F419" t="s">
        <v>37</v>
      </c>
      <c r="G419" t="s">
        <v>793</v>
      </c>
      <c r="H419">
        <v>790549193</v>
      </c>
      <c r="I419" t="s">
        <v>794</v>
      </c>
      <c r="J419">
        <v>1560</v>
      </c>
      <c r="K419">
        <v>99.44</v>
      </c>
      <c r="L419">
        <v>67.02</v>
      </c>
      <c r="M419">
        <f t="shared" si="30"/>
        <v>155126.39999999999</v>
      </c>
      <c r="N419">
        <f t="shared" si="31"/>
        <v>104551.2</v>
      </c>
      <c r="O419">
        <f t="shared" si="32"/>
        <v>50575.199999999997</v>
      </c>
      <c r="P419">
        <f t="shared" si="33"/>
        <v>2014</v>
      </c>
      <c r="Q419">
        <f t="shared" si="34"/>
        <v>10</v>
      </c>
    </row>
    <row r="420" spans="1:17" x14ac:dyDescent="0.3">
      <c r="A420" t="s">
        <v>17</v>
      </c>
      <c r="B420" t="s">
        <v>47</v>
      </c>
      <c r="C420" t="s">
        <v>99</v>
      </c>
      <c r="D420" t="s">
        <v>127</v>
      </c>
      <c r="E420" t="s">
        <v>21</v>
      </c>
      <c r="F420" t="s">
        <v>22</v>
      </c>
      <c r="G420" t="s">
        <v>795</v>
      </c>
      <c r="H420">
        <v>536250621</v>
      </c>
      <c r="I420" t="s">
        <v>796</v>
      </c>
      <c r="J420">
        <v>5039</v>
      </c>
      <c r="K420">
        <v>87.08</v>
      </c>
      <c r="L420">
        <v>65.69</v>
      </c>
      <c r="M420">
        <f t="shared" si="30"/>
        <v>438796.12</v>
      </c>
      <c r="N420">
        <f t="shared" si="31"/>
        <v>331011.90999999997</v>
      </c>
      <c r="O420">
        <f t="shared" si="32"/>
        <v>107784.21000000002</v>
      </c>
      <c r="P420">
        <f t="shared" si="33"/>
        <v>2010</v>
      </c>
      <c r="Q420">
        <f t="shared" si="34"/>
        <v>3</v>
      </c>
    </row>
    <row r="421" spans="1:17" x14ac:dyDescent="0.3">
      <c r="A421" t="s">
        <v>111</v>
      </c>
      <c r="B421" t="s">
        <v>43</v>
      </c>
      <c r="C421" t="s">
        <v>52</v>
      </c>
      <c r="D421" t="s">
        <v>105</v>
      </c>
      <c r="E421" t="s">
        <v>21</v>
      </c>
      <c r="F421" t="s">
        <v>22</v>
      </c>
      <c r="G421" t="s">
        <v>602</v>
      </c>
      <c r="H421">
        <v>519353445</v>
      </c>
      <c r="I421" t="s">
        <v>797</v>
      </c>
      <c r="J421">
        <v>9011</v>
      </c>
      <c r="K421">
        <v>408.49</v>
      </c>
      <c r="L421">
        <v>255.93</v>
      </c>
      <c r="M421">
        <f t="shared" si="30"/>
        <v>3680903.39</v>
      </c>
      <c r="N421">
        <f t="shared" si="31"/>
        <v>2306185.23</v>
      </c>
      <c r="O421">
        <f t="shared" si="32"/>
        <v>1374718.1600000001</v>
      </c>
      <c r="P421">
        <f t="shared" si="33"/>
        <v>2012</v>
      </c>
      <c r="Q421">
        <f t="shared" si="34"/>
        <v>5</v>
      </c>
    </row>
    <row r="422" spans="1:17" x14ac:dyDescent="0.3">
      <c r="A422" t="s">
        <v>17</v>
      </c>
      <c r="B422" t="s">
        <v>58</v>
      </c>
      <c r="C422" t="s">
        <v>99</v>
      </c>
      <c r="D422" t="s">
        <v>73</v>
      </c>
      <c r="E422" t="s">
        <v>21</v>
      </c>
      <c r="F422" t="s">
        <v>30</v>
      </c>
      <c r="G422" t="s">
        <v>798</v>
      </c>
      <c r="H422">
        <v>292281089</v>
      </c>
      <c r="I422" t="s">
        <v>799</v>
      </c>
      <c r="J422">
        <v>2862</v>
      </c>
      <c r="K422">
        <v>305.27999999999997</v>
      </c>
      <c r="L422">
        <v>184.69</v>
      </c>
      <c r="M422">
        <f t="shared" si="30"/>
        <v>873711.35999999987</v>
      </c>
      <c r="N422">
        <f t="shared" si="31"/>
        <v>528582.78</v>
      </c>
      <c r="O422">
        <f t="shared" si="32"/>
        <v>345128.57999999984</v>
      </c>
      <c r="P422">
        <f t="shared" si="33"/>
        <v>2016</v>
      </c>
      <c r="Q422">
        <f t="shared" si="34"/>
        <v>1</v>
      </c>
    </row>
    <row r="423" spans="1:17" x14ac:dyDescent="0.3">
      <c r="A423" t="s">
        <v>57</v>
      </c>
      <c r="B423" t="s">
        <v>47</v>
      </c>
      <c r="C423" t="s">
        <v>95</v>
      </c>
      <c r="D423" t="s">
        <v>130</v>
      </c>
      <c r="E423" t="s">
        <v>21</v>
      </c>
      <c r="F423" t="s">
        <v>37</v>
      </c>
      <c r="G423" t="s">
        <v>579</v>
      </c>
      <c r="H423">
        <v>144088568</v>
      </c>
      <c r="I423" t="s">
        <v>800</v>
      </c>
      <c r="J423">
        <v>7214</v>
      </c>
      <c r="K423">
        <v>395.5</v>
      </c>
      <c r="L423">
        <v>204.65</v>
      </c>
      <c r="M423">
        <f t="shared" si="30"/>
        <v>2853137</v>
      </c>
      <c r="N423">
        <f t="shared" si="31"/>
        <v>1476345.1</v>
      </c>
      <c r="O423">
        <f t="shared" si="32"/>
        <v>1376791.9</v>
      </c>
      <c r="P423">
        <f t="shared" si="33"/>
        <v>2011</v>
      </c>
      <c r="Q423">
        <f t="shared" si="34"/>
        <v>1</v>
      </c>
    </row>
    <row r="424" spans="1:17" x14ac:dyDescent="0.3">
      <c r="A424" t="s">
        <v>33</v>
      </c>
      <c r="B424" t="s">
        <v>72</v>
      </c>
      <c r="C424" t="s">
        <v>99</v>
      </c>
      <c r="D424" t="s">
        <v>28</v>
      </c>
      <c r="E424" t="s">
        <v>29</v>
      </c>
      <c r="F424" t="s">
        <v>22</v>
      </c>
      <c r="G424" t="s">
        <v>801</v>
      </c>
      <c r="H424">
        <v>179972594</v>
      </c>
      <c r="I424" t="s">
        <v>802</v>
      </c>
      <c r="J424">
        <v>5858</v>
      </c>
      <c r="K424">
        <v>451.08</v>
      </c>
      <c r="L424">
        <v>352.19</v>
      </c>
      <c r="M424">
        <f t="shared" si="30"/>
        <v>2642426.64</v>
      </c>
      <c r="N424">
        <f t="shared" si="31"/>
        <v>2063129.02</v>
      </c>
      <c r="O424">
        <f t="shared" si="32"/>
        <v>579297.62000000011</v>
      </c>
      <c r="P424">
        <f t="shared" si="33"/>
        <v>2016</v>
      </c>
      <c r="Q424">
        <f t="shared" si="34"/>
        <v>5</v>
      </c>
    </row>
    <row r="425" spans="1:17" x14ac:dyDescent="0.3">
      <c r="A425" t="s">
        <v>25</v>
      </c>
      <c r="B425" t="s">
        <v>87</v>
      </c>
      <c r="C425" t="s">
        <v>27</v>
      </c>
      <c r="D425" t="s">
        <v>48</v>
      </c>
      <c r="E425" t="s">
        <v>21</v>
      </c>
      <c r="F425" t="s">
        <v>54</v>
      </c>
      <c r="G425" t="s">
        <v>32</v>
      </c>
      <c r="H425">
        <v>838115718</v>
      </c>
      <c r="I425" t="s">
        <v>803</v>
      </c>
      <c r="J425">
        <v>3149</v>
      </c>
      <c r="K425">
        <v>478.12</v>
      </c>
      <c r="L425">
        <v>288</v>
      </c>
      <c r="M425">
        <f t="shared" si="30"/>
        <v>1505599.8800000001</v>
      </c>
      <c r="N425">
        <f t="shared" si="31"/>
        <v>906912</v>
      </c>
      <c r="O425">
        <f t="shared" si="32"/>
        <v>598687.88000000012</v>
      </c>
      <c r="P425">
        <f t="shared" si="33"/>
        <v>2016</v>
      </c>
      <c r="Q425">
        <f t="shared" si="34"/>
        <v>2</v>
      </c>
    </row>
    <row r="426" spans="1:17" x14ac:dyDescent="0.3">
      <c r="A426" t="s">
        <v>71</v>
      </c>
      <c r="B426" t="s">
        <v>18</v>
      </c>
      <c r="C426" t="s">
        <v>102</v>
      </c>
      <c r="D426" t="s">
        <v>135</v>
      </c>
      <c r="E426" t="s">
        <v>21</v>
      </c>
      <c r="F426" t="s">
        <v>54</v>
      </c>
      <c r="G426" t="s">
        <v>804</v>
      </c>
      <c r="H426">
        <v>289035338</v>
      </c>
      <c r="I426" t="s">
        <v>805</v>
      </c>
      <c r="J426">
        <v>4134</v>
      </c>
      <c r="K426">
        <v>272.69</v>
      </c>
      <c r="L426">
        <v>150.78</v>
      </c>
      <c r="M426">
        <f t="shared" si="30"/>
        <v>1127300.46</v>
      </c>
      <c r="N426">
        <f t="shared" si="31"/>
        <v>623324.52</v>
      </c>
      <c r="O426">
        <f t="shared" si="32"/>
        <v>503975.93999999994</v>
      </c>
      <c r="P426">
        <f t="shared" si="33"/>
        <v>2013</v>
      </c>
      <c r="Q426">
        <f t="shared" si="34"/>
        <v>8</v>
      </c>
    </row>
    <row r="427" spans="1:17" x14ac:dyDescent="0.3">
      <c r="A427" t="s">
        <v>25</v>
      </c>
      <c r="B427" t="s">
        <v>63</v>
      </c>
      <c r="C427" t="s">
        <v>102</v>
      </c>
      <c r="D427" t="s">
        <v>84</v>
      </c>
      <c r="E427" t="s">
        <v>21</v>
      </c>
      <c r="F427" t="s">
        <v>22</v>
      </c>
      <c r="G427" t="s">
        <v>806</v>
      </c>
      <c r="H427">
        <v>496198320</v>
      </c>
      <c r="I427" t="s">
        <v>807</v>
      </c>
      <c r="J427">
        <v>4462</v>
      </c>
      <c r="K427">
        <v>393.69</v>
      </c>
      <c r="L427">
        <v>299.27999999999997</v>
      </c>
      <c r="M427">
        <f t="shared" si="30"/>
        <v>1756644.78</v>
      </c>
      <c r="N427">
        <f t="shared" si="31"/>
        <v>1335387.3599999999</v>
      </c>
      <c r="O427">
        <f t="shared" si="32"/>
        <v>421257.42000000016</v>
      </c>
      <c r="P427">
        <f t="shared" si="33"/>
        <v>2014</v>
      </c>
      <c r="Q427">
        <f t="shared" si="34"/>
        <v>9</v>
      </c>
    </row>
    <row r="428" spans="1:17" x14ac:dyDescent="0.3">
      <c r="A428" t="s">
        <v>62</v>
      </c>
      <c r="B428" t="s">
        <v>72</v>
      </c>
      <c r="C428" t="s">
        <v>19</v>
      </c>
      <c r="D428" t="s">
        <v>64</v>
      </c>
      <c r="E428" t="s">
        <v>21</v>
      </c>
      <c r="F428" t="s">
        <v>30</v>
      </c>
      <c r="G428" t="s">
        <v>808</v>
      </c>
      <c r="H428">
        <v>760688818</v>
      </c>
      <c r="I428" t="s">
        <v>809</v>
      </c>
      <c r="J428">
        <v>9295</v>
      </c>
      <c r="K428">
        <v>455.94</v>
      </c>
      <c r="L428">
        <v>352.26</v>
      </c>
      <c r="M428">
        <f t="shared" si="30"/>
        <v>4237962.3</v>
      </c>
      <c r="N428">
        <f t="shared" si="31"/>
        <v>3274256.6999999997</v>
      </c>
      <c r="O428">
        <f t="shared" si="32"/>
        <v>963705.60000000009</v>
      </c>
      <c r="P428">
        <f t="shared" si="33"/>
        <v>2010</v>
      </c>
      <c r="Q428">
        <f t="shared" si="34"/>
        <v>9</v>
      </c>
    </row>
    <row r="429" spans="1:17" x14ac:dyDescent="0.3">
      <c r="A429" t="s">
        <v>62</v>
      </c>
      <c r="B429" t="s">
        <v>63</v>
      </c>
      <c r="C429" t="s">
        <v>52</v>
      </c>
      <c r="D429" t="s">
        <v>78</v>
      </c>
      <c r="E429" t="s">
        <v>21</v>
      </c>
      <c r="F429" t="s">
        <v>54</v>
      </c>
      <c r="G429" t="s">
        <v>810</v>
      </c>
      <c r="H429">
        <v>768220222</v>
      </c>
      <c r="I429" t="s">
        <v>408</v>
      </c>
      <c r="J429">
        <v>904</v>
      </c>
      <c r="K429">
        <v>659.65</v>
      </c>
      <c r="L429">
        <v>514.04</v>
      </c>
      <c r="M429">
        <f t="shared" si="30"/>
        <v>596323.6</v>
      </c>
      <c r="N429">
        <f t="shared" si="31"/>
        <v>464692.16</v>
      </c>
      <c r="O429">
        <f t="shared" si="32"/>
        <v>131631.44</v>
      </c>
      <c r="P429">
        <f t="shared" si="33"/>
        <v>2010</v>
      </c>
      <c r="Q429">
        <f t="shared" si="34"/>
        <v>10</v>
      </c>
    </row>
    <row r="430" spans="1:17" x14ac:dyDescent="0.3">
      <c r="A430" t="s">
        <v>62</v>
      </c>
      <c r="B430" t="s">
        <v>67</v>
      </c>
      <c r="C430" t="s">
        <v>59</v>
      </c>
      <c r="D430" t="s">
        <v>127</v>
      </c>
      <c r="E430" t="s">
        <v>29</v>
      </c>
      <c r="F430" t="s">
        <v>22</v>
      </c>
      <c r="G430" t="s">
        <v>811</v>
      </c>
      <c r="H430">
        <v>713386510</v>
      </c>
      <c r="I430" t="s">
        <v>812</v>
      </c>
      <c r="J430">
        <v>6014</v>
      </c>
      <c r="K430">
        <v>647.37</v>
      </c>
      <c r="L430">
        <v>465.89</v>
      </c>
      <c r="M430">
        <f t="shared" si="30"/>
        <v>3893283.18</v>
      </c>
      <c r="N430">
        <f t="shared" si="31"/>
        <v>2801862.46</v>
      </c>
      <c r="O430">
        <f t="shared" si="32"/>
        <v>1091420.7200000002</v>
      </c>
      <c r="P430">
        <f t="shared" si="33"/>
        <v>2010</v>
      </c>
      <c r="Q430">
        <f t="shared" si="34"/>
        <v>9</v>
      </c>
    </row>
    <row r="431" spans="1:17" x14ac:dyDescent="0.3">
      <c r="A431" t="s">
        <v>117</v>
      </c>
      <c r="B431" t="s">
        <v>67</v>
      </c>
      <c r="C431" t="s">
        <v>27</v>
      </c>
      <c r="D431" t="s">
        <v>96</v>
      </c>
      <c r="E431" t="s">
        <v>29</v>
      </c>
      <c r="F431" t="s">
        <v>30</v>
      </c>
      <c r="G431" t="s">
        <v>813</v>
      </c>
      <c r="H431">
        <v>209870170</v>
      </c>
      <c r="I431" t="s">
        <v>814</v>
      </c>
      <c r="J431">
        <v>6518</v>
      </c>
      <c r="K431">
        <v>126.43</v>
      </c>
      <c r="L431">
        <v>97.66</v>
      </c>
      <c r="M431">
        <f t="shared" si="30"/>
        <v>824070.74</v>
      </c>
      <c r="N431">
        <f t="shared" si="31"/>
        <v>636547.88</v>
      </c>
      <c r="O431">
        <f t="shared" si="32"/>
        <v>187522.86</v>
      </c>
      <c r="P431">
        <f t="shared" si="33"/>
        <v>2016</v>
      </c>
      <c r="Q431">
        <f t="shared" si="34"/>
        <v>12</v>
      </c>
    </row>
    <row r="432" spans="1:17" x14ac:dyDescent="0.3">
      <c r="A432" t="s">
        <v>57</v>
      </c>
      <c r="B432" t="s">
        <v>18</v>
      </c>
      <c r="C432" t="s">
        <v>59</v>
      </c>
      <c r="D432" t="s">
        <v>108</v>
      </c>
      <c r="E432" t="s">
        <v>29</v>
      </c>
      <c r="F432" t="s">
        <v>22</v>
      </c>
      <c r="G432" t="s">
        <v>815</v>
      </c>
      <c r="H432">
        <v>881100728</v>
      </c>
      <c r="I432" t="s">
        <v>217</v>
      </c>
      <c r="J432">
        <v>6309</v>
      </c>
      <c r="K432">
        <v>585.02</v>
      </c>
      <c r="L432">
        <v>436.96</v>
      </c>
      <c r="M432">
        <f t="shared" si="30"/>
        <v>3690891.1799999997</v>
      </c>
      <c r="N432">
        <f t="shared" si="31"/>
        <v>2756780.6399999997</v>
      </c>
      <c r="O432">
        <f t="shared" si="32"/>
        <v>934110.54</v>
      </c>
      <c r="P432">
        <f t="shared" si="33"/>
        <v>2010</v>
      </c>
      <c r="Q432">
        <f t="shared" si="34"/>
        <v>11</v>
      </c>
    </row>
    <row r="433" spans="1:17" x14ac:dyDescent="0.3">
      <c r="A433" t="s">
        <v>57</v>
      </c>
      <c r="B433" t="s">
        <v>81</v>
      </c>
      <c r="C433" t="s">
        <v>19</v>
      </c>
      <c r="D433" t="s">
        <v>36</v>
      </c>
      <c r="E433" t="s">
        <v>29</v>
      </c>
      <c r="F433" t="s">
        <v>37</v>
      </c>
      <c r="G433" t="s">
        <v>511</v>
      </c>
      <c r="H433">
        <v>599090735</v>
      </c>
      <c r="I433" t="s">
        <v>816</v>
      </c>
      <c r="J433">
        <v>3287</v>
      </c>
      <c r="K433">
        <v>601.66</v>
      </c>
      <c r="L433">
        <v>441.51</v>
      </c>
      <c r="M433">
        <f t="shared" si="30"/>
        <v>1977656.42</v>
      </c>
      <c r="N433">
        <f t="shared" si="31"/>
        <v>1451243.3699999999</v>
      </c>
      <c r="O433">
        <f t="shared" si="32"/>
        <v>526413.05000000005</v>
      </c>
      <c r="P433">
        <f t="shared" si="33"/>
        <v>2012</v>
      </c>
      <c r="Q433">
        <f t="shared" si="34"/>
        <v>4</v>
      </c>
    </row>
    <row r="434" spans="1:17" x14ac:dyDescent="0.3">
      <c r="A434" t="s">
        <v>111</v>
      </c>
      <c r="B434" t="s">
        <v>58</v>
      </c>
      <c r="C434" t="s">
        <v>120</v>
      </c>
      <c r="D434" t="s">
        <v>84</v>
      </c>
      <c r="E434" t="s">
        <v>29</v>
      </c>
      <c r="F434" t="s">
        <v>30</v>
      </c>
      <c r="G434" t="s">
        <v>817</v>
      </c>
      <c r="H434">
        <v>262636884</v>
      </c>
      <c r="I434" t="s">
        <v>818</v>
      </c>
      <c r="J434">
        <v>5026</v>
      </c>
      <c r="K434">
        <v>427.14</v>
      </c>
      <c r="L434">
        <v>258.97000000000003</v>
      </c>
      <c r="M434">
        <f t="shared" si="30"/>
        <v>2146805.64</v>
      </c>
      <c r="N434">
        <f t="shared" si="31"/>
        <v>1301583.2200000002</v>
      </c>
      <c r="O434">
        <f t="shared" si="32"/>
        <v>845222.41999999993</v>
      </c>
      <c r="P434">
        <f t="shared" si="33"/>
        <v>2013</v>
      </c>
      <c r="Q434">
        <f t="shared" si="34"/>
        <v>9</v>
      </c>
    </row>
    <row r="435" spans="1:17" x14ac:dyDescent="0.3">
      <c r="A435" t="s">
        <v>71</v>
      </c>
      <c r="B435" t="s">
        <v>18</v>
      </c>
      <c r="C435" t="s">
        <v>59</v>
      </c>
      <c r="D435" t="s">
        <v>28</v>
      </c>
      <c r="E435" t="s">
        <v>29</v>
      </c>
      <c r="F435" t="s">
        <v>30</v>
      </c>
      <c r="G435" t="s">
        <v>473</v>
      </c>
      <c r="H435">
        <v>878858625</v>
      </c>
      <c r="I435" t="s">
        <v>819</v>
      </c>
      <c r="J435">
        <v>5647</v>
      </c>
      <c r="K435">
        <v>179.22</v>
      </c>
      <c r="L435">
        <v>110.25</v>
      </c>
      <c r="M435">
        <f t="shared" si="30"/>
        <v>1012055.34</v>
      </c>
      <c r="N435">
        <f t="shared" si="31"/>
        <v>622581.75</v>
      </c>
      <c r="O435">
        <f t="shared" si="32"/>
        <v>389473.58999999997</v>
      </c>
      <c r="P435">
        <f t="shared" si="33"/>
        <v>2014</v>
      </c>
      <c r="Q435">
        <f t="shared" si="34"/>
        <v>4</v>
      </c>
    </row>
    <row r="436" spans="1:17" x14ac:dyDescent="0.3">
      <c r="A436" t="s">
        <v>25</v>
      </c>
      <c r="B436" t="s">
        <v>26</v>
      </c>
      <c r="C436" t="s">
        <v>99</v>
      </c>
      <c r="D436" t="s">
        <v>48</v>
      </c>
      <c r="E436" t="s">
        <v>29</v>
      </c>
      <c r="F436" t="s">
        <v>54</v>
      </c>
      <c r="G436" t="s">
        <v>388</v>
      </c>
      <c r="H436">
        <v>590121511</v>
      </c>
      <c r="I436" t="s">
        <v>820</v>
      </c>
      <c r="J436">
        <v>2708</v>
      </c>
      <c r="K436">
        <v>576.58000000000004</v>
      </c>
      <c r="L436">
        <v>461.01</v>
      </c>
      <c r="M436">
        <f t="shared" si="30"/>
        <v>1561378.6400000001</v>
      </c>
      <c r="N436">
        <f t="shared" si="31"/>
        <v>1248415.08</v>
      </c>
      <c r="O436">
        <f t="shared" si="32"/>
        <v>312963.56000000006</v>
      </c>
      <c r="P436">
        <f t="shared" si="33"/>
        <v>2013</v>
      </c>
      <c r="Q436">
        <f t="shared" si="34"/>
        <v>3</v>
      </c>
    </row>
    <row r="437" spans="1:17" x14ac:dyDescent="0.3">
      <c r="A437" t="s">
        <v>111</v>
      </c>
      <c r="B437" t="s">
        <v>81</v>
      </c>
      <c r="C437" t="s">
        <v>19</v>
      </c>
      <c r="D437" t="s">
        <v>84</v>
      </c>
      <c r="E437" t="s">
        <v>21</v>
      </c>
      <c r="F437" t="s">
        <v>37</v>
      </c>
      <c r="G437" t="s">
        <v>821</v>
      </c>
      <c r="H437">
        <v>342716923</v>
      </c>
      <c r="I437" t="s">
        <v>822</v>
      </c>
      <c r="J437">
        <v>9651</v>
      </c>
      <c r="K437">
        <v>567.41999999999996</v>
      </c>
      <c r="L437">
        <v>413.96</v>
      </c>
      <c r="M437">
        <f t="shared" si="30"/>
        <v>5476170.4199999999</v>
      </c>
      <c r="N437">
        <f t="shared" si="31"/>
        <v>3995127.96</v>
      </c>
      <c r="O437">
        <f t="shared" si="32"/>
        <v>1481042.46</v>
      </c>
      <c r="P437">
        <f t="shared" si="33"/>
        <v>2010</v>
      </c>
      <c r="Q437">
        <f t="shared" si="34"/>
        <v>8</v>
      </c>
    </row>
    <row r="438" spans="1:17" x14ac:dyDescent="0.3">
      <c r="A438" t="s">
        <v>117</v>
      </c>
      <c r="B438" t="s">
        <v>47</v>
      </c>
      <c r="C438" t="s">
        <v>19</v>
      </c>
      <c r="D438" t="s">
        <v>130</v>
      </c>
      <c r="E438" t="s">
        <v>29</v>
      </c>
      <c r="F438" t="s">
        <v>37</v>
      </c>
      <c r="G438" t="s">
        <v>823</v>
      </c>
      <c r="H438">
        <v>334798082</v>
      </c>
      <c r="I438" t="s">
        <v>824</v>
      </c>
      <c r="J438">
        <v>9663</v>
      </c>
      <c r="K438">
        <v>633.71</v>
      </c>
      <c r="L438">
        <v>424.98</v>
      </c>
      <c r="M438">
        <f t="shared" si="30"/>
        <v>6123539.7300000004</v>
      </c>
      <c r="N438">
        <f t="shared" si="31"/>
        <v>4106581.74</v>
      </c>
      <c r="O438">
        <f t="shared" si="32"/>
        <v>2016957.9900000002</v>
      </c>
      <c r="P438">
        <f t="shared" si="33"/>
        <v>2015</v>
      </c>
      <c r="Q438">
        <f t="shared" si="34"/>
        <v>7</v>
      </c>
    </row>
    <row r="439" spans="1:17" x14ac:dyDescent="0.3">
      <c r="A439" t="s">
        <v>117</v>
      </c>
      <c r="B439" t="s">
        <v>67</v>
      </c>
      <c r="C439" t="s">
        <v>95</v>
      </c>
      <c r="D439" t="s">
        <v>48</v>
      </c>
      <c r="E439" t="s">
        <v>21</v>
      </c>
      <c r="F439" t="s">
        <v>22</v>
      </c>
      <c r="G439" t="s">
        <v>825</v>
      </c>
      <c r="H439">
        <v>718586868</v>
      </c>
      <c r="I439" t="s">
        <v>424</v>
      </c>
      <c r="J439">
        <v>713</v>
      </c>
      <c r="K439">
        <v>83.72</v>
      </c>
      <c r="L439">
        <v>52.37</v>
      </c>
      <c r="M439">
        <f t="shared" si="30"/>
        <v>59692.36</v>
      </c>
      <c r="N439">
        <f t="shared" si="31"/>
        <v>37339.81</v>
      </c>
      <c r="O439">
        <f t="shared" si="32"/>
        <v>22352.550000000003</v>
      </c>
      <c r="P439">
        <f t="shared" si="33"/>
        <v>2013</v>
      </c>
      <c r="Q439">
        <f t="shared" si="34"/>
        <v>7</v>
      </c>
    </row>
    <row r="440" spans="1:17" x14ac:dyDescent="0.3">
      <c r="A440" t="s">
        <v>71</v>
      </c>
      <c r="B440" t="s">
        <v>63</v>
      </c>
      <c r="C440" t="s">
        <v>35</v>
      </c>
      <c r="D440" t="s">
        <v>20</v>
      </c>
      <c r="E440" t="s">
        <v>21</v>
      </c>
      <c r="F440" t="s">
        <v>54</v>
      </c>
      <c r="G440" t="s">
        <v>826</v>
      </c>
      <c r="H440">
        <v>792114047</v>
      </c>
      <c r="I440" t="s">
        <v>673</v>
      </c>
      <c r="J440">
        <v>7413</v>
      </c>
      <c r="K440">
        <v>501.56</v>
      </c>
      <c r="L440">
        <v>290.82</v>
      </c>
      <c r="M440">
        <f t="shared" si="30"/>
        <v>3718064.28</v>
      </c>
      <c r="N440">
        <f t="shared" si="31"/>
        <v>2155848.66</v>
      </c>
      <c r="O440">
        <f t="shared" si="32"/>
        <v>1562215.6199999996</v>
      </c>
      <c r="P440">
        <f t="shared" si="33"/>
        <v>2011</v>
      </c>
      <c r="Q440">
        <f t="shared" si="34"/>
        <v>1</v>
      </c>
    </row>
    <row r="441" spans="1:17" x14ac:dyDescent="0.3">
      <c r="A441" t="s">
        <v>33</v>
      </c>
      <c r="B441" t="s">
        <v>81</v>
      </c>
      <c r="C441" t="s">
        <v>35</v>
      </c>
      <c r="D441" t="s">
        <v>96</v>
      </c>
      <c r="E441" t="s">
        <v>29</v>
      </c>
      <c r="F441" t="s">
        <v>37</v>
      </c>
      <c r="G441" t="s">
        <v>827</v>
      </c>
      <c r="H441">
        <v>240340221</v>
      </c>
      <c r="I441" t="s">
        <v>828</v>
      </c>
      <c r="J441">
        <v>6603</v>
      </c>
      <c r="K441">
        <v>179.87</v>
      </c>
      <c r="L441">
        <v>114.28</v>
      </c>
      <c r="M441">
        <f t="shared" si="30"/>
        <v>1187681.6100000001</v>
      </c>
      <c r="N441">
        <f t="shared" si="31"/>
        <v>754590.84</v>
      </c>
      <c r="O441">
        <f t="shared" si="32"/>
        <v>433090.77000000014</v>
      </c>
      <c r="P441">
        <f t="shared" si="33"/>
        <v>2012</v>
      </c>
      <c r="Q441">
        <f t="shared" si="34"/>
        <v>7</v>
      </c>
    </row>
    <row r="442" spans="1:17" x14ac:dyDescent="0.3">
      <c r="A442" t="s">
        <v>33</v>
      </c>
      <c r="B442" t="s">
        <v>67</v>
      </c>
      <c r="C442" t="s">
        <v>95</v>
      </c>
      <c r="D442" t="s">
        <v>36</v>
      </c>
      <c r="E442" t="s">
        <v>29</v>
      </c>
      <c r="F442" t="s">
        <v>30</v>
      </c>
      <c r="G442" t="s">
        <v>829</v>
      </c>
      <c r="H442">
        <v>136818546</v>
      </c>
      <c r="I442" t="s">
        <v>830</v>
      </c>
      <c r="J442">
        <v>2318</v>
      </c>
      <c r="K442">
        <v>34.479999999999997</v>
      </c>
      <c r="L442">
        <v>22.02</v>
      </c>
      <c r="M442">
        <f t="shared" si="30"/>
        <v>79924.639999999999</v>
      </c>
      <c r="N442">
        <f t="shared" si="31"/>
        <v>51042.36</v>
      </c>
      <c r="O442">
        <f t="shared" si="32"/>
        <v>28882.28</v>
      </c>
      <c r="P442">
        <f t="shared" si="33"/>
        <v>2014</v>
      </c>
      <c r="Q442">
        <f t="shared" si="34"/>
        <v>5</v>
      </c>
    </row>
    <row r="443" spans="1:17" x14ac:dyDescent="0.3">
      <c r="A443" t="s">
        <v>33</v>
      </c>
      <c r="B443" t="s">
        <v>63</v>
      </c>
      <c r="C443" t="s">
        <v>120</v>
      </c>
      <c r="D443" t="s">
        <v>64</v>
      </c>
      <c r="E443" t="s">
        <v>29</v>
      </c>
      <c r="F443" t="s">
        <v>22</v>
      </c>
      <c r="G443" t="s">
        <v>831</v>
      </c>
      <c r="H443">
        <v>191518408</v>
      </c>
      <c r="I443" t="s">
        <v>832</v>
      </c>
      <c r="J443">
        <v>1025</v>
      </c>
      <c r="K443">
        <v>366.13</v>
      </c>
      <c r="L443">
        <v>280.64</v>
      </c>
      <c r="M443">
        <f t="shared" si="30"/>
        <v>375283.25</v>
      </c>
      <c r="N443">
        <f t="shared" si="31"/>
        <v>287656</v>
      </c>
      <c r="O443">
        <f t="shared" si="32"/>
        <v>87627.25</v>
      </c>
      <c r="P443">
        <f t="shared" si="33"/>
        <v>2015</v>
      </c>
      <c r="Q443">
        <f t="shared" si="34"/>
        <v>6</v>
      </c>
    </row>
    <row r="444" spans="1:17" x14ac:dyDescent="0.3">
      <c r="A444" t="s">
        <v>62</v>
      </c>
      <c r="B444" t="s">
        <v>34</v>
      </c>
      <c r="C444" t="s">
        <v>120</v>
      </c>
      <c r="D444" t="s">
        <v>73</v>
      </c>
      <c r="E444" t="s">
        <v>29</v>
      </c>
      <c r="F444" t="s">
        <v>37</v>
      </c>
      <c r="G444" t="s">
        <v>833</v>
      </c>
      <c r="H444">
        <v>868014268</v>
      </c>
      <c r="I444" t="s">
        <v>834</v>
      </c>
      <c r="J444">
        <v>3273</v>
      </c>
      <c r="K444">
        <v>237.17</v>
      </c>
      <c r="L444">
        <v>122.78</v>
      </c>
      <c r="M444">
        <f t="shared" si="30"/>
        <v>776257.40999999992</v>
      </c>
      <c r="N444">
        <f t="shared" si="31"/>
        <v>401858.94</v>
      </c>
      <c r="O444">
        <f t="shared" si="32"/>
        <v>374398.46999999991</v>
      </c>
      <c r="P444">
        <f t="shared" si="33"/>
        <v>2012</v>
      </c>
      <c r="Q444">
        <f t="shared" si="34"/>
        <v>4</v>
      </c>
    </row>
    <row r="445" spans="1:17" x14ac:dyDescent="0.3">
      <c r="A445" t="s">
        <v>57</v>
      </c>
      <c r="B445" t="s">
        <v>26</v>
      </c>
      <c r="C445" t="s">
        <v>99</v>
      </c>
      <c r="D445" t="s">
        <v>105</v>
      </c>
      <c r="E445" t="s">
        <v>29</v>
      </c>
      <c r="F445" t="s">
        <v>54</v>
      </c>
      <c r="G445" t="s">
        <v>401</v>
      </c>
      <c r="H445">
        <v>108748631</v>
      </c>
      <c r="I445" t="s">
        <v>775</v>
      </c>
      <c r="J445">
        <v>3460</v>
      </c>
      <c r="K445">
        <v>349.56</v>
      </c>
      <c r="L445">
        <v>255.09</v>
      </c>
      <c r="M445">
        <f t="shared" si="30"/>
        <v>1209477.6000000001</v>
      </c>
      <c r="N445">
        <f t="shared" si="31"/>
        <v>882611.4</v>
      </c>
      <c r="O445">
        <f t="shared" si="32"/>
        <v>326866.20000000007</v>
      </c>
      <c r="P445">
        <f t="shared" si="33"/>
        <v>2015</v>
      </c>
      <c r="Q445">
        <f t="shared" si="34"/>
        <v>8</v>
      </c>
    </row>
    <row r="446" spans="1:17" x14ac:dyDescent="0.3">
      <c r="A446" t="s">
        <v>25</v>
      </c>
      <c r="B446" t="s">
        <v>26</v>
      </c>
      <c r="C446" t="s">
        <v>99</v>
      </c>
      <c r="D446" t="s">
        <v>88</v>
      </c>
      <c r="E446" t="s">
        <v>21</v>
      </c>
      <c r="F446" t="s">
        <v>37</v>
      </c>
      <c r="G446" t="s">
        <v>835</v>
      </c>
      <c r="H446">
        <v>617133133</v>
      </c>
      <c r="I446" t="s">
        <v>836</v>
      </c>
      <c r="J446">
        <v>6400</v>
      </c>
      <c r="K446">
        <v>683.62</v>
      </c>
      <c r="L446">
        <v>435.79</v>
      </c>
      <c r="M446">
        <f t="shared" si="30"/>
        <v>4375168</v>
      </c>
      <c r="N446">
        <f t="shared" si="31"/>
        <v>2789056</v>
      </c>
      <c r="O446">
        <f t="shared" si="32"/>
        <v>1586112</v>
      </c>
      <c r="P446">
        <f t="shared" si="33"/>
        <v>2015</v>
      </c>
      <c r="Q446">
        <f t="shared" si="34"/>
        <v>11</v>
      </c>
    </row>
    <row r="447" spans="1:17" x14ac:dyDescent="0.3">
      <c r="A447" t="s">
        <v>111</v>
      </c>
      <c r="B447" t="s">
        <v>47</v>
      </c>
      <c r="C447" t="s">
        <v>44</v>
      </c>
      <c r="D447" t="s">
        <v>78</v>
      </c>
      <c r="E447" t="s">
        <v>29</v>
      </c>
      <c r="F447" t="s">
        <v>30</v>
      </c>
      <c r="G447" t="s">
        <v>165</v>
      </c>
      <c r="H447">
        <v>681848568</v>
      </c>
      <c r="I447" t="s">
        <v>837</v>
      </c>
      <c r="J447">
        <v>990</v>
      </c>
      <c r="K447">
        <v>595.84</v>
      </c>
      <c r="L447">
        <v>383.99</v>
      </c>
      <c r="M447">
        <f t="shared" si="30"/>
        <v>589881.59999999998</v>
      </c>
      <c r="N447">
        <f t="shared" si="31"/>
        <v>380150.10000000003</v>
      </c>
      <c r="O447">
        <f t="shared" si="32"/>
        <v>209731.49999999994</v>
      </c>
      <c r="P447">
        <f t="shared" si="33"/>
        <v>2012</v>
      </c>
      <c r="Q447">
        <f t="shared" si="34"/>
        <v>9</v>
      </c>
    </row>
    <row r="448" spans="1:17" x14ac:dyDescent="0.3">
      <c r="A448" t="s">
        <v>17</v>
      </c>
      <c r="B448" t="s">
        <v>63</v>
      </c>
      <c r="C448" t="s">
        <v>102</v>
      </c>
      <c r="D448" t="s">
        <v>73</v>
      </c>
      <c r="E448" t="s">
        <v>29</v>
      </c>
      <c r="F448" t="s">
        <v>22</v>
      </c>
      <c r="G448" t="s">
        <v>759</v>
      </c>
      <c r="H448">
        <v>296550158</v>
      </c>
      <c r="I448" t="s">
        <v>838</v>
      </c>
      <c r="J448">
        <v>7314</v>
      </c>
      <c r="K448">
        <v>523.5</v>
      </c>
      <c r="L448">
        <v>340.49</v>
      </c>
      <c r="M448">
        <f t="shared" si="30"/>
        <v>3828879</v>
      </c>
      <c r="N448">
        <f t="shared" si="31"/>
        <v>2490343.86</v>
      </c>
      <c r="O448">
        <f t="shared" si="32"/>
        <v>1338535.1400000001</v>
      </c>
      <c r="P448">
        <f t="shared" si="33"/>
        <v>2011</v>
      </c>
      <c r="Q448">
        <f t="shared" si="34"/>
        <v>8</v>
      </c>
    </row>
    <row r="449" spans="1:17" x14ac:dyDescent="0.3">
      <c r="A449" t="s">
        <v>117</v>
      </c>
      <c r="B449" t="s">
        <v>47</v>
      </c>
      <c r="C449" t="s">
        <v>19</v>
      </c>
      <c r="D449" t="s">
        <v>48</v>
      </c>
      <c r="E449" t="s">
        <v>21</v>
      </c>
      <c r="F449" t="s">
        <v>30</v>
      </c>
      <c r="G449" t="s">
        <v>839</v>
      </c>
      <c r="H449">
        <v>894576812</v>
      </c>
      <c r="I449" t="s">
        <v>840</v>
      </c>
      <c r="J449">
        <v>7120</v>
      </c>
      <c r="K449">
        <v>360.45</v>
      </c>
      <c r="L449">
        <v>263.77</v>
      </c>
      <c r="M449">
        <f t="shared" si="30"/>
        <v>2566404</v>
      </c>
      <c r="N449">
        <f t="shared" si="31"/>
        <v>1878042.4</v>
      </c>
      <c r="O449">
        <f t="shared" si="32"/>
        <v>688361.60000000009</v>
      </c>
      <c r="P449">
        <f t="shared" si="33"/>
        <v>2012</v>
      </c>
      <c r="Q449">
        <f t="shared" si="34"/>
        <v>4</v>
      </c>
    </row>
    <row r="450" spans="1:17" x14ac:dyDescent="0.3">
      <c r="A450" t="s">
        <v>62</v>
      </c>
      <c r="B450" t="s">
        <v>18</v>
      </c>
      <c r="C450" t="s">
        <v>99</v>
      </c>
      <c r="D450" t="s">
        <v>112</v>
      </c>
      <c r="E450" t="s">
        <v>29</v>
      </c>
      <c r="F450" t="s">
        <v>30</v>
      </c>
      <c r="G450" t="s">
        <v>841</v>
      </c>
      <c r="H450">
        <v>872893282</v>
      </c>
      <c r="I450" t="s">
        <v>228</v>
      </c>
      <c r="J450">
        <v>1565</v>
      </c>
      <c r="K450">
        <v>311.36</v>
      </c>
      <c r="L450">
        <v>222.21</v>
      </c>
      <c r="M450">
        <f t="shared" ref="M450:M513" si="35">J450*K450</f>
        <v>487278.4</v>
      </c>
      <c r="N450">
        <f t="shared" ref="N450:N513" si="36">J450*L450</f>
        <v>347758.65</v>
      </c>
      <c r="O450">
        <f t="shared" ref="O450:O513" si="37">M450-N450</f>
        <v>139519.75</v>
      </c>
      <c r="P450">
        <f t="shared" ref="P450:P513" si="38">YEAR(DATE(MID(G450,7,4),MID(G450,4,2),LEFT(G450,2)))</f>
        <v>2016</v>
      </c>
      <c r="Q450">
        <f t="shared" ref="Q450:Q513" si="39">MONTH(DATE(MID(G450,7,4),MID(G450,4,2),LEFT(G450,2)))</f>
        <v>12</v>
      </c>
    </row>
    <row r="451" spans="1:17" x14ac:dyDescent="0.3">
      <c r="A451" t="s">
        <v>111</v>
      </c>
      <c r="B451" t="s">
        <v>87</v>
      </c>
      <c r="C451" t="s">
        <v>35</v>
      </c>
      <c r="D451" t="s">
        <v>88</v>
      </c>
      <c r="E451" t="s">
        <v>29</v>
      </c>
      <c r="F451" t="s">
        <v>37</v>
      </c>
      <c r="G451" t="s">
        <v>842</v>
      </c>
      <c r="H451">
        <v>339882365</v>
      </c>
      <c r="I451" t="s">
        <v>578</v>
      </c>
      <c r="J451">
        <v>4181</v>
      </c>
      <c r="K451">
        <v>514.85</v>
      </c>
      <c r="L451">
        <v>381.03</v>
      </c>
      <c r="M451">
        <f t="shared" si="35"/>
        <v>2152587.85</v>
      </c>
      <c r="N451">
        <f t="shared" si="36"/>
        <v>1593086.43</v>
      </c>
      <c r="O451">
        <f t="shared" si="37"/>
        <v>559501.42000000016</v>
      </c>
      <c r="P451">
        <f t="shared" si="38"/>
        <v>2011</v>
      </c>
      <c r="Q451">
        <f t="shared" si="39"/>
        <v>5</v>
      </c>
    </row>
    <row r="452" spans="1:17" x14ac:dyDescent="0.3">
      <c r="A452" t="s">
        <v>62</v>
      </c>
      <c r="B452" t="s">
        <v>26</v>
      </c>
      <c r="C452" t="s">
        <v>19</v>
      </c>
      <c r="D452" t="s">
        <v>36</v>
      </c>
      <c r="E452" t="s">
        <v>21</v>
      </c>
      <c r="F452" t="s">
        <v>30</v>
      </c>
      <c r="G452" t="s">
        <v>80</v>
      </c>
      <c r="H452">
        <v>739142148</v>
      </c>
      <c r="I452" t="s">
        <v>843</v>
      </c>
      <c r="J452">
        <v>9133</v>
      </c>
      <c r="K452">
        <v>177.65</v>
      </c>
      <c r="L452">
        <v>89.57</v>
      </c>
      <c r="M452">
        <f t="shared" si="35"/>
        <v>1622477.45</v>
      </c>
      <c r="N452">
        <f t="shared" si="36"/>
        <v>818042.80999999994</v>
      </c>
      <c r="O452">
        <f t="shared" si="37"/>
        <v>804434.64</v>
      </c>
      <c r="P452">
        <f t="shared" si="38"/>
        <v>2014</v>
      </c>
      <c r="Q452">
        <f t="shared" si="39"/>
        <v>10</v>
      </c>
    </row>
    <row r="453" spans="1:17" x14ac:dyDescent="0.3">
      <c r="A453" t="s">
        <v>111</v>
      </c>
      <c r="B453" t="s">
        <v>47</v>
      </c>
      <c r="C453" t="s">
        <v>99</v>
      </c>
      <c r="D453" t="s">
        <v>88</v>
      </c>
      <c r="E453" t="s">
        <v>21</v>
      </c>
      <c r="F453" t="s">
        <v>37</v>
      </c>
      <c r="G453" t="s">
        <v>317</v>
      </c>
      <c r="H453">
        <v>761162628</v>
      </c>
      <c r="I453" t="s">
        <v>844</v>
      </c>
      <c r="J453">
        <v>7131</v>
      </c>
      <c r="K453">
        <v>678.91</v>
      </c>
      <c r="L453">
        <v>422.27</v>
      </c>
      <c r="M453">
        <f t="shared" si="35"/>
        <v>4841307.21</v>
      </c>
      <c r="N453">
        <f t="shared" si="36"/>
        <v>3011207.3699999996</v>
      </c>
      <c r="O453">
        <f t="shared" si="37"/>
        <v>1830099.8400000003</v>
      </c>
      <c r="P453">
        <f t="shared" si="38"/>
        <v>2013</v>
      </c>
      <c r="Q453">
        <f t="shared" si="39"/>
        <v>10</v>
      </c>
    </row>
    <row r="454" spans="1:17" x14ac:dyDescent="0.3">
      <c r="A454" t="s">
        <v>57</v>
      </c>
      <c r="B454" t="s">
        <v>43</v>
      </c>
      <c r="C454" t="s">
        <v>44</v>
      </c>
      <c r="D454" t="s">
        <v>36</v>
      </c>
      <c r="E454" t="s">
        <v>21</v>
      </c>
      <c r="F454" t="s">
        <v>37</v>
      </c>
      <c r="G454" t="s">
        <v>845</v>
      </c>
      <c r="H454">
        <v>281892744</v>
      </c>
      <c r="I454" t="s">
        <v>846</v>
      </c>
      <c r="J454">
        <v>1545</v>
      </c>
      <c r="K454">
        <v>228.15</v>
      </c>
      <c r="L454">
        <v>159.35</v>
      </c>
      <c r="M454">
        <f t="shared" si="35"/>
        <v>352491.75</v>
      </c>
      <c r="N454">
        <f t="shared" si="36"/>
        <v>246195.75</v>
      </c>
      <c r="O454">
        <f t="shared" si="37"/>
        <v>106296</v>
      </c>
      <c r="P454">
        <f t="shared" si="38"/>
        <v>2016</v>
      </c>
      <c r="Q454">
        <f t="shared" si="39"/>
        <v>2</v>
      </c>
    </row>
    <row r="455" spans="1:17" x14ac:dyDescent="0.3">
      <c r="A455" t="s">
        <v>117</v>
      </c>
      <c r="B455" t="s">
        <v>58</v>
      </c>
      <c r="C455" t="s">
        <v>120</v>
      </c>
      <c r="D455" t="s">
        <v>96</v>
      </c>
      <c r="E455" t="s">
        <v>29</v>
      </c>
      <c r="F455" t="s">
        <v>37</v>
      </c>
      <c r="G455" t="s">
        <v>847</v>
      </c>
      <c r="H455">
        <v>601671207</v>
      </c>
      <c r="I455" t="s">
        <v>848</v>
      </c>
      <c r="J455">
        <v>3282</v>
      </c>
      <c r="K455">
        <v>37.44</v>
      </c>
      <c r="L455">
        <v>23.57</v>
      </c>
      <c r="M455">
        <f t="shared" si="35"/>
        <v>122878.07999999999</v>
      </c>
      <c r="N455">
        <f t="shared" si="36"/>
        <v>77356.740000000005</v>
      </c>
      <c r="O455">
        <f t="shared" si="37"/>
        <v>45521.339999999982</v>
      </c>
      <c r="P455">
        <f t="shared" si="38"/>
        <v>2011</v>
      </c>
      <c r="Q455">
        <f t="shared" si="39"/>
        <v>5</v>
      </c>
    </row>
    <row r="456" spans="1:17" x14ac:dyDescent="0.3">
      <c r="A456" t="s">
        <v>17</v>
      </c>
      <c r="B456" t="s">
        <v>87</v>
      </c>
      <c r="C456" t="s">
        <v>19</v>
      </c>
      <c r="D456" t="s">
        <v>135</v>
      </c>
      <c r="E456" t="s">
        <v>21</v>
      </c>
      <c r="F456" t="s">
        <v>22</v>
      </c>
      <c r="G456" t="s">
        <v>849</v>
      </c>
      <c r="H456">
        <v>253812935</v>
      </c>
      <c r="I456" t="s">
        <v>850</v>
      </c>
      <c r="J456">
        <v>7715</v>
      </c>
      <c r="K456">
        <v>118.36</v>
      </c>
      <c r="L456">
        <v>89.1</v>
      </c>
      <c r="M456">
        <f t="shared" si="35"/>
        <v>913147.4</v>
      </c>
      <c r="N456">
        <f t="shared" si="36"/>
        <v>687406.5</v>
      </c>
      <c r="O456">
        <f t="shared" si="37"/>
        <v>225740.90000000002</v>
      </c>
      <c r="P456">
        <f t="shared" si="38"/>
        <v>2015</v>
      </c>
      <c r="Q456">
        <f t="shared" si="39"/>
        <v>10</v>
      </c>
    </row>
    <row r="457" spans="1:17" x14ac:dyDescent="0.3">
      <c r="A457" t="s">
        <v>111</v>
      </c>
      <c r="B457" t="s">
        <v>87</v>
      </c>
      <c r="C457" t="s">
        <v>44</v>
      </c>
      <c r="D457" t="s">
        <v>142</v>
      </c>
      <c r="E457" t="s">
        <v>21</v>
      </c>
      <c r="F457" t="s">
        <v>54</v>
      </c>
      <c r="G457" t="s">
        <v>851</v>
      </c>
      <c r="H457">
        <v>259737282</v>
      </c>
      <c r="I457" t="s">
        <v>817</v>
      </c>
      <c r="J457">
        <v>8024</v>
      </c>
      <c r="K457">
        <v>247.61</v>
      </c>
      <c r="L457">
        <v>181.85</v>
      </c>
      <c r="M457">
        <f t="shared" si="35"/>
        <v>1986822.6400000001</v>
      </c>
      <c r="N457">
        <f t="shared" si="36"/>
        <v>1459164.4</v>
      </c>
      <c r="O457">
        <f t="shared" si="37"/>
        <v>527658.24000000022</v>
      </c>
      <c r="P457">
        <f t="shared" si="38"/>
        <v>2013</v>
      </c>
      <c r="Q457">
        <f t="shared" si="39"/>
        <v>8</v>
      </c>
    </row>
    <row r="458" spans="1:17" x14ac:dyDescent="0.3">
      <c r="A458" t="s">
        <v>57</v>
      </c>
      <c r="B458" t="s">
        <v>26</v>
      </c>
      <c r="C458" t="s">
        <v>95</v>
      </c>
      <c r="D458" t="s">
        <v>88</v>
      </c>
      <c r="E458" t="s">
        <v>29</v>
      </c>
      <c r="F458" t="s">
        <v>54</v>
      </c>
      <c r="G458" t="s">
        <v>852</v>
      </c>
      <c r="H458">
        <v>513165820</v>
      </c>
      <c r="I458" t="s">
        <v>853</v>
      </c>
      <c r="J458">
        <v>4052</v>
      </c>
      <c r="K458">
        <v>11.75</v>
      </c>
      <c r="L458">
        <v>7.01</v>
      </c>
      <c r="M458">
        <f t="shared" si="35"/>
        <v>47611</v>
      </c>
      <c r="N458">
        <f t="shared" si="36"/>
        <v>28404.52</v>
      </c>
      <c r="O458">
        <f t="shared" si="37"/>
        <v>19206.48</v>
      </c>
      <c r="P458">
        <f t="shared" si="38"/>
        <v>2014</v>
      </c>
      <c r="Q458">
        <f t="shared" si="39"/>
        <v>12</v>
      </c>
    </row>
    <row r="459" spans="1:17" x14ac:dyDescent="0.3">
      <c r="A459" t="s">
        <v>57</v>
      </c>
      <c r="B459" t="s">
        <v>47</v>
      </c>
      <c r="C459" t="s">
        <v>99</v>
      </c>
      <c r="D459" t="s">
        <v>20</v>
      </c>
      <c r="E459" t="s">
        <v>21</v>
      </c>
      <c r="F459" t="s">
        <v>37</v>
      </c>
      <c r="G459" t="s">
        <v>854</v>
      </c>
      <c r="H459">
        <v>408005728</v>
      </c>
      <c r="I459" t="s">
        <v>855</v>
      </c>
      <c r="J459">
        <v>3196</v>
      </c>
      <c r="K459">
        <v>642.12</v>
      </c>
      <c r="L459">
        <v>380.7</v>
      </c>
      <c r="M459">
        <f t="shared" si="35"/>
        <v>2052215.52</v>
      </c>
      <c r="N459">
        <f t="shared" si="36"/>
        <v>1216717.2</v>
      </c>
      <c r="O459">
        <f t="shared" si="37"/>
        <v>835498.32000000007</v>
      </c>
      <c r="P459">
        <f t="shared" si="38"/>
        <v>2010</v>
      </c>
      <c r="Q459">
        <f t="shared" si="39"/>
        <v>5</v>
      </c>
    </row>
    <row r="460" spans="1:17" x14ac:dyDescent="0.3">
      <c r="A460" t="s">
        <v>62</v>
      </c>
      <c r="B460" t="s">
        <v>63</v>
      </c>
      <c r="C460" t="s">
        <v>44</v>
      </c>
      <c r="D460" t="s">
        <v>40</v>
      </c>
      <c r="E460" t="s">
        <v>21</v>
      </c>
      <c r="F460" t="s">
        <v>37</v>
      </c>
      <c r="G460" t="s">
        <v>856</v>
      </c>
      <c r="H460">
        <v>889595902</v>
      </c>
      <c r="I460" t="s">
        <v>588</v>
      </c>
      <c r="J460">
        <v>8211</v>
      </c>
      <c r="K460">
        <v>523.59</v>
      </c>
      <c r="L460">
        <v>383.12</v>
      </c>
      <c r="M460">
        <f t="shared" si="35"/>
        <v>4299197.49</v>
      </c>
      <c r="N460">
        <f t="shared" si="36"/>
        <v>3145798.32</v>
      </c>
      <c r="O460">
        <f t="shared" si="37"/>
        <v>1153399.1700000004</v>
      </c>
      <c r="P460">
        <f t="shared" si="38"/>
        <v>2014</v>
      </c>
      <c r="Q460">
        <f t="shared" si="39"/>
        <v>4</v>
      </c>
    </row>
    <row r="461" spans="1:17" x14ac:dyDescent="0.3">
      <c r="A461" t="s">
        <v>71</v>
      </c>
      <c r="B461" t="s">
        <v>43</v>
      </c>
      <c r="C461" t="s">
        <v>19</v>
      </c>
      <c r="D461" t="s">
        <v>28</v>
      </c>
      <c r="E461" t="s">
        <v>21</v>
      </c>
      <c r="F461" t="s">
        <v>54</v>
      </c>
      <c r="G461" t="s">
        <v>611</v>
      </c>
      <c r="H461">
        <v>739162858</v>
      </c>
      <c r="I461" t="s">
        <v>857</v>
      </c>
      <c r="J461">
        <v>1481</v>
      </c>
      <c r="K461">
        <v>530.62</v>
      </c>
      <c r="L461">
        <v>266.86</v>
      </c>
      <c r="M461">
        <f t="shared" si="35"/>
        <v>785848.22</v>
      </c>
      <c r="N461">
        <f t="shared" si="36"/>
        <v>395219.66000000003</v>
      </c>
      <c r="O461">
        <f t="shared" si="37"/>
        <v>390628.55999999994</v>
      </c>
      <c r="P461">
        <f t="shared" si="38"/>
        <v>2012</v>
      </c>
      <c r="Q461">
        <f t="shared" si="39"/>
        <v>3</v>
      </c>
    </row>
    <row r="462" spans="1:17" x14ac:dyDescent="0.3">
      <c r="A462" t="s">
        <v>111</v>
      </c>
      <c r="B462" t="s">
        <v>34</v>
      </c>
      <c r="C462" t="s">
        <v>120</v>
      </c>
      <c r="D462" t="s">
        <v>135</v>
      </c>
      <c r="E462" t="s">
        <v>21</v>
      </c>
      <c r="F462" t="s">
        <v>30</v>
      </c>
      <c r="G462" t="s">
        <v>639</v>
      </c>
      <c r="H462">
        <v>225182844</v>
      </c>
      <c r="I462" t="s">
        <v>858</v>
      </c>
      <c r="J462">
        <v>5541</v>
      </c>
      <c r="K462">
        <v>215.73</v>
      </c>
      <c r="L462">
        <v>163.63</v>
      </c>
      <c r="M462">
        <f t="shared" si="35"/>
        <v>1195359.93</v>
      </c>
      <c r="N462">
        <f t="shared" si="36"/>
        <v>906673.83</v>
      </c>
      <c r="O462">
        <f t="shared" si="37"/>
        <v>288686.09999999998</v>
      </c>
      <c r="P462">
        <f t="shared" si="38"/>
        <v>2016</v>
      </c>
      <c r="Q462">
        <f t="shared" si="39"/>
        <v>12</v>
      </c>
    </row>
    <row r="463" spans="1:17" x14ac:dyDescent="0.3">
      <c r="A463" t="s">
        <v>57</v>
      </c>
      <c r="B463" t="s">
        <v>34</v>
      </c>
      <c r="C463" t="s">
        <v>59</v>
      </c>
      <c r="D463" t="s">
        <v>135</v>
      </c>
      <c r="E463" t="s">
        <v>21</v>
      </c>
      <c r="F463" t="s">
        <v>30</v>
      </c>
      <c r="G463" t="s">
        <v>859</v>
      </c>
      <c r="H463">
        <v>642653702</v>
      </c>
      <c r="I463" t="s">
        <v>860</v>
      </c>
      <c r="J463">
        <v>5819</v>
      </c>
      <c r="K463">
        <v>679.05</v>
      </c>
      <c r="L463">
        <v>362.26</v>
      </c>
      <c r="M463">
        <f t="shared" si="35"/>
        <v>3951391.9499999997</v>
      </c>
      <c r="N463">
        <f t="shared" si="36"/>
        <v>2107990.94</v>
      </c>
      <c r="O463">
        <f t="shared" si="37"/>
        <v>1843401.0099999998</v>
      </c>
      <c r="P463">
        <f t="shared" si="38"/>
        <v>2015</v>
      </c>
      <c r="Q463">
        <f t="shared" si="39"/>
        <v>11</v>
      </c>
    </row>
    <row r="464" spans="1:17" x14ac:dyDescent="0.3">
      <c r="A464" t="s">
        <v>71</v>
      </c>
      <c r="B464" t="s">
        <v>72</v>
      </c>
      <c r="C464" t="s">
        <v>120</v>
      </c>
      <c r="D464" t="s">
        <v>135</v>
      </c>
      <c r="E464" t="s">
        <v>29</v>
      </c>
      <c r="F464" t="s">
        <v>30</v>
      </c>
      <c r="G464" t="s">
        <v>861</v>
      </c>
      <c r="H464">
        <v>145986634</v>
      </c>
      <c r="I464" t="s">
        <v>862</v>
      </c>
      <c r="J464">
        <v>1167</v>
      </c>
      <c r="K464">
        <v>312.92</v>
      </c>
      <c r="L464">
        <v>183.5</v>
      </c>
      <c r="M464">
        <f t="shared" si="35"/>
        <v>365177.64</v>
      </c>
      <c r="N464">
        <f t="shared" si="36"/>
        <v>214144.5</v>
      </c>
      <c r="O464">
        <f t="shared" si="37"/>
        <v>151033.14000000001</v>
      </c>
      <c r="P464">
        <f t="shared" si="38"/>
        <v>2014</v>
      </c>
      <c r="Q464">
        <f t="shared" si="39"/>
        <v>10</v>
      </c>
    </row>
    <row r="465" spans="1:17" x14ac:dyDescent="0.3">
      <c r="A465" t="s">
        <v>117</v>
      </c>
      <c r="B465" t="s">
        <v>51</v>
      </c>
      <c r="C465" t="s">
        <v>19</v>
      </c>
      <c r="D465" t="s">
        <v>108</v>
      </c>
      <c r="E465" t="s">
        <v>21</v>
      </c>
      <c r="F465" t="s">
        <v>54</v>
      </c>
      <c r="G465" t="s">
        <v>294</v>
      </c>
      <c r="H465">
        <v>417496816</v>
      </c>
      <c r="I465" t="s">
        <v>379</v>
      </c>
      <c r="J465">
        <v>8798</v>
      </c>
      <c r="K465">
        <v>486.21</v>
      </c>
      <c r="L465">
        <v>284.88</v>
      </c>
      <c r="M465">
        <f t="shared" si="35"/>
        <v>4277675.58</v>
      </c>
      <c r="N465">
        <f t="shared" si="36"/>
        <v>2506374.2399999998</v>
      </c>
      <c r="O465">
        <f t="shared" si="37"/>
        <v>1771301.3400000003</v>
      </c>
      <c r="P465">
        <f t="shared" si="38"/>
        <v>2013</v>
      </c>
      <c r="Q465">
        <f t="shared" si="39"/>
        <v>5</v>
      </c>
    </row>
    <row r="466" spans="1:17" x14ac:dyDescent="0.3">
      <c r="A466" t="s">
        <v>62</v>
      </c>
      <c r="B466" t="s">
        <v>87</v>
      </c>
      <c r="C466" t="s">
        <v>35</v>
      </c>
      <c r="D466" t="s">
        <v>78</v>
      </c>
      <c r="E466" t="s">
        <v>21</v>
      </c>
      <c r="F466" t="s">
        <v>30</v>
      </c>
      <c r="G466" t="s">
        <v>863</v>
      </c>
      <c r="H466">
        <v>193375239</v>
      </c>
      <c r="I466" t="s">
        <v>864</v>
      </c>
      <c r="J466">
        <v>6218</v>
      </c>
      <c r="K466">
        <v>698.6</v>
      </c>
      <c r="L466">
        <v>390.83</v>
      </c>
      <c r="M466">
        <f t="shared" si="35"/>
        <v>4343894.8</v>
      </c>
      <c r="N466">
        <f t="shared" si="36"/>
        <v>2430180.94</v>
      </c>
      <c r="O466">
        <f t="shared" si="37"/>
        <v>1913713.8599999999</v>
      </c>
      <c r="P466">
        <f t="shared" si="38"/>
        <v>2013</v>
      </c>
      <c r="Q466">
        <f t="shared" si="39"/>
        <v>11</v>
      </c>
    </row>
    <row r="467" spans="1:17" x14ac:dyDescent="0.3">
      <c r="A467" t="s">
        <v>117</v>
      </c>
      <c r="B467" t="s">
        <v>67</v>
      </c>
      <c r="C467" t="s">
        <v>102</v>
      </c>
      <c r="D467" t="s">
        <v>142</v>
      </c>
      <c r="E467" t="s">
        <v>29</v>
      </c>
      <c r="F467" t="s">
        <v>37</v>
      </c>
      <c r="G467" t="s">
        <v>865</v>
      </c>
      <c r="H467">
        <v>544652328</v>
      </c>
      <c r="I467" t="s">
        <v>866</v>
      </c>
      <c r="J467">
        <v>8625</v>
      </c>
      <c r="K467">
        <v>603.51</v>
      </c>
      <c r="L467">
        <v>415.91</v>
      </c>
      <c r="M467">
        <f t="shared" si="35"/>
        <v>5205273.75</v>
      </c>
      <c r="N467">
        <f t="shared" si="36"/>
        <v>3587223.75</v>
      </c>
      <c r="O467">
        <f t="shared" si="37"/>
        <v>1618050</v>
      </c>
      <c r="P467">
        <f t="shared" si="38"/>
        <v>2015</v>
      </c>
      <c r="Q467">
        <f t="shared" si="39"/>
        <v>3</v>
      </c>
    </row>
    <row r="468" spans="1:17" x14ac:dyDescent="0.3">
      <c r="A468" t="s">
        <v>17</v>
      </c>
      <c r="B468" t="s">
        <v>72</v>
      </c>
      <c r="C468" t="s">
        <v>102</v>
      </c>
      <c r="D468" t="s">
        <v>112</v>
      </c>
      <c r="E468" t="s">
        <v>21</v>
      </c>
      <c r="F468" t="s">
        <v>54</v>
      </c>
      <c r="G468" t="s">
        <v>816</v>
      </c>
      <c r="H468">
        <v>502518869</v>
      </c>
      <c r="I468" t="s">
        <v>867</v>
      </c>
      <c r="J468">
        <v>943</v>
      </c>
      <c r="K468">
        <v>293.31</v>
      </c>
      <c r="L468">
        <v>193.98</v>
      </c>
      <c r="M468">
        <f t="shared" si="35"/>
        <v>276591.33</v>
      </c>
      <c r="N468">
        <f t="shared" si="36"/>
        <v>182923.13999999998</v>
      </c>
      <c r="O468">
        <f t="shared" si="37"/>
        <v>93668.190000000031</v>
      </c>
      <c r="P468">
        <f t="shared" si="38"/>
        <v>2012</v>
      </c>
      <c r="Q468">
        <f t="shared" si="39"/>
        <v>4</v>
      </c>
    </row>
    <row r="469" spans="1:17" x14ac:dyDescent="0.3">
      <c r="A469" t="s">
        <v>62</v>
      </c>
      <c r="B469" t="s">
        <v>72</v>
      </c>
      <c r="C469" t="s">
        <v>44</v>
      </c>
      <c r="D469" t="s">
        <v>130</v>
      </c>
      <c r="E469" t="s">
        <v>21</v>
      </c>
      <c r="F469" t="s">
        <v>22</v>
      </c>
      <c r="G469" t="s">
        <v>868</v>
      </c>
      <c r="H469">
        <v>803204341</v>
      </c>
      <c r="I469" t="s">
        <v>869</v>
      </c>
      <c r="J469">
        <v>4049</v>
      </c>
      <c r="K469">
        <v>332.25</v>
      </c>
      <c r="L469">
        <v>251.78</v>
      </c>
      <c r="M469">
        <f t="shared" si="35"/>
        <v>1345280.25</v>
      </c>
      <c r="N469">
        <f t="shared" si="36"/>
        <v>1019457.22</v>
      </c>
      <c r="O469">
        <f t="shared" si="37"/>
        <v>325823.03000000003</v>
      </c>
      <c r="P469">
        <f t="shared" si="38"/>
        <v>2010</v>
      </c>
      <c r="Q469">
        <f t="shared" si="39"/>
        <v>1</v>
      </c>
    </row>
    <row r="470" spans="1:17" x14ac:dyDescent="0.3">
      <c r="A470" t="s">
        <v>57</v>
      </c>
      <c r="B470" t="s">
        <v>87</v>
      </c>
      <c r="C470" t="s">
        <v>102</v>
      </c>
      <c r="D470" t="s">
        <v>108</v>
      </c>
      <c r="E470" t="s">
        <v>29</v>
      </c>
      <c r="F470" t="s">
        <v>30</v>
      </c>
      <c r="G470" t="s">
        <v>870</v>
      </c>
      <c r="H470">
        <v>869846795</v>
      </c>
      <c r="I470" t="s">
        <v>820</v>
      </c>
      <c r="J470">
        <v>5247</v>
      </c>
      <c r="K470">
        <v>465.11</v>
      </c>
      <c r="L470">
        <v>283.35000000000002</v>
      </c>
      <c r="M470">
        <f t="shared" si="35"/>
        <v>2440432.17</v>
      </c>
      <c r="N470">
        <f t="shared" si="36"/>
        <v>1486737.4500000002</v>
      </c>
      <c r="O470">
        <f t="shared" si="37"/>
        <v>953694.71999999974</v>
      </c>
      <c r="P470">
        <f t="shared" si="38"/>
        <v>2013</v>
      </c>
      <c r="Q470">
        <f t="shared" si="39"/>
        <v>2</v>
      </c>
    </row>
    <row r="471" spans="1:17" x14ac:dyDescent="0.3">
      <c r="A471" t="s">
        <v>62</v>
      </c>
      <c r="B471" t="s">
        <v>72</v>
      </c>
      <c r="C471" t="s">
        <v>95</v>
      </c>
      <c r="D471" t="s">
        <v>96</v>
      </c>
      <c r="E471" t="s">
        <v>21</v>
      </c>
      <c r="F471" t="s">
        <v>22</v>
      </c>
      <c r="G471" t="s">
        <v>871</v>
      </c>
      <c r="H471">
        <v>284655442</v>
      </c>
      <c r="I471" t="s">
        <v>693</v>
      </c>
      <c r="J471">
        <v>5405</v>
      </c>
      <c r="K471">
        <v>650.84</v>
      </c>
      <c r="L471">
        <v>454.72</v>
      </c>
      <c r="M471">
        <f t="shared" si="35"/>
        <v>3517790.2</v>
      </c>
      <c r="N471">
        <f t="shared" si="36"/>
        <v>2457761.6</v>
      </c>
      <c r="O471">
        <f t="shared" si="37"/>
        <v>1060028.6000000001</v>
      </c>
      <c r="P471">
        <f t="shared" si="38"/>
        <v>2016</v>
      </c>
      <c r="Q471">
        <f t="shared" si="39"/>
        <v>11</v>
      </c>
    </row>
    <row r="472" spans="1:17" x14ac:dyDescent="0.3">
      <c r="A472" t="s">
        <v>17</v>
      </c>
      <c r="B472" t="s">
        <v>58</v>
      </c>
      <c r="C472" t="s">
        <v>44</v>
      </c>
      <c r="D472" t="s">
        <v>142</v>
      </c>
      <c r="E472" t="s">
        <v>29</v>
      </c>
      <c r="F472" t="s">
        <v>22</v>
      </c>
      <c r="G472" t="s">
        <v>872</v>
      </c>
      <c r="H472">
        <v>590818467</v>
      </c>
      <c r="I472" t="s">
        <v>873</v>
      </c>
      <c r="J472">
        <v>9083</v>
      </c>
      <c r="K472">
        <v>437.27</v>
      </c>
      <c r="L472">
        <v>239.94</v>
      </c>
      <c r="M472">
        <f t="shared" si="35"/>
        <v>3971723.4099999997</v>
      </c>
      <c r="N472">
        <f t="shared" si="36"/>
        <v>2179375.02</v>
      </c>
      <c r="O472">
        <f t="shared" si="37"/>
        <v>1792348.3899999997</v>
      </c>
      <c r="P472">
        <f t="shared" si="38"/>
        <v>2011</v>
      </c>
      <c r="Q472">
        <f t="shared" si="39"/>
        <v>5</v>
      </c>
    </row>
    <row r="473" spans="1:17" x14ac:dyDescent="0.3">
      <c r="A473" t="s">
        <v>62</v>
      </c>
      <c r="B473" t="s">
        <v>34</v>
      </c>
      <c r="C473" t="s">
        <v>95</v>
      </c>
      <c r="D473" t="s">
        <v>28</v>
      </c>
      <c r="E473" t="s">
        <v>29</v>
      </c>
      <c r="F473" t="s">
        <v>37</v>
      </c>
      <c r="G473" t="s">
        <v>80</v>
      </c>
      <c r="H473">
        <v>895386775</v>
      </c>
      <c r="I473" t="s">
        <v>874</v>
      </c>
      <c r="J473">
        <v>3347</v>
      </c>
      <c r="K473">
        <v>317.01</v>
      </c>
      <c r="L473">
        <v>162.11000000000001</v>
      </c>
      <c r="M473">
        <f t="shared" si="35"/>
        <v>1061032.47</v>
      </c>
      <c r="N473">
        <f t="shared" si="36"/>
        <v>542582.17000000004</v>
      </c>
      <c r="O473">
        <f t="shared" si="37"/>
        <v>518450.29999999993</v>
      </c>
      <c r="P473">
        <f t="shared" si="38"/>
        <v>2014</v>
      </c>
      <c r="Q473">
        <f t="shared" si="39"/>
        <v>10</v>
      </c>
    </row>
    <row r="474" spans="1:17" x14ac:dyDescent="0.3">
      <c r="A474" t="s">
        <v>111</v>
      </c>
      <c r="B474" t="s">
        <v>43</v>
      </c>
      <c r="C474" t="s">
        <v>102</v>
      </c>
      <c r="D474" t="s">
        <v>88</v>
      </c>
      <c r="E474" t="s">
        <v>21</v>
      </c>
      <c r="F474" t="s">
        <v>22</v>
      </c>
      <c r="G474" t="s">
        <v>875</v>
      </c>
      <c r="H474">
        <v>143931803</v>
      </c>
      <c r="I474" t="s">
        <v>876</v>
      </c>
      <c r="J474">
        <v>6643</v>
      </c>
      <c r="K474">
        <v>118.29</v>
      </c>
      <c r="L474">
        <v>76.989999999999995</v>
      </c>
      <c r="M474">
        <f t="shared" si="35"/>
        <v>785800.47000000009</v>
      </c>
      <c r="N474">
        <f t="shared" si="36"/>
        <v>511444.56999999995</v>
      </c>
      <c r="O474">
        <f t="shared" si="37"/>
        <v>274355.90000000014</v>
      </c>
      <c r="P474">
        <f t="shared" si="38"/>
        <v>2013</v>
      </c>
      <c r="Q474">
        <f t="shared" si="39"/>
        <v>12</v>
      </c>
    </row>
    <row r="475" spans="1:17" x14ac:dyDescent="0.3">
      <c r="A475" t="s">
        <v>33</v>
      </c>
      <c r="B475" t="s">
        <v>18</v>
      </c>
      <c r="C475" t="s">
        <v>27</v>
      </c>
      <c r="D475" t="s">
        <v>40</v>
      </c>
      <c r="E475" t="s">
        <v>29</v>
      </c>
      <c r="F475" t="s">
        <v>30</v>
      </c>
      <c r="G475" t="s">
        <v>877</v>
      </c>
      <c r="H475">
        <v>496614016</v>
      </c>
      <c r="I475" t="s">
        <v>878</v>
      </c>
      <c r="J475">
        <v>6392</v>
      </c>
      <c r="K475">
        <v>118.16</v>
      </c>
      <c r="L475">
        <v>73.5</v>
      </c>
      <c r="M475">
        <f t="shared" si="35"/>
        <v>755278.72</v>
      </c>
      <c r="N475">
        <f t="shared" si="36"/>
        <v>469812</v>
      </c>
      <c r="O475">
        <f t="shared" si="37"/>
        <v>285466.71999999997</v>
      </c>
      <c r="P475">
        <f t="shared" si="38"/>
        <v>2011</v>
      </c>
      <c r="Q475">
        <f t="shared" si="39"/>
        <v>9</v>
      </c>
    </row>
    <row r="476" spans="1:17" x14ac:dyDescent="0.3">
      <c r="A476" t="s">
        <v>62</v>
      </c>
      <c r="B476" t="s">
        <v>26</v>
      </c>
      <c r="C476" t="s">
        <v>59</v>
      </c>
      <c r="D476" t="s">
        <v>112</v>
      </c>
      <c r="E476" t="s">
        <v>21</v>
      </c>
      <c r="F476" t="s">
        <v>37</v>
      </c>
      <c r="G476" t="s">
        <v>879</v>
      </c>
      <c r="H476">
        <v>641125112</v>
      </c>
      <c r="I476" t="s">
        <v>131</v>
      </c>
      <c r="J476">
        <v>2169</v>
      </c>
      <c r="K476">
        <v>123.52</v>
      </c>
      <c r="L476">
        <v>94.33</v>
      </c>
      <c r="M476">
        <f t="shared" si="35"/>
        <v>267914.88</v>
      </c>
      <c r="N476">
        <f t="shared" si="36"/>
        <v>204601.77</v>
      </c>
      <c r="O476">
        <f t="shared" si="37"/>
        <v>63313.110000000015</v>
      </c>
      <c r="P476">
        <f t="shared" si="38"/>
        <v>2015</v>
      </c>
      <c r="Q476">
        <f t="shared" si="39"/>
        <v>12</v>
      </c>
    </row>
    <row r="477" spans="1:17" x14ac:dyDescent="0.3">
      <c r="A477" t="s">
        <v>57</v>
      </c>
      <c r="B477" t="s">
        <v>34</v>
      </c>
      <c r="C477" t="s">
        <v>99</v>
      </c>
      <c r="D477" t="s">
        <v>53</v>
      </c>
      <c r="E477" t="s">
        <v>21</v>
      </c>
      <c r="F477" t="s">
        <v>37</v>
      </c>
      <c r="G477" t="s">
        <v>880</v>
      </c>
      <c r="H477">
        <v>210691886</v>
      </c>
      <c r="I477" t="s">
        <v>881</v>
      </c>
      <c r="J477">
        <v>7244</v>
      </c>
      <c r="K477">
        <v>323.54000000000002</v>
      </c>
      <c r="L477">
        <v>203.19</v>
      </c>
      <c r="M477">
        <f t="shared" si="35"/>
        <v>2343723.7600000002</v>
      </c>
      <c r="N477">
        <f t="shared" si="36"/>
        <v>1471908.3599999999</v>
      </c>
      <c r="O477">
        <f t="shared" si="37"/>
        <v>871815.40000000037</v>
      </c>
      <c r="P477">
        <f t="shared" si="38"/>
        <v>2015</v>
      </c>
      <c r="Q477">
        <f t="shared" si="39"/>
        <v>6</v>
      </c>
    </row>
    <row r="478" spans="1:17" x14ac:dyDescent="0.3">
      <c r="A478" t="s">
        <v>25</v>
      </c>
      <c r="B478" t="s">
        <v>51</v>
      </c>
      <c r="C478" t="s">
        <v>120</v>
      </c>
      <c r="D478" t="s">
        <v>112</v>
      </c>
      <c r="E478" t="s">
        <v>21</v>
      </c>
      <c r="F478" t="s">
        <v>30</v>
      </c>
      <c r="G478" t="s">
        <v>525</v>
      </c>
      <c r="H478">
        <v>335651006</v>
      </c>
      <c r="I478" t="s">
        <v>882</v>
      </c>
      <c r="J478">
        <v>6004</v>
      </c>
      <c r="K478">
        <v>221.3</v>
      </c>
      <c r="L478">
        <v>162.36000000000001</v>
      </c>
      <c r="M478">
        <f t="shared" si="35"/>
        <v>1328685.2</v>
      </c>
      <c r="N478">
        <f t="shared" si="36"/>
        <v>974809.44000000006</v>
      </c>
      <c r="O478">
        <f t="shared" si="37"/>
        <v>353875.75999999989</v>
      </c>
      <c r="P478">
        <f t="shared" si="38"/>
        <v>2016</v>
      </c>
      <c r="Q478">
        <f t="shared" si="39"/>
        <v>3</v>
      </c>
    </row>
    <row r="479" spans="1:17" x14ac:dyDescent="0.3">
      <c r="A479" t="s">
        <v>57</v>
      </c>
      <c r="B479" t="s">
        <v>18</v>
      </c>
      <c r="C479" t="s">
        <v>120</v>
      </c>
      <c r="D479" t="s">
        <v>36</v>
      </c>
      <c r="E479" t="s">
        <v>21</v>
      </c>
      <c r="F479" t="s">
        <v>22</v>
      </c>
      <c r="G479" t="s">
        <v>883</v>
      </c>
      <c r="H479">
        <v>881376019</v>
      </c>
      <c r="I479" t="s">
        <v>884</v>
      </c>
      <c r="J479">
        <v>4187</v>
      </c>
      <c r="K479">
        <v>413.31</v>
      </c>
      <c r="L479">
        <v>209.28</v>
      </c>
      <c r="M479">
        <f t="shared" si="35"/>
        <v>1730528.97</v>
      </c>
      <c r="N479">
        <f t="shared" si="36"/>
        <v>876255.36</v>
      </c>
      <c r="O479">
        <f t="shared" si="37"/>
        <v>854273.61</v>
      </c>
      <c r="P479">
        <f t="shared" si="38"/>
        <v>2012</v>
      </c>
      <c r="Q479">
        <f t="shared" si="39"/>
        <v>12</v>
      </c>
    </row>
    <row r="480" spans="1:17" x14ac:dyDescent="0.3">
      <c r="A480" t="s">
        <v>71</v>
      </c>
      <c r="B480" t="s">
        <v>72</v>
      </c>
      <c r="C480" t="s">
        <v>19</v>
      </c>
      <c r="D480" t="s">
        <v>135</v>
      </c>
      <c r="E480" t="s">
        <v>29</v>
      </c>
      <c r="F480" t="s">
        <v>54</v>
      </c>
      <c r="G480" t="s">
        <v>115</v>
      </c>
      <c r="H480">
        <v>251074647</v>
      </c>
      <c r="I480" t="s">
        <v>885</v>
      </c>
      <c r="J480">
        <v>4743</v>
      </c>
      <c r="K480">
        <v>363.38</v>
      </c>
      <c r="L480">
        <v>249.83</v>
      </c>
      <c r="M480">
        <f t="shared" si="35"/>
        <v>1723511.34</v>
      </c>
      <c r="N480">
        <f t="shared" si="36"/>
        <v>1184943.69</v>
      </c>
      <c r="O480">
        <f t="shared" si="37"/>
        <v>538567.65000000014</v>
      </c>
      <c r="P480">
        <f t="shared" si="38"/>
        <v>2012</v>
      </c>
      <c r="Q480">
        <f t="shared" si="39"/>
        <v>6</v>
      </c>
    </row>
    <row r="481" spans="1:17" x14ac:dyDescent="0.3">
      <c r="A481" t="s">
        <v>17</v>
      </c>
      <c r="B481" t="s">
        <v>51</v>
      </c>
      <c r="C481" t="s">
        <v>35</v>
      </c>
      <c r="D481" t="s">
        <v>127</v>
      </c>
      <c r="E481" t="s">
        <v>21</v>
      </c>
      <c r="F481" t="s">
        <v>30</v>
      </c>
      <c r="G481" t="s">
        <v>886</v>
      </c>
      <c r="H481">
        <v>249857785</v>
      </c>
      <c r="I481" t="s">
        <v>146</v>
      </c>
      <c r="J481">
        <v>7155</v>
      </c>
      <c r="K481">
        <v>335.61</v>
      </c>
      <c r="L481">
        <v>189.91</v>
      </c>
      <c r="M481">
        <f t="shared" si="35"/>
        <v>2401289.5500000003</v>
      </c>
      <c r="N481">
        <f t="shared" si="36"/>
        <v>1358806.05</v>
      </c>
      <c r="O481">
        <f t="shared" si="37"/>
        <v>1042483.5000000002</v>
      </c>
      <c r="P481">
        <f t="shared" si="38"/>
        <v>2011</v>
      </c>
      <c r="Q481">
        <f t="shared" si="39"/>
        <v>3</v>
      </c>
    </row>
    <row r="482" spans="1:17" x14ac:dyDescent="0.3">
      <c r="A482" t="s">
        <v>57</v>
      </c>
      <c r="B482" t="s">
        <v>51</v>
      </c>
      <c r="C482" t="s">
        <v>120</v>
      </c>
      <c r="D482" t="s">
        <v>48</v>
      </c>
      <c r="E482" t="s">
        <v>21</v>
      </c>
      <c r="F482" t="s">
        <v>37</v>
      </c>
      <c r="G482" t="s">
        <v>887</v>
      </c>
      <c r="H482">
        <v>617878580</v>
      </c>
      <c r="I482" t="s">
        <v>883</v>
      </c>
      <c r="J482">
        <v>1815</v>
      </c>
      <c r="K482">
        <v>629.61</v>
      </c>
      <c r="L482">
        <v>320.37</v>
      </c>
      <c r="M482">
        <f t="shared" si="35"/>
        <v>1142742.1500000001</v>
      </c>
      <c r="N482">
        <f t="shared" si="36"/>
        <v>581471.55000000005</v>
      </c>
      <c r="O482">
        <f t="shared" si="37"/>
        <v>561270.60000000009</v>
      </c>
      <c r="P482">
        <f t="shared" si="38"/>
        <v>2012</v>
      </c>
      <c r="Q482">
        <f t="shared" si="39"/>
        <v>12</v>
      </c>
    </row>
    <row r="483" spans="1:17" x14ac:dyDescent="0.3">
      <c r="A483" t="s">
        <v>71</v>
      </c>
      <c r="B483" t="s">
        <v>51</v>
      </c>
      <c r="C483" t="s">
        <v>99</v>
      </c>
      <c r="D483" t="s">
        <v>135</v>
      </c>
      <c r="E483" t="s">
        <v>29</v>
      </c>
      <c r="F483" t="s">
        <v>37</v>
      </c>
      <c r="G483" t="s">
        <v>888</v>
      </c>
      <c r="H483">
        <v>863569924</v>
      </c>
      <c r="I483" t="s">
        <v>889</v>
      </c>
      <c r="J483">
        <v>6294</v>
      </c>
      <c r="K483">
        <v>374.76</v>
      </c>
      <c r="L483">
        <v>267.37</v>
      </c>
      <c r="M483">
        <f t="shared" si="35"/>
        <v>2358739.44</v>
      </c>
      <c r="N483">
        <f t="shared" si="36"/>
        <v>1682826.78</v>
      </c>
      <c r="O483">
        <f t="shared" si="37"/>
        <v>675912.65999999992</v>
      </c>
      <c r="P483">
        <f t="shared" si="38"/>
        <v>2011</v>
      </c>
      <c r="Q483">
        <f t="shared" si="39"/>
        <v>1</v>
      </c>
    </row>
    <row r="484" spans="1:17" x14ac:dyDescent="0.3">
      <c r="A484" t="s">
        <v>117</v>
      </c>
      <c r="B484" t="s">
        <v>26</v>
      </c>
      <c r="C484" t="s">
        <v>35</v>
      </c>
      <c r="D484" t="s">
        <v>84</v>
      </c>
      <c r="E484" t="s">
        <v>21</v>
      </c>
      <c r="F484" t="s">
        <v>37</v>
      </c>
      <c r="G484" t="s">
        <v>890</v>
      </c>
      <c r="H484">
        <v>582506873</v>
      </c>
      <c r="I484" t="s">
        <v>891</v>
      </c>
      <c r="J484">
        <v>986</v>
      </c>
      <c r="K484">
        <v>687.23</v>
      </c>
      <c r="L484">
        <v>529.44000000000005</v>
      </c>
      <c r="M484">
        <f t="shared" si="35"/>
        <v>677608.78</v>
      </c>
      <c r="N484">
        <f t="shared" si="36"/>
        <v>522027.84</v>
      </c>
      <c r="O484">
        <f t="shared" si="37"/>
        <v>155580.94</v>
      </c>
      <c r="P484">
        <f t="shared" si="38"/>
        <v>2014</v>
      </c>
      <c r="Q484">
        <f t="shared" si="39"/>
        <v>1</v>
      </c>
    </row>
    <row r="485" spans="1:17" x14ac:dyDescent="0.3">
      <c r="A485" t="s">
        <v>117</v>
      </c>
      <c r="B485" t="s">
        <v>72</v>
      </c>
      <c r="C485" t="s">
        <v>19</v>
      </c>
      <c r="D485" t="s">
        <v>108</v>
      </c>
      <c r="E485" t="s">
        <v>29</v>
      </c>
      <c r="F485" t="s">
        <v>22</v>
      </c>
      <c r="G485" t="s">
        <v>892</v>
      </c>
      <c r="H485">
        <v>413410114</v>
      </c>
      <c r="I485" t="s">
        <v>893</v>
      </c>
      <c r="J485">
        <v>1836</v>
      </c>
      <c r="K485">
        <v>25.16</v>
      </c>
      <c r="L485">
        <v>19.82</v>
      </c>
      <c r="M485">
        <f t="shared" si="35"/>
        <v>46193.760000000002</v>
      </c>
      <c r="N485">
        <f t="shared" si="36"/>
        <v>36389.520000000004</v>
      </c>
      <c r="O485">
        <f t="shared" si="37"/>
        <v>9804.239999999998</v>
      </c>
      <c r="P485">
        <f t="shared" si="38"/>
        <v>2011</v>
      </c>
      <c r="Q485">
        <f t="shared" si="39"/>
        <v>7</v>
      </c>
    </row>
    <row r="486" spans="1:17" x14ac:dyDescent="0.3">
      <c r="A486" t="s">
        <v>17</v>
      </c>
      <c r="B486" t="s">
        <v>47</v>
      </c>
      <c r="C486" t="s">
        <v>102</v>
      </c>
      <c r="D486" t="s">
        <v>130</v>
      </c>
      <c r="E486" t="s">
        <v>21</v>
      </c>
      <c r="F486" t="s">
        <v>30</v>
      </c>
      <c r="G486" t="s">
        <v>894</v>
      </c>
      <c r="H486">
        <v>894921275</v>
      </c>
      <c r="I486" t="s">
        <v>467</v>
      </c>
      <c r="J486">
        <v>8154</v>
      </c>
      <c r="K486">
        <v>646.27</v>
      </c>
      <c r="L486">
        <v>483.73</v>
      </c>
      <c r="M486">
        <f t="shared" si="35"/>
        <v>5269685.58</v>
      </c>
      <c r="N486">
        <f t="shared" si="36"/>
        <v>3944334.42</v>
      </c>
      <c r="O486">
        <f t="shared" si="37"/>
        <v>1325351.1600000001</v>
      </c>
      <c r="P486">
        <f t="shared" si="38"/>
        <v>2016</v>
      </c>
      <c r="Q486">
        <f t="shared" si="39"/>
        <v>10</v>
      </c>
    </row>
    <row r="487" spans="1:17" x14ac:dyDescent="0.3">
      <c r="A487" t="s">
        <v>111</v>
      </c>
      <c r="B487" t="s">
        <v>34</v>
      </c>
      <c r="C487" t="s">
        <v>120</v>
      </c>
      <c r="D487" t="s">
        <v>53</v>
      </c>
      <c r="E487" t="s">
        <v>21</v>
      </c>
      <c r="F487" t="s">
        <v>37</v>
      </c>
      <c r="G487" t="s">
        <v>895</v>
      </c>
      <c r="H487">
        <v>837555112</v>
      </c>
      <c r="I487" t="s">
        <v>896</v>
      </c>
      <c r="J487">
        <v>3067</v>
      </c>
      <c r="K487">
        <v>655.72</v>
      </c>
      <c r="L487">
        <v>343.35</v>
      </c>
      <c r="M487">
        <f t="shared" si="35"/>
        <v>2011093.24</v>
      </c>
      <c r="N487">
        <f t="shared" si="36"/>
        <v>1053054.45</v>
      </c>
      <c r="O487">
        <f t="shared" si="37"/>
        <v>958038.79</v>
      </c>
      <c r="P487">
        <f t="shared" si="38"/>
        <v>2013</v>
      </c>
      <c r="Q487">
        <f t="shared" si="39"/>
        <v>7</v>
      </c>
    </row>
    <row r="488" spans="1:17" x14ac:dyDescent="0.3">
      <c r="A488" t="s">
        <v>57</v>
      </c>
      <c r="B488" t="s">
        <v>47</v>
      </c>
      <c r="C488" t="s">
        <v>95</v>
      </c>
      <c r="D488" t="s">
        <v>135</v>
      </c>
      <c r="E488" t="s">
        <v>29</v>
      </c>
      <c r="F488" t="s">
        <v>54</v>
      </c>
      <c r="G488" t="s">
        <v>771</v>
      </c>
      <c r="H488">
        <v>567204306</v>
      </c>
      <c r="I488" t="s">
        <v>897</v>
      </c>
      <c r="J488">
        <v>9063</v>
      </c>
      <c r="K488">
        <v>43.07</v>
      </c>
      <c r="L488">
        <v>30.24</v>
      </c>
      <c r="M488">
        <f t="shared" si="35"/>
        <v>390343.41</v>
      </c>
      <c r="N488">
        <f t="shared" si="36"/>
        <v>274065.12</v>
      </c>
      <c r="O488">
        <f t="shared" si="37"/>
        <v>116278.28999999998</v>
      </c>
      <c r="P488">
        <f t="shared" si="38"/>
        <v>2012</v>
      </c>
      <c r="Q488">
        <f t="shared" si="39"/>
        <v>2</v>
      </c>
    </row>
    <row r="489" spans="1:17" x14ac:dyDescent="0.3">
      <c r="A489" t="s">
        <v>111</v>
      </c>
      <c r="B489" t="s">
        <v>63</v>
      </c>
      <c r="C489" t="s">
        <v>35</v>
      </c>
      <c r="D489" t="s">
        <v>64</v>
      </c>
      <c r="E489" t="s">
        <v>21</v>
      </c>
      <c r="F489" t="s">
        <v>37</v>
      </c>
      <c r="G489" t="s">
        <v>218</v>
      </c>
      <c r="H489">
        <v>142248442</v>
      </c>
      <c r="I489" t="s">
        <v>514</v>
      </c>
      <c r="J489">
        <v>4981</v>
      </c>
      <c r="K489">
        <v>693</v>
      </c>
      <c r="L489">
        <v>439.32</v>
      </c>
      <c r="M489">
        <f t="shared" si="35"/>
        <v>3451833</v>
      </c>
      <c r="N489">
        <f t="shared" si="36"/>
        <v>2188252.92</v>
      </c>
      <c r="O489">
        <f t="shared" si="37"/>
        <v>1263580.08</v>
      </c>
      <c r="P489">
        <f t="shared" si="38"/>
        <v>2010</v>
      </c>
      <c r="Q489">
        <f t="shared" si="39"/>
        <v>12</v>
      </c>
    </row>
    <row r="490" spans="1:17" x14ac:dyDescent="0.3">
      <c r="A490" t="s">
        <v>57</v>
      </c>
      <c r="B490" t="s">
        <v>87</v>
      </c>
      <c r="C490" t="s">
        <v>27</v>
      </c>
      <c r="D490" t="s">
        <v>64</v>
      </c>
      <c r="E490" t="s">
        <v>21</v>
      </c>
      <c r="F490" t="s">
        <v>22</v>
      </c>
      <c r="G490" t="s">
        <v>898</v>
      </c>
      <c r="H490">
        <v>650708959</v>
      </c>
      <c r="I490" t="s">
        <v>590</v>
      </c>
      <c r="J490">
        <v>9900</v>
      </c>
      <c r="K490">
        <v>321.72000000000003</v>
      </c>
      <c r="L490">
        <v>203.47</v>
      </c>
      <c r="M490">
        <f t="shared" si="35"/>
        <v>3185028.0000000005</v>
      </c>
      <c r="N490">
        <f t="shared" si="36"/>
        <v>2014353</v>
      </c>
      <c r="O490">
        <f t="shared" si="37"/>
        <v>1170675.0000000005</v>
      </c>
      <c r="P490">
        <f t="shared" si="38"/>
        <v>2013</v>
      </c>
      <c r="Q490">
        <f t="shared" si="39"/>
        <v>12</v>
      </c>
    </row>
    <row r="491" spans="1:17" x14ac:dyDescent="0.3">
      <c r="A491" t="s">
        <v>62</v>
      </c>
      <c r="B491" t="s">
        <v>51</v>
      </c>
      <c r="C491" t="s">
        <v>52</v>
      </c>
      <c r="D491" t="s">
        <v>36</v>
      </c>
      <c r="E491" t="s">
        <v>21</v>
      </c>
      <c r="F491" t="s">
        <v>22</v>
      </c>
      <c r="G491" t="s">
        <v>899</v>
      </c>
      <c r="H491">
        <v>158524707</v>
      </c>
      <c r="I491" t="s">
        <v>900</v>
      </c>
      <c r="J491">
        <v>6995</v>
      </c>
      <c r="K491">
        <v>428.47</v>
      </c>
      <c r="L491">
        <v>273.75</v>
      </c>
      <c r="M491">
        <f t="shared" si="35"/>
        <v>2997147.6500000004</v>
      </c>
      <c r="N491">
        <f t="shared" si="36"/>
        <v>1914881.25</v>
      </c>
      <c r="O491">
        <f t="shared" si="37"/>
        <v>1082266.4000000004</v>
      </c>
      <c r="P491">
        <f t="shared" si="38"/>
        <v>2013</v>
      </c>
      <c r="Q491">
        <f t="shared" si="39"/>
        <v>6</v>
      </c>
    </row>
    <row r="492" spans="1:17" x14ac:dyDescent="0.3">
      <c r="A492" t="s">
        <v>111</v>
      </c>
      <c r="B492" t="s">
        <v>26</v>
      </c>
      <c r="C492" t="s">
        <v>120</v>
      </c>
      <c r="D492" t="s">
        <v>68</v>
      </c>
      <c r="E492" t="s">
        <v>29</v>
      </c>
      <c r="F492" t="s">
        <v>30</v>
      </c>
      <c r="G492" t="s">
        <v>255</v>
      </c>
      <c r="H492">
        <v>496238194</v>
      </c>
      <c r="I492" t="s">
        <v>753</v>
      </c>
      <c r="J492">
        <v>4989</v>
      </c>
      <c r="K492">
        <v>94.39</v>
      </c>
      <c r="L492">
        <v>63.61</v>
      </c>
      <c r="M492">
        <f t="shared" si="35"/>
        <v>470911.71</v>
      </c>
      <c r="N492">
        <f t="shared" si="36"/>
        <v>317350.28999999998</v>
      </c>
      <c r="O492">
        <f t="shared" si="37"/>
        <v>153561.42000000004</v>
      </c>
      <c r="P492">
        <f t="shared" si="38"/>
        <v>2010</v>
      </c>
      <c r="Q492">
        <f t="shared" si="39"/>
        <v>3</v>
      </c>
    </row>
    <row r="493" spans="1:17" x14ac:dyDescent="0.3">
      <c r="A493" t="s">
        <v>25</v>
      </c>
      <c r="B493" t="s">
        <v>47</v>
      </c>
      <c r="C493" t="s">
        <v>120</v>
      </c>
      <c r="D493" t="s">
        <v>130</v>
      </c>
      <c r="E493" t="s">
        <v>29</v>
      </c>
      <c r="F493" t="s">
        <v>30</v>
      </c>
      <c r="G493" t="s">
        <v>901</v>
      </c>
      <c r="H493">
        <v>353810898</v>
      </c>
      <c r="I493" t="s">
        <v>902</v>
      </c>
      <c r="J493">
        <v>9623</v>
      </c>
      <c r="K493">
        <v>71.989999999999995</v>
      </c>
      <c r="L493">
        <v>48.21</v>
      </c>
      <c r="M493">
        <f t="shared" si="35"/>
        <v>692759.7699999999</v>
      </c>
      <c r="N493">
        <f t="shared" si="36"/>
        <v>463924.83</v>
      </c>
      <c r="O493">
        <f t="shared" si="37"/>
        <v>228834.93999999989</v>
      </c>
      <c r="P493">
        <f t="shared" si="38"/>
        <v>2013</v>
      </c>
      <c r="Q493">
        <f t="shared" si="39"/>
        <v>10</v>
      </c>
    </row>
    <row r="494" spans="1:17" x14ac:dyDescent="0.3">
      <c r="A494" t="s">
        <v>33</v>
      </c>
      <c r="B494" t="s">
        <v>72</v>
      </c>
      <c r="C494" t="s">
        <v>35</v>
      </c>
      <c r="D494" t="s">
        <v>53</v>
      </c>
      <c r="E494" t="s">
        <v>21</v>
      </c>
      <c r="F494" t="s">
        <v>37</v>
      </c>
      <c r="G494" t="s">
        <v>260</v>
      </c>
      <c r="H494">
        <v>703503691</v>
      </c>
      <c r="I494" t="s">
        <v>903</v>
      </c>
      <c r="J494">
        <v>7773</v>
      </c>
      <c r="K494">
        <v>671.93</v>
      </c>
      <c r="L494">
        <v>374.49</v>
      </c>
      <c r="M494">
        <f t="shared" si="35"/>
        <v>5222911.8899999997</v>
      </c>
      <c r="N494">
        <f t="shared" si="36"/>
        <v>2910910.77</v>
      </c>
      <c r="O494">
        <f t="shared" si="37"/>
        <v>2312001.1199999996</v>
      </c>
      <c r="P494">
        <f t="shared" si="38"/>
        <v>2015</v>
      </c>
      <c r="Q494">
        <f t="shared" si="39"/>
        <v>9</v>
      </c>
    </row>
    <row r="495" spans="1:17" x14ac:dyDescent="0.3">
      <c r="A495" t="s">
        <v>57</v>
      </c>
      <c r="B495" t="s">
        <v>47</v>
      </c>
      <c r="C495" t="s">
        <v>35</v>
      </c>
      <c r="D495" t="s">
        <v>130</v>
      </c>
      <c r="E495" t="s">
        <v>21</v>
      </c>
      <c r="F495" t="s">
        <v>22</v>
      </c>
      <c r="G495" t="s">
        <v>904</v>
      </c>
      <c r="H495">
        <v>106024126</v>
      </c>
      <c r="I495" t="s">
        <v>905</v>
      </c>
      <c r="J495">
        <v>5783</v>
      </c>
      <c r="K495">
        <v>422.49</v>
      </c>
      <c r="L495">
        <v>253.69</v>
      </c>
      <c r="M495">
        <f t="shared" si="35"/>
        <v>2443259.67</v>
      </c>
      <c r="N495">
        <f t="shared" si="36"/>
        <v>1467089.27</v>
      </c>
      <c r="O495">
        <f t="shared" si="37"/>
        <v>976170.39999999991</v>
      </c>
      <c r="P495">
        <f t="shared" si="38"/>
        <v>2016</v>
      </c>
      <c r="Q495">
        <f t="shared" si="39"/>
        <v>8</v>
      </c>
    </row>
    <row r="496" spans="1:17" x14ac:dyDescent="0.3">
      <c r="A496" t="s">
        <v>25</v>
      </c>
      <c r="B496" t="s">
        <v>67</v>
      </c>
      <c r="C496" t="s">
        <v>95</v>
      </c>
      <c r="D496" t="s">
        <v>20</v>
      </c>
      <c r="E496" t="s">
        <v>29</v>
      </c>
      <c r="F496" t="s">
        <v>30</v>
      </c>
      <c r="G496" t="s">
        <v>906</v>
      </c>
      <c r="H496">
        <v>233433644</v>
      </c>
      <c r="I496" t="s">
        <v>907</v>
      </c>
      <c r="J496">
        <v>1221</v>
      </c>
      <c r="K496">
        <v>666.5</v>
      </c>
      <c r="L496">
        <v>490.32</v>
      </c>
      <c r="M496">
        <f t="shared" si="35"/>
        <v>813796.5</v>
      </c>
      <c r="N496">
        <f t="shared" si="36"/>
        <v>598680.72</v>
      </c>
      <c r="O496">
        <f t="shared" si="37"/>
        <v>215115.78000000003</v>
      </c>
      <c r="P496">
        <f t="shared" si="38"/>
        <v>2012</v>
      </c>
      <c r="Q496">
        <f t="shared" si="39"/>
        <v>9</v>
      </c>
    </row>
    <row r="497" spans="1:17" x14ac:dyDescent="0.3">
      <c r="A497" t="s">
        <v>117</v>
      </c>
      <c r="B497" t="s">
        <v>63</v>
      </c>
      <c r="C497" t="s">
        <v>95</v>
      </c>
      <c r="D497" t="s">
        <v>105</v>
      </c>
      <c r="E497" t="s">
        <v>29</v>
      </c>
      <c r="F497" t="s">
        <v>30</v>
      </c>
      <c r="G497" t="s">
        <v>908</v>
      </c>
      <c r="H497">
        <v>598744786</v>
      </c>
      <c r="I497" t="s">
        <v>847</v>
      </c>
      <c r="J497">
        <v>6063</v>
      </c>
      <c r="K497">
        <v>631.52</v>
      </c>
      <c r="L497">
        <v>366.42</v>
      </c>
      <c r="M497">
        <f t="shared" si="35"/>
        <v>3828905.76</v>
      </c>
      <c r="N497">
        <f t="shared" si="36"/>
        <v>2221604.46</v>
      </c>
      <c r="O497">
        <f t="shared" si="37"/>
        <v>1607301.2999999998</v>
      </c>
      <c r="P497">
        <f t="shared" si="38"/>
        <v>2011</v>
      </c>
      <c r="Q497">
        <f t="shared" si="39"/>
        <v>4</v>
      </c>
    </row>
    <row r="498" spans="1:17" x14ac:dyDescent="0.3">
      <c r="A498" t="s">
        <v>71</v>
      </c>
      <c r="B498" t="s">
        <v>26</v>
      </c>
      <c r="C498" t="s">
        <v>35</v>
      </c>
      <c r="D498" t="s">
        <v>20</v>
      </c>
      <c r="E498" t="s">
        <v>21</v>
      </c>
      <c r="F498" t="s">
        <v>30</v>
      </c>
      <c r="G498" t="s">
        <v>909</v>
      </c>
      <c r="H498">
        <v>305431126</v>
      </c>
      <c r="I498" t="s">
        <v>455</v>
      </c>
      <c r="J498">
        <v>2213</v>
      </c>
      <c r="K498">
        <v>452.21</v>
      </c>
      <c r="L498">
        <v>339.81</v>
      </c>
      <c r="M498">
        <f t="shared" si="35"/>
        <v>1000740.73</v>
      </c>
      <c r="N498">
        <f t="shared" si="36"/>
        <v>751999.53</v>
      </c>
      <c r="O498">
        <f t="shared" si="37"/>
        <v>248741.19999999995</v>
      </c>
      <c r="P498">
        <f t="shared" si="38"/>
        <v>2015</v>
      </c>
      <c r="Q498">
        <f t="shared" si="39"/>
        <v>6</v>
      </c>
    </row>
    <row r="499" spans="1:17" x14ac:dyDescent="0.3">
      <c r="A499" t="s">
        <v>17</v>
      </c>
      <c r="B499" t="s">
        <v>43</v>
      </c>
      <c r="C499" t="s">
        <v>35</v>
      </c>
      <c r="D499" t="s">
        <v>135</v>
      </c>
      <c r="E499" t="s">
        <v>21</v>
      </c>
      <c r="F499" t="s">
        <v>30</v>
      </c>
      <c r="G499" t="s">
        <v>469</v>
      </c>
      <c r="H499">
        <v>643746983</v>
      </c>
      <c r="I499" t="s">
        <v>200</v>
      </c>
      <c r="J499">
        <v>4982</v>
      </c>
      <c r="K499">
        <v>682.51</v>
      </c>
      <c r="L499">
        <v>397.31</v>
      </c>
      <c r="M499">
        <f t="shared" si="35"/>
        <v>3400264.82</v>
      </c>
      <c r="N499">
        <f t="shared" si="36"/>
        <v>1979398.42</v>
      </c>
      <c r="O499">
        <f t="shared" si="37"/>
        <v>1420866.4</v>
      </c>
      <c r="P499">
        <f t="shared" si="38"/>
        <v>2012</v>
      </c>
      <c r="Q499">
        <f t="shared" si="39"/>
        <v>1</v>
      </c>
    </row>
    <row r="500" spans="1:17" x14ac:dyDescent="0.3">
      <c r="A500" t="s">
        <v>33</v>
      </c>
      <c r="B500" t="s">
        <v>87</v>
      </c>
      <c r="C500" t="s">
        <v>27</v>
      </c>
      <c r="D500" t="s">
        <v>135</v>
      </c>
      <c r="E500" t="s">
        <v>21</v>
      </c>
      <c r="F500" t="s">
        <v>54</v>
      </c>
      <c r="G500" t="s">
        <v>910</v>
      </c>
      <c r="H500">
        <v>621451308</v>
      </c>
      <c r="I500" t="s">
        <v>911</v>
      </c>
      <c r="J500">
        <v>5022</v>
      </c>
      <c r="K500">
        <v>659.73</v>
      </c>
      <c r="L500">
        <v>425.86</v>
      </c>
      <c r="M500">
        <f t="shared" si="35"/>
        <v>3313164.06</v>
      </c>
      <c r="N500">
        <f t="shared" si="36"/>
        <v>2138668.92</v>
      </c>
      <c r="O500">
        <f t="shared" si="37"/>
        <v>1174495.1400000001</v>
      </c>
      <c r="P500">
        <f t="shared" si="38"/>
        <v>2014</v>
      </c>
      <c r="Q500">
        <f t="shared" si="39"/>
        <v>10</v>
      </c>
    </row>
    <row r="501" spans="1:17" x14ac:dyDescent="0.3">
      <c r="A501" t="s">
        <v>111</v>
      </c>
      <c r="B501" t="s">
        <v>26</v>
      </c>
      <c r="C501" t="s">
        <v>102</v>
      </c>
      <c r="D501" t="s">
        <v>96</v>
      </c>
      <c r="E501" t="s">
        <v>21</v>
      </c>
      <c r="F501" t="s">
        <v>37</v>
      </c>
      <c r="G501" t="s">
        <v>912</v>
      </c>
      <c r="H501">
        <v>249354492</v>
      </c>
      <c r="I501" t="s">
        <v>913</v>
      </c>
      <c r="J501">
        <v>2066</v>
      </c>
      <c r="K501">
        <v>572.86</v>
      </c>
      <c r="L501">
        <v>425.36</v>
      </c>
      <c r="M501">
        <f t="shared" si="35"/>
        <v>1183528.76</v>
      </c>
      <c r="N501">
        <f t="shared" si="36"/>
        <v>878793.76</v>
      </c>
      <c r="O501">
        <f t="shared" si="37"/>
        <v>304735</v>
      </c>
      <c r="P501">
        <f t="shared" si="38"/>
        <v>2011</v>
      </c>
      <c r="Q501">
        <f t="shared" si="39"/>
        <v>9</v>
      </c>
    </row>
    <row r="502" spans="1:17" x14ac:dyDescent="0.3">
      <c r="A502" t="s">
        <v>33</v>
      </c>
      <c r="B502" t="s">
        <v>81</v>
      </c>
      <c r="C502" t="s">
        <v>99</v>
      </c>
      <c r="D502" t="s">
        <v>96</v>
      </c>
      <c r="E502" t="s">
        <v>21</v>
      </c>
      <c r="F502" t="s">
        <v>22</v>
      </c>
      <c r="G502" t="s">
        <v>914</v>
      </c>
      <c r="H502">
        <v>197289251</v>
      </c>
      <c r="I502" t="s">
        <v>354</v>
      </c>
      <c r="J502">
        <v>5376</v>
      </c>
      <c r="K502">
        <v>439.95</v>
      </c>
      <c r="L502">
        <v>335.96</v>
      </c>
      <c r="M502">
        <f t="shared" si="35"/>
        <v>2365171.1999999997</v>
      </c>
      <c r="N502">
        <f t="shared" si="36"/>
        <v>1806120.96</v>
      </c>
      <c r="O502">
        <f t="shared" si="37"/>
        <v>559050.23999999976</v>
      </c>
      <c r="P502">
        <f t="shared" si="38"/>
        <v>2016</v>
      </c>
      <c r="Q502">
        <f t="shared" si="39"/>
        <v>5</v>
      </c>
    </row>
    <row r="503" spans="1:17" x14ac:dyDescent="0.3">
      <c r="A503" t="s">
        <v>57</v>
      </c>
      <c r="B503" t="s">
        <v>81</v>
      </c>
      <c r="C503" t="s">
        <v>44</v>
      </c>
      <c r="D503" t="s">
        <v>84</v>
      </c>
      <c r="E503" t="s">
        <v>21</v>
      </c>
      <c r="F503" t="s">
        <v>22</v>
      </c>
      <c r="G503" t="s">
        <v>524</v>
      </c>
      <c r="H503">
        <v>635298267</v>
      </c>
      <c r="I503" t="s">
        <v>666</v>
      </c>
      <c r="J503">
        <v>1801</v>
      </c>
      <c r="K503">
        <v>219</v>
      </c>
      <c r="L503">
        <v>167.3</v>
      </c>
      <c r="M503">
        <f t="shared" si="35"/>
        <v>394419</v>
      </c>
      <c r="N503">
        <f t="shared" si="36"/>
        <v>301307.30000000005</v>
      </c>
      <c r="O503">
        <f t="shared" si="37"/>
        <v>93111.699999999953</v>
      </c>
      <c r="P503">
        <f t="shared" si="38"/>
        <v>2010</v>
      </c>
      <c r="Q503">
        <f t="shared" si="39"/>
        <v>12</v>
      </c>
    </row>
    <row r="504" spans="1:17" x14ac:dyDescent="0.3">
      <c r="A504" t="s">
        <v>111</v>
      </c>
      <c r="B504" t="s">
        <v>51</v>
      </c>
      <c r="C504" t="s">
        <v>27</v>
      </c>
      <c r="D504" t="s">
        <v>84</v>
      </c>
      <c r="E504" t="s">
        <v>29</v>
      </c>
      <c r="F504" t="s">
        <v>22</v>
      </c>
      <c r="G504" t="s">
        <v>915</v>
      </c>
      <c r="H504">
        <v>360711494</v>
      </c>
      <c r="I504" t="s">
        <v>906</v>
      </c>
      <c r="J504">
        <v>4675</v>
      </c>
      <c r="K504">
        <v>212.97</v>
      </c>
      <c r="L504">
        <v>125.37</v>
      </c>
      <c r="M504">
        <f t="shared" si="35"/>
        <v>995634.75</v>
      </c>
      <c r="N504">
        <f t="shared" si="36"/>
        <v>586104.75</v>
      </c>
      <c r="O504">
        <f t="shared" si="37"/>
        <v>409530</v>
      </c>
      <c r="P504">
        <f t="shared" si="38"/>
        <v>2012</v>
      </c>
      <c r="Q504">
        <f t="shared" si="39"/>
        <v>9</v>
      </c>
    </row>
    <row r="505" spans="1:17" x14ac:dyDescent="0.3">
      <c r="A505" t="s">
        <v>111</v>
      </c>
      <c r="B505" t="s">
        <v>87</v>
      </c>
      <c r="C505" t="s">
        <v>102</v>
      </c>
      <c r="D505" t="s">
        <v>40</v>
      </c>
      <c r="E505" t="s">
        <v>21</v>
      </c>
      <c r="F505" t="s">
        <v>54</v>
      </c>
      <c r="G505" t="s">
        <v>916</v>
      </c>
      <c r="H505">
        <v>110023732</v>
      </c>
      <c r="I505" t="s">
        <v>371</v>
      </c>
      <c r="J505">
        <v>8600</v>
      </c>
      <c r="K505">
        <v>127.03</v>
      </c>
      <c r="L505">
        <v>71.91</v>
      </c>
      <c r="M505">
        <f t="shared" si="35"/>
        <v>1092458</v>
      </c>
      <c r="N505">
        <f t="shared" si="36"/>
        <v>618426</v>
      </c>
      <c r="O505">
        <f t="shared" si="37"/>
        <v>474032</v>
      </c>
      <c r="P505">
        <f t="shared" si="38"/>
        <v>2014</v>
      </c>
      <c r="Q505">
        <f t="shared" si="39"/>
        <v>12</v>
      </c>
    </row>
    <row r="506" spans="1:17" x14ac:dyDescent="0.3">
      <c r="A506" t="s">
        <v>62</v>
      </c>
      <c r="B506" t="s">
        <v>81</v>
      </c>
      <c r="C506" t="s">
        <v>120</v>
      </c>
      <c r="D506" t="s">
        <v>78</v>
      </c>
      <c r="E506" t="s">
        <v>29</v>
      </c>
      <c r="F506" t="s">
        <v>30</v>
      </c>
      <c r="G506" t="s">
        <v>917</v>
      </c>
      <c r="H506">
        <v>807084023</v>
      </c>
      <c r="I506" t="s">
        <v>918</v>
      </c>
      <c r="J506">
        <v>1238</v>
      </c>
      <c r="K506">
        <v>683.19</v>
      </c>
      <c r="L506">
        <v>350.54</v>
      </c>
      <c r="M506">
        <f t="shared" si="35"/>
        <v>845789.22000000009</v>
      </c>
      <c r="N506">
        <f t="shared" si="36"/>
        <v>433968.52</v>
      </c>
      <c r="O506">
        <f t="shared" si="37"/>
        <v>411820.70000000007</v>
      </c>
      <c r="P506">
        <f t="shared" si="38"/>
        <v>2015</v>
      </c>
      <c r="Q506">
        <f t="shared" si="39"/>
        <v>11</v>
      </c>
    </row>
    <row r="507" spans="1:17" x14ac:dyDescent="0.3">
      <c r="A507" t="s">
        <v>71</v>
      </c>
      <c r="B507" t="s">
        <v>26</v>
      </c>
      <c r="C507" t="s">
        <v>59</v>
      </c>
      <c r="D507" t="s">
        <v>112</v>
      </c>
      <c r="E507" t="s">
        <v>21</v>
      </c>
      <c r="F507" t="s">
        <v>30</v>
      </c>
      <c r="G507" t="s">
        <v>919</v>
      </c>
      <c r="H507">
        <v>358421024</v>
      </c>
      <c r="I507" t="s">
        <v>373</v>
      </c>
      <c r="J507">
        <v>6918</v>
      </c>
      <c r="K507">
        <v>526.15</v>
      </c>
      <c r="L507">
        <v>365.48</v>
      </c>
      <c r="M507">
        <f t="shared" si="35"/>
        <v>3639905.6999999997</v>
      </c>
      <c r="N507">
        <f t="shared" si="36"/>
        <v>2528390.64</v>
      </c>
      <c r="O507">
        <f t="shared" si="37"/>
        <v>1111515.0599999996</v>
      </c>
      <c r="P507">
        <f t="shared" si="38"/>
        <v>2016</v>
      </c>
      <c r="Q507">
        <f t="shared" si="39"/>
        <v>6</v>
      </c>
    </row>
    <row r="508" spans="1:17" x14ac:dyDescent="0.3">
      <c r="A508" t="s">
        <v>33</v>
      </c>
      <c r="B508" t="s">
        <v>26</v>
      </c>
      <c r="C508" t="s">
        <v>120</v>
      </c>
      <c r="D508" t="s">
        <v>135</v>
      </c>
      <c r="E508" t="s">
        <v>29</v>
      </c>
      <c r="F508" t="s">
        <v>54</v>
      </c>
      <c r="G508" t="s">
        <v>920</v>
      </c>
      <c r="H508">
        <v>435022272</v>
      </c>
      <c r="I508" t="s">
        <v>921</v>
      </c>
      <c r="J508">
        <v>1953</v>
      </c>
      <c r="K508">
        <v>253.21</v>
      </c>
      <c r="L508">
        <v>180.43</v>
      </c>
      <c r="M508">
        <f t="shared" si="35"/>
        <v>494519.13</v>
      </c>
      <c r="N508">
        <f t="shared" si="36"/>
        <v>352379.79000000004</v>
      </c>
      <c r="O508">
        <f t="shared" si="37"/>
        <v>142139.33999999997</v>
      </c>
      <c r="P508">
        <f t="shared" si="38"/>
        <v>2011</v>
      </c>
      <c r="Q508">
        <f t="shared" si="39"/>
        <v>9</v>
      </c>
    </row>
    <row r="509" spans="1:17" x14ac:dyDescent="0.3">
      <c r="A509" t="s">
        <v>33</v>
      </c>
      <c r="B509" t="s">
        <v>81</v>
      </c>
      <c r="C509" t="s">
        <v>19</v>
      </c>
      <c r="D509" t="s">
        <v>20</v>
      </c>
      <c r="E509" t="s">
        <v>29</v>
      </c>
      <c r="F509" t="s">
        <v>54</v>
      </c>
      <c r="G509" t="s">
        <v>922</v>
      </c>
      <c r="H509">
        <v>142647938</v>
      </c>
      <c r="I509" t="s">
        <v>398</v>
      </c>
      <c r="J509">
        <v>4405</v>
      </c>
      <c r="K509">
        <v>316.26</v>
      </c>
      <c r="L509">
        <v>182.07</v>
      </c>
      <c r="M509">
        <f t="shared" si="35"/>
        <v>1393125.3</v>
      </c>
      <c r="N509">
        <f t="shared" si="36"/>
        <v>802018.35</v>
      </c>
      <c r="O509">
        <f t="shared" si="37"/>
        <v>591106.95000000007</v>
      </c>
      <c r="P509">
        <f t="shared" si="38"/>
        <v>2010</v>
      </c>
      <c r="Q509">
        <f t="shared" si="39"/>
        <v>4</v>
      </c>
    </row>
    <row r="510" spans="1:17" x14ac:dyDescent="0.3">
      <c r="A510" t="s">
        <v>117</v>
      </c>
      <c r="B510" t="s">
        <v>72</v>
      </c>
      <c r="C510" t="s">
        <v>120</v>
      </c>
      <c r="D510" t="s">
        <v>53</v>
      </c>
      <c r="E510" t="s">
        <v>21</v>
      </c>
      <c r="F510" t="s">
        <v>54</v>
      </c>
      <c r="G510" t="s">
        <v>923</v>
      </c>
      <c r="H510">
        <v>812794551</v>
      </c>
      <c r="I510" t="s">
        <v>197</v>
      </c>
      <c r="J510">
        <v>7435</v>
      </c>
      <c r="K510">
        <v>251.64</v>
      </c>
      <c r="L510">
        <v>174.08</v>
      </c>
      <c r="M510">
        <f t="shared" si="35"/>
        <v>1870943.4</v>
      </c>
      <c r="N510">
        <f t="shared" si="36"/>
        <v>1294284.8</v>
      </c>
      <c r="O510">
        <f t="shared" si="37"/>
        <v>576658.59999999986</v>
      </c>
      <c r="P510">
        <f t="shared" si="38"/>
        <v>2015</v>
      </c>
      <c r="Q510">
        <f t="shared" si="39"/>
        <v>8</v>
      </c>
    </row>
    <row r="511" spans="1:17" x14ac:dyDescent="0.3">
      <c r="A511" t="s">
        <v>117</v>
      </c>
      <c r="B511" t="s">
        <v>43</v>
      </c>
      <c r="C511" t="s">
        <v>19</v>
      </c>
      <c r="D511" t="s">
        <v>36</v>
      </c>
      <c r="E511" t="s">
        <v>21</v>
      </c>
      <c r="F511" t="s">
        <v>22</v>
      </c>
      <c r="G511" t="s">
        <v>924</v>
      </c>
      <c r="H511">
        <v>102062967</v>
      </c>
      <c r="I511" t="s">
        <v>925</v>
      </c>
      <c r="J511">
        <v>5224</v>
      </c>
      <c r="K511">
        <v>624</v>
      </c>
      <c r="L511">
        <v>444.68</v>
      </c>
      <c r="M511">
        <f t="shared" si="35"/>
        <v>3259776</v>
      </c>
      <c r="N511">
        <f t="shared" si="36"/>
        <v>2323008.3199999998</v>
      </c>
      <c r="O511">
        <f t="shared" si="37"/>
        <v>936767.68000000017</v>
      </c>
      <c r="P511">
        <f t="shared" si="38"/>
        <v>2014</v>
      </c>
      <c r="Q511">
        <f t="shared" si="39"/>
        <v>1</v>
      </c>
    </row>
    <row r="512" spans="1:17" x14ac:dyDescent="0.3">
      <c r="A512" t="s">
        <v>25</v>
      </c>
      <c r="B512" t="s">
        <v>18</v>
      </c>
      <c r="C512" t="s">
        <v>44</v>
      </c>
      <c r="D512" t="s">
        <v>112</v>
      </c>
      <c r="E512" t="s">
        <v>29</v>
      </c>
      <c r="F512" t="s">
        <v>37</v>
      </c>
      <c r="G512" t="s">
        <v>741</v>
      </c>
      <c r="H512">
        <v>564278107</v>
      </c>
      <c r="I512" t="s">
        <v>926</v>
      </c>
      <c r="J512">
        <v>9097</v>
      </c>
      <c r="K512">
        <v>670.62</v>
      </c>
      <c r="L512">
        <v>515.17999999999995</v>
      </c>
      <c r="M512">
        <f t="shared" si="35"/>
        <v>6100630.1399999997</v>
      </c>
      <c r="N512">
        <f t="shared" si="36"/>
        <v>4686592.46</v>
      </c>
      <c r="O512">
        <f t="shared" si="37"/>
        <v>1414037.6799999997</v>
      </c>
      <c r="P512">
        <f t="shared" si="38"/>
        <v>2012</v>
      </c>
      <c r="Q512">
        <f t="shared" si="39"/>
        <v>11</v>
      </c>
    </row>
    <row r="513" spans="1:17" x14ac:dyDescent="0.3">
      <c r="A513" t="s">
        <v>25</v>
      </c>
      <c r="B513" t="s">
        <v>58</v>
      </c>
      <c r="C513" t="s">
        <v>35</v>
      </c>
      <c r="D513" t="s">
        <v>88</v>
      </c>
      <c r="E513" t="s">
        <v>29</v>
      </c>
      <c r="F513" t="s">
        <v>37</v>
      </c>
      <c r="G513" t="s">
        <v>927</v>
      </c>
      <c r="H513">
        <v>441171767</v>
      </c>
      <c r="I513" t="s">
        <v>694</v>
      </c>
      <c r="J513">
        <v>8711</v>
      </c>
      <c r="K513">
        <v>267.94</v>
      </c>
      <c r="L513">
        <v>192.03</v>
      </c>
      <c r="M513">
        <f t="shared" si="35"/>
        <v>2334025.34</v>
      </c>
      <c r="N513">
        <f t="shared" si="36"/>
        <v>1672773.33</v>
      </c>
      <c r="O513">
        <f t="shared" si="37"/>
        <v>661252.00999999978</v>
      </c>
      <c r="P513">
        <f t="shared" si="38"/>
        <v>2010</v>
      </c>
      <c r="Q513">
        <f t="shared" si="39"/>
        <v>1</v>
      </c>
    </row>
    <row r="514" spans="1:17" x14ac:dyDescent="0.3">
      <c r="A514" t="s">
        <v>71</v>
      </c>
      <c r="B514" t="s">
        <v>63</v>
      </c>
      <c r="C514" t="s">
        <v>102</v>
      </c>
      <c r="D514" t="s">
        <v>20</v>
      </c>
      <c r="E514" t="s">
        <v>29</v>
      </c>
      <c r="F514" t="s">
        <v>30</v>
      </c>
      <c r="G514" t="s">
        <v>928</v>
      </c>
      <c r="H514">
        <v>475346107</v>
      </c>
      <c r="I514" t="s">
        <v>929</v>
      </c>
      <c r="J514">
        <v>1066</v>
      </c>
      <c r="K514">
        <v>587.22</v>
      </c>
      <c r="L514">
        <v>325.79000000000002</v>
      </c>
      <c r="M514">
        <f t="shared" ref="M514:M577" si="40">J514*K514</f>
        <v>625976.52</v>
      </c>
      <c r="N514">
        <f t="shared" ref="N514:N577" si="41">J514*L514</f>
        <v>347292.14</v>
      </c>
      <c r="O514">
        <f t="shared" ref="O514:O577" si="42">M514-N514</f>
        <v>278684.38</v>
      </c>
      <c r="P514">
        <f t="shared" ref="P514:P577" si="43">YEAR(DATE(MID(G514,7,4),MID(G514,4,2),LEFT(G514,2)))</f>
        <v>2016</v>
      </c>
      <c r="Q514">
        <f t="shared" ref="Q514:Q577" si="44">MONTH(DATE(MID(G514,7,4),MID(G514,4,2),LEFT(G514,2)))</f>
        <v>9</v>
      </c>
    </row>
    <row r="515" spans="1:17" x14ac:dyDescent="0.3">
      <c r="A515" t="s">
        <v>71</v>
      </c>
      <c r="B515" t="s">
        <v>67</v>
      </c>
      <c r="C515" t="s">
        <v>27</v>
      </c>
      <c r="D515" t="s">
        <v>68</v>
      </c>
      <c r="E515" t="s">
        <v>29</v>
      </c>
      <c r="F515" t="s">
        <v>37</v>
      </c>
      <c r="G515" t="s">
        <v>930</v>
      </c>
      <c r="H515">
        <v>130297987</v>
      </c>
      <c r="I515" t="s">
        <v>931</v>
      </c>
      <c r="J515">
        <v>6952</v>
      </c>
      <c r="K515">
        <v>618.32000000000005</v>
      </c>
      <c r="L515">
        <v>346.95</v>
      </c>
      <c r="M515">
        <f t="shared" si="40"/>
        <v>4298560.6400000006</v>
      </c>
      <c r="N515">
        <f t="shared" si="41"/>
        <v>2411996.4</v>
      </c>
      <c r="O515">
        <f t="shared" si="42"/>
        <v>1886564.2400000007</v>
      </c>
      <c r="P515">
        <f t="shared" si="43"/>
        <v>2010</v>
      </c>
      <c r="Q515">
        <f t="shared" si="44"/>
        <v>1</v>
      </c>
    </row>
    <row r="516" spans="1:17" x14ac:dyDescent="0.3">
      <c r="A516" t="s">
        <v>117</v>
      </c>
      <c r="B516" t="s">
        <v>72</v>
      </c>
      <c r="C516" t="s">
        <v>27</v>
      </c>
      <c r="D516" t="s">
        <v>73</v>
      </c>
      <c r="E516" t="s">
        <v>21</v>
      </c>
      <c r="F516" t="s">
        <v>54</v>
      </c>
      <c r="G516" t="s">
        <v>932</v>
      </c>
      <c r="H516">
        <v>702147542</v>
      </c>
      <c r="I516" t="s">
        <v>933</v>
      </c>
      <c r="J516">
        <v>2131</v>
      </c>
      <c r="K516">
        <v>678.49</v>
      </c>
      <c r="L516">
        <v>359.4</v>
      </c>
      <c r="M516">
        <f t="shared" si="40"/>
        <v>1445862.19</v>
      </c>
      <c r="N516">
        <f t="shared" si="41"/>
        <v>765881.39999999991</v>
      </c>
      <c r="O516">
        <f t="shared" si="42"/>
        <v>679980.79</v>
      </c>
      <c r="P516">
        <f t="shared" si="43"/>
        <v>2016</v>
      </c>
      <c r="Q516">
        <f t="shared" si="44"/>
        <v>10</v>
      </c>
    </row>
    <row r="517" spans="1:17" x14ac:dyDescent="0.3">
      <c r="A517" t="s">
        <v>71</v>
      </c>
      <c r="B517" t="s">
        <v>18</v>
      </c>
      <c r="C517" t="s">
        <v>35</v>
      </c>
      <c r="D517" t="s">
        <v>135</v>
      </c>
      <c r="E517" t="s">
        <v>29</v>
      </c>
      <c r="F517" t="s">
        <v>30</v>
      </c>
      <c r="G517" t="s">
        <v>405</v>
      </c>
      <c r="H517">
        <v>725042771</v>
      </c>
      <c r="I517" t="s">
        <v>934</v>
      </c>
      <c r="J517">
        <v>4767</v>
      </c>
      <c r="K517">
        <v>240.97</v>
      </c>
      <c r="L517">
        <v>123.42</v>
      </c>
      <c r="M517">
        <f t="shared" si="40"/>
        <v>1148703.99</v>
      </c>
      <c r="N517">
        <f t="shared" si="41"/>
        <v>588343.14</v>
      </c>
      <c r="O517">
        <f t="shared" si="42"/>
        <v>560360.85</v>
      </c>
      <c r="P517">
        <f t="shared" si="43"/>
        <v>2013</v>
      </c>
      <c r="Q517">
        <f t="shared" si="44"/>
        <v>9</v>
      </c>
    </row>
    <row r="518" spans="1:17" x14ac:dyDescent="0.3">
      <c r="A518" t="s">
        <v>111</v>
      </c>
      <c r="B518" t="s">
        <v>72</v>
      </c>
      <c r="C518" t="s">
        <v>52</v>
      </c>
      <c r="D518" t="s">
        <v>108</v>
      </c>
      <c r="E518" t="s">
        <v>21</v>
      </c>
      <c r="F518" t="s">
        <v>22</v>
      </c>
      <c r="G518" t="s">
        <v>478</v>
      </c>
      <c r="H518">
        <v>445180485</v>
      </c>
      <c r="I518" t="s">
        <v>729</v>
      </c>
      <c r="J518">
        <v>6396</v>
      </c>
      <c r="K518">
        <v>334.13</v>
      </c>
      <c r="L518">
        <v>212.42</v>
      </c>
      <c r="M518">
        <f t="shared" si="40"/>
        <v>2137095.48</v>
      </c>
      <c r="N518">
        <f t="shared" si="41"/>
        <v>1358638.3199999998</v>
      </c>
      <c r="O518">
        <f t="shared" si="42"/>
        <v>778457.16000000015</v>
      </c>
      <c r="P518">
        <f t="shared" si="43"/>
        <v>2012</v>
      </c>
      <c r="Q518">
        <f t="shared" si="44"/>
        <v>5</v>
      </c>
    </row>
    <row r="519" spans="1:17" x14ac:dyDescent="0.3">
      <c r="A519" t="s">
        <v>117</v>
      </c>
      <c r="B519" t="s">
        <v>34</v>
      </c>
      <c r="C519" t="s">
        <v>44</v>
      </c>
      <c r="D519" t="s">
        <v>40</v>
      </c>
      <c r="E519" t="s">
        <v>29</v>
      </c>
      <c r="F519" t="s">
        <v>37</v>
      </c>
      <c r="G519" t="s">
        <v>935</v>
      </c>
      <c r="H519">
        <v>732222433</v>
      </c>
      <c r="I519" t="s">
        <v>24</v>
      </c>
      <c r="J519">
        <v>9153</v>
      </c>
      <c r="K519">
        <v>465.73</v>
      </c>
      <c r="L519">
        <v>371.79</v>
      </c>
      <c r="M519">
        <f t="shared" si="40"/>
        <v>4262826.6900000004</v>
      </c>
      <c r="N519">
        <f t="shared" si="41"/>
        <v>3402993.87</v>
      </c>
      <c r="O519">
        <f t="shared" si="42"/>
        <v>859832.8200000003</v>
      </c>
      <c r="P519">
        <f t="shared" si="43"/>
        <v>2014</v>
      </c>
      <c r="Q519">
        <f t="shared" si="44"/>
        <v>7</v>
      </c>
    </row>
    <row r="520" spans="1:17" x14ac:dyDescent="0.3">
      <c r="A520" t="s">
        <v>62</v>
      </c>
      <c r="B520" t="s">
        <v>72</v>
      </c>
      <c r="C520" t="s">
        <v>44</v>
      </c>
      <c r="D520" t="s">
        <v>28</v>
      </c>
      <c r="E520" t="s">
        <v>21</v>
      </c>
      <c r="F520" t="s">
        <v>22</v>
      </c>
      <c r="G520" t="s">
        <v>936</v>
      </c>
      <c r="H520">
        <v>554379507</v>
      </c>
      <c r="I520" t="s">
        <v>548</v>
      </c>
      <c r="J520">
        <v>2156</v>
      </c>
      <c r="K520">
        <v>59.28</v>
      </c>
      <c r="L520">
        <v>45.46</v>
      </c>
      <c r="M520">
        <f t="shared" si="40"/>
        <v>127807.68000000001</v>
      </c>
      <c r="N520">
        <f t="shared" si="41"/>
        <v>98011.76</v>
      </c>
      <c r="O520">
        <f t="shared" si="42"/>
        <v>29795.920000000013</v>
      </c>
      <c r="P520">
        <f t="shared" si="43"/>
        <v>2013</v>
      </c>
      <c r="Q520">
        <f t="shared" si="44"/>
        <v>5</v>
      </c>
    </row>
    <row r="521" spans="1:17" x14ac:dyDescent="0.3">
      <c r="A521" t="s">
        <v>111</v>
      </c>
      <c r="B521" t="s">
        <v>34</v>
      </c>
      <c r="C521" t="s">
        <v>120</v>
      </c>
      <c r="D521" t="s">
        <v>73</v>
      </c>
      <c r="E521" t="s">
        <v>29</v>
      </c>
      <c r="F521" t="s">
        <v>22</v>
      </c>
      <c r="G521" t="s">
        <v>937</v>
      </c>
      <c r="H521">
        <v>140385502</v>
      </c>
      <c r="I521" t="s">
        <v>938</v>
      </c>
      <c r="J521">
        <v>5564</v>
      </c>
      <c r="K521">
        <v>644.94000000000005</v>
      </c>
      <c r="L521">
        <v>488.77</v>
      </c>
      <c r="M521">
        <f t="shared" si="40"/>
        <v>3588446.16</v>
      </c>
      <c r="N521">
        <f t="shared" si="41"/>
        <v>2719516.28</v>
      </c>
      <c r="O521">
        <f t="shared" si="42"/>
        <v>868929.88000000035</v>
      </c>
      <c r="P521">
        <f t="shared" si="43"/>
        <v>2015</v>
      </c>
      <c r="Q521">
        <f t="shared" si="44"/>
        <v>7</v>
      </c>
    </row>
    <row r="522" spans="1:17" x14ac:dyDescent="0.3">
      <c r="A522" t="s">
        <v>33</v>
      </c>
      <c r="B522" t="s">
        <v>81</v>
      </c>
      <c r="C522" t="s">
        <v>27</v>
      </c>
      <c r="D522" t="s">
        <v>130</v>
      </c>
      <c r="E522" t="s">
        <v>21</v>
      </c>
      <c r="F522" t="s">
        <v>30</v>
      </c>
      <c r="G522" t="s">
        <v>939</v>
      </c>
      <c r="H522">
        <v>771705223</v>
      </c>
      <c r="I522" t="s">
        <v>940</v>
      </c>
      <c r="J522">
        <v>3145</v>
      </c>
      <c r="K522">
        <v>56.86</v>
      </c>
      <c r="L522">
        <v>45.44</v>
      </c>
      <c r="M522">
        <f t="shared" si="40"/>
        <v>178824.7</v>
      </c>
      <c r="N522">
        <f t="shared" si="41"/>
        <v>142908.79999999999</v>
      </c>
      <c r="O522">
        <f t="shared" si="42"/>
        <v>35915.900000000023</v>
      </c>
      <c r="P522">
        <f t="shared" si="43"/>
        <v>2012</v>
      </c>
      <c r="Q522">
        <f t="shared" si="44"/>
        <v>3</v>
      </c>
    </row>
    <row r="523" spans="1:17" x14ac:dyDescent="0.3">
      <c r="A523" t="s">
        <v>17</v>
      </c>
      <c r="B523" t="s">
        <v>87</v>
      </c>
      <c r="C523" t="s">
        <v>27</v>
      </c>
      <c r="D523" t="s">
        <v>135</v>
      </c>
      <c r="E523" t="s">
        <v>21</v>
      </c>
      <c r="F523" t="s">
        <v>30</v>
      </c>
      <c r="G523" t="s">
        <v>941</v>
      </c>
      <c r="H523">
        <v>738849140</v>
      </c>
      <c r="I523" t="s">
        <v>942</v>
      </c>
      <c r="J523">
        <v>8315</v>
      </c>
      <c r="K523">
        <v>318.7</v>
      </c>
      <c r="L523">
        <v>188.48</v>
      </c>
      <c r="M523">
        <f t="shared" si="40"/>
        <v>2649990.5</v>
      </c>
      <c r="N523">
        <f t="shared" si="41"/>
        <v>1567211.2</v>
      </c>
      <c r="O523">
        <f t="shared" si="42"/>
        <v>1082779.3</v>
      </c>
      <c r="P523">
        <f t="shared" si="43"/>
        <v>2015</v>
      </c>
      <c r="Q523">
        <f t="shared" si="44"/>
        <v>8</v>
      </c>
    </row>
    <row r="524" spans="1:17" x14ac:dyDescent="0.3">
      <c r="A524" t="s">
        <v>33</v>
      </c>
      <c r="B524" t="s">
        <v>58</v>
      </c>
      <c r="C524" t="s">
        <v>102</v>
      </c>
      <c r="D524" t="s">
        <v>84</v>
      </c>
      <c r="E524" t="s">
        <v>29</v>
      </c>
      <c r="F524" t="s">
        <v>30</v>
      </c>
      <c r="G524" t="s">
        <v>943</v>
      </c>
      <c r="H524">
        <v>471814005</v>
      </c>
      <c r="I524" t="s">
        <v>520</v>
      </c>
      <c r="J524">
        <v>1071</v>
      </c>
      <c r="K524">
        <v>600.16999999999996</v>
      </c>
      <c r="L524">
        <v>342.49</v>
      </c>
      <c r="M524">
        <f t="shared" si="40"/>
        <v>642782.06999999995</v>
      </c>
      <c r="N524">
        <f t="shared" si="41"/>
        <v>366806.79000000004</v>
      </c>
      <c r="O524">
        <f t="shared" si="42"/>
        <v>275975.27999999991</v>
      </c>
      <c r="P524">
        <f t="shared" si="43"/>
        <v>2014</v>
      </c>
      <c r="Q524">
        <f t="shared" si="44"/>
        <v>6</v>
      </c>
    </row>
    <row r="525" spans="1:17" x14ac:dyDescent="0.3">
      <c r="A525" t="s">
        <v>33</v>
      </c>
      <c r="B525" t="s">
        <v>43</v>
      </c>
      <c r="C525" t="s">
        <v>19</v>
      </c>
      <c r="D525" t="s">
        <v>36</v>
      </c>
      <c r="E525" t="s">
        <v>29</v>
      </c>
      <c r="F525" t="s">
        <v>22</v>
      </c>
      <c r="G525" t="s">
        <v>944</v>
      </c>
      <c r="H525">
        <v>122914153</v>
      </c>
      <c r="I525" t="s">
        <v>945</v>
      </c>
      <c r="J525">
        <v>6088</v>
      </c>
      <c r="K525">
        <v>116.62</v>
      </c>
      <c r="L525">
        <v>82.3</v>
      </c>
      <c r="M525">
        <f t="shared" si="40"/>
        <v>709982.56</v>
      </c>
      <c r="N525">
        <f t="shared" si="41"/>
        <v>501042.39999999997</v>
      </c>
      <c r="O525">
        <f t="shared" si="42"/>
        <v>208940.16000000009</v>
      </c>
      <c r="P525">
        <f t="shared" si="43"/>
        <v>2014</v>
      </c>
      <c r="Q525">
        <f t="shared" si="44"/>
        <v>3</v>
      </c>
    </row>
    <row r="526" spans="1:17" x14ac:dyDescent="0.3">
      <c r="A526" t="s">
        <v>57</v>
      </c>
      <c r="B526" t="s">
        <v>26</v>
      </c>
      <c r="C526" t="s">
        <v>99</v>
      </c>
      <c r="D526" t="s">
        <v>28</v>
      </c>
      <c r="E526" t="s">
        <v>29</v>
      </c>
      <c r="F526" t="s">
        <v>30</v>
      </c>
      <c r="G526" t="s">
        <v>946</v>
      </c>
      <c r="H526">
        <v>308716203</v>
      </c>
      <c r="I526" t="s">
        <v>947</v>
      </c>
      <c r="J526">
        <v>7273</v>
      </c>
      <c r="K526">
        <v>441.06</v>
      </c>
      <c r="L526">
        <v>270.36</v>
      </c>
      <c r="M526">
        <f t="shared" si="40"/>
        <v>3207829.38</v>
      </c>
      <c r="N526">
        <f t="shared" si="41"/>
        <v>1966328.28</v>
      </c>
      <c r="O526">
        <f t="shared" si="42"/>
        <v>1241501.0999999999</v>
      </c>
      <c r="P526">
        <f t="shared" si="43"/>
        <v>2010</v>
      </c>
      <c r="Q526">
        <f t="shared" si="44"/>
        <v>1</v>
      </c>
    </row>
    <row r="527" spans="1:17" x14ac:dyDescent="0.3">
      <c r="A527" t="s">
        <v>62</v>
      </c>
      <c r="B527" t="s">
        <v>43</v>
      </c>
      <c r="C527" t="s">
        <v>27</v>
      </c>
      <c r="D527" t="s">
        <v>48</v>
      </c>
      <c r="E527" t="s">
        <v>29</v>
      </c>
      <c r="F527" t="s">
        <v>22</v>
      </c>
      <c r="G527" t="s">
        <v>948</v>
      </c>
      <c r="H527">
        <v>393766863</v>
      </c>
      <c r="I527" t="s">
        <v>949</v>
      </c>
      <c r="J527">
        <v>9563</v>
      </c>
      <c r="K527">
        <v>77.08</v>
      </c>
      <c r="L527">
        <v>57.6</v>
      </c>
      <c r="M527">
        <f t="shared" si="40"/>
        <v>737116.04</v>
      </c>
      <c r="N527">
        <f t="shared" si="41"/>
        <v>550828.80000000005</v>
      </c>
      <c r="O527">
        <f t="shared" si="42"/>
        <v>186287.24</v>
      </c>
      <c r="P527">
        <f t="shared" si="43"/>
        <v>2014</v>
      </c>
      <c r="Q527">
        <f t="shared" si="44"/>
        <v>6</v>
      </c>
    </row>
    <row r="528" spans="1:17" x14ac:dyDescent="0.3">
      <c r="A528" t="s">
        <v>117</v>
      </c>
      <c r="B528" t="s">
        <v>18</v>
      </c>
      <c r="C528" t="s">
        <v>52</v>
      </c>
      <c r="D528" t="s">
        <v>108</v>
      </c>
      <c r="E528" t="s">
        <v>29</v>
      </c>
      <c r="F528" t="s">
        <v>54</v>
      </c>
      <c r="G528" t="s">
        <v>536</v>
      </c>
      <c r="H528">
        <v>323666043</v>
      </c>
      <c r="I528" t="s">
        <v>950</v>
      </c>
      <c r="J528">
        <v>9483</v>
      </c>
      <c r="K528">
        <v>311.77</v>
      </c>
      <c r="L528">
        <v>195.82</v>
      </c>
      <c r="M528">
        <f t="shared" si="40"/>
        <v>2956514.9099999997</v>
      </c>
      <c r="N528">
        <f t="shared" si="41"/>
        <v>1856961.0599999998</v>
      </c>
      <c r="O528">
        <f t="shared" si="42"/>
        <v>1099553.8499999999</v>
      </c>
      <c r="P528">
        <f t="shared" si="43"/>
        <v>2012</v>
      </c>
      <c r="Q528">
        <f t="shared" si="44"/>
        <v>9</v>
      </c>
    </row>
    <row r="529" spans="1:17" x14ac:dyDescent="0.3">
      <c r="A529" t="s">
        <v>57</v>
      </c>
      <c r="B529" t="s">
        <v>34</v>
      </c>
      <c r="C529" t="s">
        <v>27</v>
      </c>
      <c r="D529" t="s">
        <v>36</v>
      </c>
      <c r="E529" t="s">
        <v>29</v>
      </c>
      <c r="F529" t="s">
        <v>54</v>
      </c>
      <c r="G529" t="s">
        <v>549</v>
      </c>
      <c r="H529">
        <v>614551791</v>
      </c>
      <c r="I529" t="s">
        <v>951</v>
      </c>
      <c r="J529">
        <v>5729</v>
      </c>
      <c r="K529">
        <v>73.47</v>
      </c>
      <c r="L529">
        <v>42.71</v>
      </c>
      <c r="M529">
        <f t="shared" si="40"/>
        <v>420909.63</v>
      </c>
      <c r="N529">
        <f t="shared" si="41"/>
        <v>244685.59</v>
      </c>
      <c r="O529">
        <f t="shared" si="42"/>
        <v>176224.04</v>
      </c>
      <c r="P529">
        <f t="shared" si="43"/>
        <v>2011</v>
      </c>
      <c r="Q529">
        <f t="shared" si="44"/>
        <v>1</v>
      </c>
    </row>
    <row r="530" spans="1:17" x14ac:dyDescent="0.3">
      <c r="A530" t="s">
        <v>111</v>
      </c>
      <c r="B530" t="s">
        <v>63</v>
      </c>
      <c r="C530" t="s">
        <v>99</v>
      </c>
      <c r="D530" t="s">
        <v>64</v>
      </c>
      <c r="E530" t="s">
        <v>21</v>
      </c>
      <c r="F530" t="s">
        <v>30</v>
      </c>
      <c r="G530" t="s">
        <v>632</v>
      </c>
      <c r="H530">
        <v>787111658</v>
      </c>
      <c r="I530" t="s">
        <v>952</v>
      </c>
      <c r="J530">
        <v>9115</v>
      </c>
      <c r="K530">
        <v>689.6</v>
      </c>
      <c r="L530">
        <v>439.61</v>
      </c>
      <c r="M530">
        <f t="shared" si="40"/>
        <v>6285704</v>
      </c>
      <c r="N530">
        <f t="shared" si="41"/>
        <v>4007045.15</v>
      </c>
      <c r="O530">
        <f t="shared" si="42"/>
        <v>2278658.85</v>
      </c>
      <c r="P530">
        <f t="shared" si="43"/>
        <v>2012</v>
      </c>
      <c r="Q530">
        <f t="shared" si="44"/>
        <v>4</v>
      </c>
    </row>
    <row r="531" spans="1:17" x14ac:dyDescent="0.3">
      <c r="A531" t="s">
        <v>17</v>
      </c>
      <c r="B531" t="s">
        <v>18</v>
      </c>
      <c r="C531" t="s">
        <v>52</v>
      </c>
      <c r="D531" t="s">
        <v>53</v>
      </c>
      <c r="E531" t="s">
        <v>29</v>
      </c>
      <c r="F531" t="s">
        <v>54</v>
      </c>
      <c r="G531" t="s">
        <v>468</v>
      </c>
      <c r="H531">
        <v>203136102</v>
      </c>
      <c r="I531" t="s">
        <v>841</v>
      </c>
      <c r="J531">
        <v>765</v>
      </c>
      <c r="K531">
        <v>325.83</v>
      </c>
      <c r="L531">
        <v>244.13</v>
      </c>
      <c r="M531">
        <f t="shared" si="40"/>
        <v>249259.94999999998</v>
      </c>
      <c r="N531">
        <f t="shared" si="41"/>
        <v>186759.44999999998</v>
      </c>
      <c r="O531">
        <f t="shared" si="42"/>
        <v>62500.5</v>
      </c>
      <c r="P531">
        <f t="shared" si="43"/>
        <v>2016</v>
      </c>
      <c r="Q531">
        <f t="shared" si="44"/>
        <v>11</v>
      </c>
    </row>
    <row r="532" spans="1:17" x14ac:dyDescent="0.3">
      <c r="A532" t="s">
        <v>117</v>
      </c>
      <c r="B532" t="s">
        <v>47</v>
      </c>
      <c r="C532" t="s">
        <v>52</v>
      </c>
      <c r="D532" t="s">
        <v>36</v>
      </c>
      <c r="E532" t="s">
        <v>21</v>
      </c>
      <c r="F532" t="s">
        <v>22</v>
      </c>
      <c r="G532" t="s">
        <v>953</v>
      </c>
      <c r="H532">
        <v>384119937</v>
      </c>
      <c r="I532" t="s">
        <v>954</v>
      </c>
      <c r="J532">
        <v>9184</v>
      </c>
      <c r="K532">
        <v>209.72</v>
      </c>
      <c r="L532">
        <v>144.71</v>
      </c>
      <c r="M532">
        <f t="shared" si="40"/>
        <v>1926068.48</v>
      </c>
      <c r="N532">
        <f t="shared" si="41"/>
        <v>1329016.6400000001</v>
      </c>
      <c r="O532">
        <f t="shared" si="42"/>
        <v>597051.83999999985</v>
      </c>
      <c r="P532">
        <f t="shared" si="43"/>
        <v>2012</v>
      </c>
      <c r="Q532">
        <f t="shared" si="44"/>
        <v>3</v>
      </c>
    </row>
    <row r="533" spans="1:17" x14ac:dyDescent="0.3">
      <c r="A533" t="s">
        <v>17</v>
      </c>
      <c r="B533" t="s">
        <v>87</v>
      </c>
      <c r="C533" t="s">
        <v>19</v>
      </c>
      <c r="D533" t="s">
        <v>28</v>
      </c>
      <c r="E533" t="s">
        <v>29</v>
      </c>
      <c r="F533" t="s">
        <v>37</v>
      </c>
      <c r="G533" t="s">
        <v>955</v>
      </c>
      <c r="H533">
        <v>427892992</v>
      </c>
      <c r="I533" t="s">
        <v>653</v>
      </c>
      <c r="J533">
        <v>1548</v>
      </c>
      <c r="K533">
        <v>636.65</v>
      </c>
      <c r="L533">
        <v>477.38</v>
      </c>
      <c r="M533">
        <f t="shared" si="40"/>
        <v>985534.2</v>
      </c>
      <c r="N533">
        <f t="shared" si="41"/>
        <v>738984.24</v>
      </c>
      <c r="O533">
        <f t="shared" si="42"/>
        <v>246549.95999999996</v>
      </c>
      <c r="P533">
        <f t="shared" si="43"/>
        <v>2013</v>
      </c>
      <c r="Q533">
        <f t="shared" si="44"/>
        <v>8</v>
      </c>
    </row>
    <row r="534" spans="1:17" x14ac:dyDescent="0.3">
      <c r="A534" t="s">
        <v>117</v>
      </c>
      <c r="B534" t="s">
        <v>34</v>
      </c>
      <c r="C534" t="s">
        <v>99</v>
      </c>
      <c r="D534" t="s">
        <v>135</v>
      </c>
      <c r="E534" t="s">
        <v>29</v>
      </c>
      <c r="F534" t="s">
        <v>37</v>
      </c>
      <c r="G534" t="s">
        <v>668</v>
      </c>
      <c r="H534">
        <v>242896513</v>
      </c>
      <c r="I534" t="s">
        <v>956</v>
      </c>
      <c r="J534">
        <v>2228</v>
      </c>
      <c r="K534">
        <v>670.58</v>
      </c>
      <c r="L534">
        <v>487.73</v>
      </c>
      <c r="M534">
        <f t="shared" si="40"/>
        <v>1494052.24</v>
      </c>
      <c r="N534">
        <f t="shared" si="41"/>
        <v>1086662.44</v>
      </c>
      <c r="O534">
        <f t="shared" si="42"/>
        <v>407389.80000000005</v>
      </c>
      <c r="P534">
        <f t="shared" si="43"/>
        <v>2011</v>
      </c>
      <c r="Q534">
        <f t="shared" si="44"/>
        <v>12</v>
      </c>
    </row>
    <row r="535" spans="1:17" x14ac:dyDescent="0.3">
      <c r="A535" t="s">
        <v>25</v>
      </c>
      <c r="B535" t="s">
        <v>72</v>
      </c>
      <c r="C535" t="s">
        <v>102</v>
      </c>
      <c r="D535" t="s">
        <v>64</v>
      </c>
      <c r="E535" t="s">
        <v>21</v>
      </c>
      <c r="F535" t="s">
        <v>22</v>
      </c>
      <c r="G535" t="s">
        <v>957</v>
      </c>
      <c r="H535">
        <v>647166500</v>
      </c>
      <c r="I535" t="s">
        <v>958</v>
      </c>
      <c r="J535">
        <v>9620</v>
      </c>
      <c r="K535">
        <v>539.24</v>
      </c>
      <c r="L535">
        <v>423.56</v>
      </c>
      <c r="M535">
        <f t="shared" si="40"/>
        <v>5187488.8</v>
      </c>
      <c r="N535">
        <f t="shared" si="41"/>
        <v>4074647.2</v>
      </c>
      <c r="O535">
        <f t="shared" si="42"/>
        <v>1112841.5999999996</v>
      </c>
      <c r="P535">
        <f t="shared" si="43"/>
        <v>2011</v>
      </c>
      <c r="Q535">
        <f t="shared" si="44"/>
        <v>3</v>
      </c>
    </row>
    <row r="536" spans="1:17" x14ac:dyDescent="0.3">
      <c r="A536" t="s">
        <v>117</v>
      </c>
      <c r="B536" t="s">
        <v>26</v>
      </c>
      <c r="C536" t="s">
        <v>27</v>
      </c>
      <c r="D536" t="s">
        <v>135</v>
      </c>
      <c r="E536" t="s">
        <v>21</v>
      </c>
      <c r="F536" t="s">
        <v>37</v>
      </c>
      <c r="G536" t="s">
        <v>763</v>
      </c>
      <c r="H536">
        <v>818209320</v>
      </c>
      <c r="I536" t="s">
        <v>959</v>
      </c>
      <c r="J536">
        <v>9860</v>
      </c>
      <c r="K536">
        <v>250.77</v>
      </c>
      <c r="L536">
        <v>197.6</v>
      </c>
      <c r="M536">
        <f t="shared" si="40"/>
        <v>2472592.2000000002</v>
      </c>
      <c r="N536">
        <f t="shared" si="41"/>
        <v>1948336</v>
      </c>
      <c r="O536">
        <f t="shared" si="42"/>
        <v>524256.20000000019</v>
      </c>
      <c r="P536">
        <f t="shared" si="43"/>
        <v>2014</v>
      </c>
      <c r="Q536">
        <f t="shared" si="44"/>
        <v>10</v>
      </c>
    </row>
    <row r="537" spans="1:17" x14ac:dyDescent="0.3">
      <c r="A537" t="s">
        <v>17</v>
      </c>
      <c r="B537" t="s">
        <v>87</v>
      </c>
      <c r="C537" t="s">
        <v>120</v>
      </c>
      <c r="D537" t="s">
        <v>40</v>
      </c>
      <c r="E537" t="s">
        <v>29</v>
      </c>
      <c r="F537" t="s">
        <v>37</v>
      </c>
      <c r="G537" t="s">
        <v>960</v>
      </c>
      <c r="H537">
        <v>482039533</v>
      </c>
      <c r="I537" t="s">
        <v>961</v>
      </c>
      <c r="J537">
        <v>3160</v>
      </c>
      <c r="K537">
        <v>510.08</v>
      </c>
      <c r="L537">
        <v>277.33</v>
      </c>
      <c r="M537">
        <f t="shared" si="40"/>
        <v>1611852.8</v>
      </c>
      <c r="N537">
        <f t="shared" si="41"/>
        <v>876362.79999999993</v>
      </c>
      <c r="O537">
        <f t="shared" si="42"/>
        <v>735490.00000000012</v>
      </c>
      <c r="P537">
        <f t="shared" si="43"/>
        <v>2014</v>
      </c>
      <c r="Q537">
        <f t="shared" si="44"/>
        <v>1</v>
      </c>
    </row>
    <row r="538" spans="1:17" x14ac:dyDescent="0.3">
      <c r="A538" t="s">
        <v>71</v>
      </c>
      <c r="B538" t="s">
        <v>63</v>
      </c>
      <c r="C538" t="s">
        <v>120</v>
      </c>
      <c r="D538" t="s">
        <v>88</v>
      </c>
      <c r="E538" t="s">
        <v>29</v>
      </c>
      <c r="F538" t="s">
        <v>37</v>
      </c>
      <c r="G538" t="s">
        <v>475</v>
      </c>
      <c r="H538">
        <v>561686008</v>
      </c>
      <c r="I538" t="s">
        <v>904</v>
      </c>
      <c r="J538">
        <v>4836</v>
      </c>
      <c r="K538">
        <v>340.07</v>
      </c>
      <c r="L538">
        <v>220.4</v>
      </c>
      <c r="M538">
        <f t="shared" si="40"/>
        <v>1644578.52</v>
      </c>
      <c r="N538">
        <f t="shared" si="41"/>
        <v>1065854.4000000001</v>
      </c>
      <c r="O538">
        <f t="shared" si="42"/>
        <v>578724.11999999988</v>
      </c>
      <c r="P538">
        <f t="shared" si="43"/>
        <v>2016</v>
      </c>
      <c r="Q538">
        <f t="shared" si="44"/>
        <v>8</v>
      </c>
    </row>
    <row r="539" spans="1:17" x14ac:dyDescent="0.3">
      <c r="A539" t="s">
        <v>62</v>
      </c>
      <c r="B539" t="s">
        <v>81</v>
      </c>
      <c r="C539" t="s">
        <v>52</v>
      </c>
      <c r="D539" t="s">
        <v>53</v>
      </c>
      <c r="E539" t="s">
        <v>21</v>
      </c>
      <c r="F539" t="s">
        <v>22</v>
      </c>
      <c r="G539" t="s">
        <v>351</v>
      </c>
      <c r="H539">
        <v>561329198</v>
      </c>
      <c r="I539" t="s">
        <v>962</v>
      </c>
      <c r="J539">
        <v>8406</v>
      </c>
      <c r="K539">
        <v>498.3</v>
      </c>
      <c r="L539">
        <v>279.7</v>
      </c>
      <c r="M539">
        <f t="shared" si="40"/>
        <v>4188709.8000000003</v>
      </c>
      <c r="N539">
        <f t="shared" si="41"/>
        <v>2351158.1999999997</v>
      </c>
      <c r="O539">
        <f t="shared" si="42"/>
        <v>1837551.6000000006</v>
      </c>
      <c r="P539">
        <f t="shared" si="43"/>
        <v>2014</v>
      </c>
      <c r="Q539">
        <f t="shared" si="44"/>
        <v>2</v>
      </c>
    </row>
    <row r="540" spans="1:17" x14ac:dyDescent="0.3">
      <c r="A540" t="s">
        <v>25</v>
      </c>
      <c r="B540" t="s">
        <v>63</v>
      </c>
      <c r="C540" t="s">
        <v>95</v>
      </c>
      <c r="D540" t="s">
        <v>73</v>
      </c>
      <c r="E540" t="s">
        <v>29</v>
      </c>
      <c r="F540" t="s">
        <v>37</v>
      </c>
      <c r="G540" t="s">
        <v>397</v>
      </c>
      <c r="H540">
        <v>762468938</v>
      </c>
      <c r="I540" t="s">
        <v>411</v>
      </c>
      <c r="J540">
        <v>1530</v>
      </c>
      <c r="K540">
        <v>420.59</v>
      </c>
      <c r="L540">
        <v>320.55</v>
      </c>
      <c r="M540">
        <f t="shared" si="40"/>
        <v>643502.69999999995</v>
      </c>
      <c r="N540">
        <f t="shared" si="41"/>
        <v>490441.5</v>
      </c>
      <c r="O540">
        <f t="shared" si="42"/>
        <v>153061.19999999995</v>
      </c>
      <c r="P540">
        <f t="shared" si="43"/>
        <v>2010</v>
      </c>
      <c r="Q540">
        <f t="shared" si="44"/>
        <v>4</v>
      </c>
    </row>
    <row r="541" spans="1:17" x14ac:dyDescent="0.3">
      <c r="A541" t="s">
        <v>33</v>
      </c>
      <c r="B541" t="s">
        <v>81</v>
      </c>
      <c r="C541" t="s">
        <v>19</v>
      </c>
      <c r="D541" t="s">
        <v>48</v>
      </c>
      <c r="E541" t="s">
        <v>29</v>
      </c>
      <c r="F541" t="s">
        <v>54</v>
      </c>
      <c r="G541" t="s">
        <v>963</v>
      </c>
      <c r="H541">
        <v>676162073</v>
      </c>
      <c r="I541" t="s">
        <v>964</v>
      </c>
      <c r="J541">
        <v>3131</v>
      </c>
      <c r="K541">
        <v>123.43</v>
      </c>
      <c r="L541">
        <v>76.489999999999995</v>
      </c>
      <c r="M541">
        <f t="shared" si="40"/>
        <v>386459.33</v>
      </c>
      <c r="N541">
        <f t="shared" si="41"/>
        <v>239490.18999999997</v>
      </c>
      <c r="O541">
        <f t="shared" si="42"/>
        <v>146969.14000000004</v>
      </c>
      <c r="P541">
        <f t="shared" si="43"/>
        <v>2010</v>
      </c>
      <c r="Q541">
        <f t="shared" si="44"/>
        <v>8</v>
      </c>
    </row>
    <row r="542" spans="1:17" x14ac:dyDescent="0.3">
      <c r="A542" t="s">
        <v>25</v>
      </c>
      <c r="B542" t="s">
        <v>43</v>
      </c>
      <c r="C542" t="s">
        <v>95</v>
      </c>
      <c r="D542" t="s">
        <v>112</v>
      </c>
      <c r="E542" t="s">
        <v>21</v>
      </c>
      <c r="F542" t="s">
        <v>22</v>
      </c>
      <c r="G542" t="s">
        <v>931</v>
      </c>
      <c r="H542">
        <v>113041311</v>
      </c>
      <c r="I542" t="s">
        <v>965</v>
      </c>
      <c r="J542">
        <v>2956</v>
      </c>
      <c r="K542">
        <v>432.98</v>
      </c>
      <c r="L542">
        <v>338.3</v>
      </c>
      <c r="M542">
        <f t="shared" si="40"/>
        <v>1279888.8800000001</v>
      </c>
      <c r="N542">
        <f t="shared" si="41"/>
        <v>1000014.8</v>
      </c>
      <c r="O542">
        <f t="shared" si="42"/>
        <v>279874.08000000007</v>
      </c>
      <c r="P542">
        <f t="shared" si="43"/>
        <v>2010</v>
      </c>
      <c r="Q542">
        <f t="shared" si="44"/>
        <v>1</v>
      </c>
    </row>
    <row r="543" spans="1:17" x14ac:dyDescent="0.3">
      <c r="A543" t="s">
        <v>57</v>
      </c>
      <c r="B543" t="s">
        <v>81</v>
      </c>
      <c r="C543" t="s">
        <v>99</v>
      </c>
      <c r="D543" t="s">
        <v>130</v>
      </c>
      <c r="E543" t="s">
        <v>29</v>
      </c>
      <c r="F543" t="s">
        <v>22</v>
      </c>
      <c r="G543" t="s">
        <v>924</v>
      </c>
      <c r="H543">
        <v>364451436</v>
      </c>
      <c r="I543" t="s">
        <v>966</v>
      </c>
      <c r="J543">
        <v>1517</v>
      </c>
      <c r="K543">
        <v>458.23</v>
      </c>
      <c r="L543">
        <v>311.02</v>
      </c>
      <c r="M543">
        <f t="shared" si="40"/>
        <v>695134.91</v>
      </c>
      <c r="N543">
        <f t="shared" si="41"/>
        <v>471817.33999999997</v>
      </c>
      <c r="O543">
        <f t="shared" si="42"/>
        <v>223317.57000000007</v>
      </c>
      <c r="P543">
        <f t="shared" si="43"/>
        <v>2014</v>
      </c>
      <c r="Q543">
        <f t="shared" si="44"/>
        <v>1</v>
      </c>
    </row>
    <row r="544" spans="1:17" x14ac:dyDescent="0.3">
      <c r="A544" t="s">
        <v>111</v>
      </c>
      <c r="B544" t="s">
        <v>58</v>
      </c>
      <c r="C544" t="s">
        <v>102</v>
      </c>
      <c r="D544" t="s">
        <v>96</v>
      </c>
      <c r="E544" t="s">
        <v>21</v>
      </c>
      <c r="F544" t="s">
        <v>54</v>
      </c>
      <c r="G544" t="s">
        <v>787</v>
      </c>
      <c r="H544">
        <v>448333591</v>
      </c>
      <c r="I544" t="s">
        <v>967</v>
      </c>
      <c r="J544">
        <v>3161</v>
      </c>
      <c r="K544">
        <v>531.83000000000004</v>
      </c>
      <c r="L544">
        <v>289.55</v>
      </c>
      <c r="M544">
        <f t="shared" si="40"/>
        <v>1681114.6300000001</v>
      </c>
      <c r="N544">
        <f t="shared" si="41"/>
        <v>915267.55</v>
      </c>
      <c r="O544">
        <f t="shared" si="42"/>
        <v>765847.08000000007</v>
      </c>
      <c r="P544">
        <f t="shared" si="43"/>
        <v>2010</v>
      </c>
      <c r="Q544">
        <f t="shared" si="44"/>
        <v>11</v>
      </c>
    </row>
    <row r="545" spans="1:17" x14ac:dyDescent="0.3">
      <c r="A545" t="s">
        <v>57</v>
      </c>
      <c r="B545" t="s">
        <v>51</v>
      </c>
      <c r="C545" t="s">
        <v>35</v>
      </c>
      <c r="D545" t="s">
        <v>88</v>
      </c>
      <c r="E545" t="s">
        <v>21</v>
      </c>
      <c r="F545" t="s">
        <v>22</v>
      </c>
      <c r="G545" t="s">
        <v>968</v>
      </c>
      <c r="H545">
        <v>239240556</v>
      </c>
      <c r="I545" t="s">
        <v>748</v>
      </c>
      <c r="J545">
        <v>9087</v>
      </c>
      <c r="K545">
        <v>550.30999999999995</v>
      </c>
      <c r="L545">
        <v>397.01</v>
      </c>
      <c r="M545">
        <f t="shared" si="40"/>
        <v>5000666.97</v>
      </c>
      <c r="N545">
        <f t="shared" si="41"/>
        <v>3607629.87</v>
      </c>
      <c r="O545">
        <f t="shared" si="42"/>
        <v>1393037.0999999996</v>
      </c>
      <c r="P545">
        <f t="shared" si="43"/>
        <v>2015</v>
      </c>
      <c r="Q545">
        <f t="shared" si="44"/>
        <v>1</v>
      </c>
    </row>
    <row r="546" spans="1:17" x14ac:dyDescent="0.3">
      <c r="A546" t="s">
        <v>33</v>
      </c>
      <c r="B546" t="s">
        <v>58</v>
      </c>
      <c r="C546" t="s">
        <v>59</v>
      </c>
      <c r="D546" t="s">
        <v>108</v>
      </c>
      <c r="E546" t="s">
        <v>21</v>
      </c>
      <c r="F546" t="s">
        <v>54</v>
      </c>
      <c r="G546" t="s">
        <v>969</v>
      </c>
      <c r="H546">
        <v>242768757</v>
      </c>
      <c r="I546" t="s">
        <v>970</v>
      </c>
      <c r="J546">
        <v>7945</v>
      </c>
      <c r="K546">
        <v>161.6</v>
      </c>
      <c r="L546">
        <v>128.36000000000001</v>
      </c>
      <c r="M546">
        <f t="shared" si="40"/>
        <v>1283912</v>
      </c>
      <c r="N546">
        <f t="shared" si="41"/>
        <v>1019820.2000000001</v>
      </c>
      <c r="O546">
        <f t="shared" si="42"/>
        <v>264091.79999999993</v>
      </c>
      <c r="P546">
        <f t="shared" si="43"/>
        <v>2016</v>
      </c>
      <c r="Q546">
        <f t="shared" si="44"/>
        <v>6</v>
      </c>
    </row>
    <row r="547" spans="1:17" x14ac:dyDescent="0.3">
      <c r="A547" t="s">
        <v>25</v>
      </c>
      <c r="B547" t="s">
        <v>58</v>
      </c>
      <c r="C547" t="s">
        <v>52</v>
      </c>
      <c r="D547" t="s">
        <v>53</v>
      </c>
      <c r="E547" t="s">
        <v>21</v>
      </c>
      <c r="F547" t="s">
        <v>30</v>
      </c>
      <c r="G547" t="s">
        <v>971</v>
      </c>
      <c r="H547">
        <v>667488052</v>
      </c>
      <c r="I547" t="s">
        <v>769</v>
      </c>
      <c r="J547">
        <v>3760</v>
      </c>
      <c r="K547">
        <v>262.14</v>
      </c>
      <c r="L547">
        <v>137.47999999999999</v>
      </c>
      <c r="M547">
        <f t="shared" si="40"/>
        <v>985646.39999999991</v>
      </c>
      <c r="N547">
        <f t="shared" si="41"/>
        <v>516924.8</v>
      </c>
      <c r="O547">
        <f t="shared" si="42"/>
        <v>468721.59999999992</v>
      </c>
      <c r="P547">
        <f t="shared" si="43"/>
        <v>2010</v>
      </c>
      <c r="Q547">
        <f t="shared" si="44"/>
        <v>11</v>
      </c>
    </row>
    <row r="548" spans="1:17" x14ac:dyDescent="0.3">
      <c r="A548" t="s">
        <v>62</v>
      </c>
      <c r="B548" t="s">
        <v>47</v>
      </c>
      <c r="C548" t="s">
        <v>95</v>
      </c>
      <c r="D548" t="s">
        <v>48</v>
      </c>
      <c r="E548" t="s">
        <v>29</v>
      </c>
      <c r="F548" t="s">
        <v>37</v>
      </c>
      <c r="G548" t="s">
        <v>972</v>
      </c>
      <c r="H548">
        <v>428893090</v>
      </c>
      <c r="I548" t="s">
        <v>973</v>
      </c>
      <c r="J548">
        <v>3226</v>
      </c>
      <c r="K548">
        <v>508.73</v>
      </c>
      <c r="L548">
        <v>289.52</v>
      </c>
      <c r="M548">
        <f t="shared" si="40"/>
        <v>1641162.98</v>
      </c>
      <c r="N548">
        <f t="shared" si="41"/>
        <v>933991.5199999999</v>
      </c>
      <c r="O548">
        <f t="shared" si="42"/>
        <v>707171.46000000008</v>
      </c>
      <c r="P548">
        <f t="shared" si="43"/>
        <v>2013</v>
      </c>
      <c r="Q548">
        <f t="shared" si="44"/>
        <v>2</v>
      </c>
    </row>
    <row r="549" spans="1:17" x14ac:dyDescent="0.3">
      <c r="A549" t="s">
        <v>17</v>
      </c>
      <c r="B549" t="s">
        <v>51</v>
      </c>
      <c r="C549" t="s">
        <v>19</v>
      </c>
      <c r="D549" t="s">
        <v>105</v>
      </c>
      <c r="E549" t="s">
        <v>21</v>
      </c>
      <c r="F549" t="s">
        <v>37</v>
      </c>
      <c r="G549" t="s">
        <v>974</v>
      </c>
      <c r="H549">
        <v>252774750</v>
      </c>
      <c r="I549" t="s">
        <v>125</v>
      </c>
      <c r="J549">
        <v>9154</v>
      </c>
      <c r="K549">
        <v>254.34</v>
      </c>
      <c r="L549">
        <v>145.34</v>
      </c>
      <c r="M549">
        <f t="shared" si="40"/>
        <v>2328228.36</v>
      </c>
      <c r="N549">
        <f t="shared" si="41"/>
        <v>1330442.3600000001</v>
      </c>
      <c r="O549">
        <f t="shared" si="42"/>
        <v>997785.99999999977</v>
      </c>
      <c r="P549">
        <f t="shared" si="43"/>
        <v>2010</v>
      </c>
      <c r="Q549">
        <f t="shared" si="44"/>
        <v>8</v>
      </c>
    </row>
    <row r="550" spans="1:17" x14ac:dyDescent="0.3">
      <c r="A550" t="s">
        <v>57</v>
      </c>
      <c r="B550" t="s">
        <v>81</v>
      </c>
      <c r="C550" t="s">
        <v>44</v>
      </c>
      <c r="D550" t="s">
        <v>53</v>
      </c>
      <c r="E550" t="s">
        <v>29</v>
      </c>
      <c r="F550" t="s">
        <v>22</v>
      </c>
      <c r="G550" t="s">
        <v>514</v>
      </c>
      <c r="H550">
        <v>503620715</v>
      </c>
      <c r="I550" t="s">
        <v>975</v>
      </c>
      <c r="J550">
        <v>5610</v>
      </c>
      <c r="K550">
        <v>437.47</v>
      </c>
      <c r="L550">
        <v>270.69</v>
      </c>
      <c r="M550">
        <f t="shared" si="40"/>
        <v>2454206.7000000002</v>
      </c>
      <c r="N550">
        <f t="shared" si="41"/>
        <v>1518570.9</v>
      </c>
      <c r="O550">
        <f t="shared" si="42"/>
        <v>935635.80000000028</v>
      </c>
      <c r="P550">
        <f t="shared" si="43"/>
        <v>2011</v>
      </c>
      <c r="Q550">
        <f t="shared" si="44"/>
        <v>1</v>
      </c>
    </row>
    <row r="551" spans="1:17" x14ac:dyDescent="0.3">
      <c r="A551" t="s">
        <v>71</v>
      </c>
      <c r="B551" t="s">
        <v>87</v>
      </c>
      <c r="C551" t="s">
        <v>19</v>
      </c>
      <c r="D551" t="s">
        <v>88</v>
      </c>
      <c r="E551" t="s">
        <v>29</v>
      </c>
      <c r="F551" t="s">
        <v>22</v>
      </c>
      <c r="G551" t="s">
        <v>959</v>
      </c>
      <c r="H551">
        <v>749056824</v>
      </c>
      <c r="I551" t="s">
        <v>976</v>
      </c>
      <c r="J551">
        <v>4042</v>
      </c>
      <c r="K551">
        <v>222.64</v>
      </c>
      <c r="L551">
        <v>135.22999999999999</v>
      </c>
      <c r="M551">
        <f t="shared" si="40"/>
        <v>899910.87999999989</v>
      </c>
      <c r="N551">
        <f t="shared" si="41"/>
        <v>546599.65999999992</v>
      </c>
      <c r="O551">
        <f t="shared" si="42"/>
        <v>353311.22</v>
      </c>
      <c r="P551">
        <f t="shared" si="43"/>
        <v>2014</v>
      </c>
      <c r="Q551">
        <f t="shared" si="44"/>
        <v>11</v>
      </c>
    </row>
    <row r="552" spans="1:17" x14ac:dyDescent="0.3">
      <c r="A552" t="s">
        <v>62</v>
      </c>
      <c r="B552" t="s">
        <v>51</v>
      </c>
      <c r="C552" t="s">
        <v>27</v>
      </c>
      <c r="D552" t="s">
        <v>20</v>
      </c>
      <c r="E552" t="s">
        <v>29</v>
      </c>
      <c r="F552" t="s">
        <v>37</v>
      </c>
      <c r="G552" t="s">
        <v>977</v>
      </c>
      <c r="H552">
        <v>484831770</v>
      </c>
      <c r="I552" t="s">
        <v>978</v>
      </c>
      <c r="J552">
        <v>3950</v>
      </c>
      <c r="K552">
        <v>519.03</v>
      </c>
      <c r="L552">
        <v>414.24</v>
      </c>
      <c r="M552">
        <f t="shared" si="40"/>
        <v>2050168.5</v>
      </c>
      <c r="N552">
        <f t="shared" si="41"/>
        <v>1636248</v>
      </c>
      <c r="O552">
        <f t="shared" si="42"/>
        <v>413920.5</v>
      </c>
      <c r="P552">
        <f t="shared" si="43"/>
        <v>2014</v>
      </c>
      <c r="Q552">
        <f t="shared" si="44"/>
        <v>6</v>
      </c>
    </row>
    <row r="553" spans="1:17" x14ac:dyDescent="0.3">
      <c r="A553" t="s">
        <v>33</v>
      </c>
      <c r="B553" t="s">
        <v>51</v>
      </c>
      <c r="C553" t="s">
        <v>102</v>
      </c>
      <c r="D553" t="s">
        <v>96</v>
      </c>
      <c r="E553" t="s">
        <v>21</v>
      </c>
      <c r="F553" t="s">
        <v>30</v>
      </c>
      <c r="G553" t="s">
        <v>979</v>
      </c>
      <c r="H553">
        <v>583086587</v>
      </c>
      <c r="I553" t="s">
        <v>980</v>
      </c>
      <c r="J553">
        <v>5566</v>
      </c>
      <c r="K553">
        <v>120.11</v>
      </c>
      <c r="L553">
        <v>71.16</v>
      </c>
      <c r="M553">
        <f t="shared" si="40"/>
        <v>668532.26</v>
      </c>
      <c r="N553">
        <f t="shared" si="41"/>
        <v>396076.56</v>
      </c>
      <c r="O553">
        <f t="shared" si="42"/>
        <v>272455.7</v>
      </c>
      <c r="P553">
        <f t="shared" si="43"/>
        <v>2015</v>
      </c>
      <c r="Q553">
        <f t="shared" si="44"/>
        <v>4</v>
      </c>
    </row>
    <row r="554" spans="1:17" x14ac:dyDescent="0.3">
      <c r="A554" t="s">
        <v>17</v>
      </c>
      <c r="B554" t="s">
        <v>26</v>
      </c>
      <c r="C554" t="s">
        <v>95</v>
      </c>
      <c r="D554" t="s">
        <v>40</v>
      </c>
      <c r="E554" t="s">
        <v>21</v>
      </c>
      <c r="F554" t="s">
        <v>30</v>
      </c>
      <c r="G554" t="s">
        <v>981</v>
      </c>
      <c r="H554">
        <v>195109028</v>
      </c>
      <c r="I554" t="s">
        <v>982</v>
      </c>
      <c r="J554">
        <v>4427</v>
      </c>
      <c r="K554">
        <v>137.05000000000001</v>
      </c>
      <c r="L554">
        <v>82.35</v>
      </c>
      <c r="M554">
        <f t="shared" si="40"/>
        <v>606720.35000000009</v>
      </c>
      <c r="N554">
        <f t="shared" si="41"/>
        <v>364563.44999999995</v>
      </c>
      <c r="O554">
        <f t="shared" si="42"/>
        <v>242156.90000000014</v>
      </c>
      <c r="P554">
        <f t="shared" si="43"/>
        <v>2015</v>
      </c>
      <c r="Q554">
        <f t="shared" si="44"/>
        <v>8</v>
      </c>
    </row>
    <row r="555" spans="1:17" x14ac:dyDescent="0.3">
      <c r="A555" t="s">
        <v>25</v>
      </c>
      <c r="B555" t="s">
        <v>58</v>
      </c>
      <c r="C555" t="s">
        <v>35</v>
      </c>
      <c r="D555" t="s">
        <v>53</v>
      </c>
      <c r="E555" t="s">
        <v>21</v>
      </c>
      <c r="F555" t="s">
        <v>22</v>
      </c>
      <c r="G555" t="s">
        <v>710</v>
      </c>
      <c r="H555">
        <v>166664516</v>
      </c>
      <c r="I555" t="s">
        <v>983</v>
      </c>
      <c r="J555">
        <v>4274</v>
      </c>
      <c r="K555">
        <v>502.38</v>
      </c>
      <c r="L555">
        <v>309.79000000000002</v>
      </c>
      <c r="M555">
        <f t="shared" si="40"/>
        <v>2147172.12</v>
      </c>
      <c r="N555">
        <f t="shared" si="41"/>
        <v>1324042.4600000002</v>
      </c>
      <c r="O555">
        <f t="shared" si="42"/>
        <v>823129.65999999992</v>
      </c>
      <c r="P555">
        <f t="shared" si="43"/>
        <v>2010</v>
      </c>
      <c r="Q555">
        <f t="shared" si="44"/>
        <v>10</v>
      </c>
    </row>
    <row r="556" spans="1:17" x14ac:dyDescent="0.3">
      <c r="A556" t="s">
        <v>17</v>
      </c>
      <c r="B556" t="s">
        <v>63</v>
      </c>
      <c r="C556" t="s">
        <v>102</v>
      </c>
      <c r="D556" t="s">
        <v>112</v>
      </c>
      <c r="E556" t="s">
        <v>29</v>
      </c>
      <c r="F556" t="s">
        <v>30</v>
      </c>
      <c r="G556" t="s">
        <v>976</v>
      </c>
      <c r="H556">
        <v>632136163</v>
      </c>
      <c r="I556" t="s">
        <v>133</v>
      </c>
      <c r="J556">
        <v>7401</v>
      </c>
      <c r="K556">
        <v>234.57</v>
      </c>
      <c r="L556">
        <v>176.23</v>
      </c>
      <c r="M556">
        <f t="shared" si="40"/>
        <v>1736052.57</v>
      </c>
      <c r="N556">
        <f t="shared" si="41"/>
        <v>1304278.23</v>
      </c>
      <c r="O556">
        <f t="shared" si="42"/>
        <v>431774.34000000008</v>
      </c>
      <c r="P556">
        <f t="shared" si="43"/>
        <v>2014</v>
      </c>
      <c r="Q556">
        <f t="shared" si="44"/>
        <v>12</v>
      </c>
    </row>
    <row r="557" spans="1:17" x14ac:dyDescent="0.3">
      <c r="A557" t="s">
        <v>117</v>
      </c>
      <c r="B557" t="s">
        <v>18</v>
      </c>
      <c r="C557" t="s">
        <v>35</v>
      </c>
      <c r="D557" t="s">
        <v>127</v>
      </c>
      <c r="E557" t="s">
        <v>21</v>
      </c>
      <c r="F557" t="s">
        <v>54</v>
      </c>
      <c r="G557" t="s">
        <v>984</v>
      </c>
      <c r="H557">
        <v>787089679</v>
      </c>
      <c r="I557" t="s">
        <v>985</v>
      </c>
      <c r="J557">
        <v>7070</v>
      </c>
      <c r="K557">
        <v>223.43</v>
      </c>
      <c r="L557">
        <v>139.57</v>
      </c>
      <c r="M557">
        <f t="shared" si="40"/>
        <v>1579650.1</v>
      </c>
      <c r="N557">
        <f t="shared" si="41"/>
        <v>986759.89999999991</v>
      </c>
      <c r="O557">
        <f t="shared" si="42"/>
        <v>592890.20000000019</v>
      </c>
      <c r="P557">
        <f t="shared" si="43"/>
        <v>2011</v>
      </c>
      <c r="Q557">
        <f t="shared" si="44"/>
        <v>2</v>
      </c>
    </row>
    <row r="558" spans="1:17" x14ac:dyDescent="0.3">
      <c r="A558" t="s">
        <v>71</v>
      </c>
      <c r="B558" t="s">
        <v>58</v>
      </c>
      <c r="C558" t="s">
        <v>52</v>
      </c>
      <c r="D558" t="s">
        <v>53</v>
      </c>
      <c r="E558" t="s">
        <v>21</v>
      </c>
      <c r="F558" t="s">
        <v>30</v>
      </c>
      <c r="G558" t="s">
        <v>986</v>
      </c>
      <c r="H558">
        <v>698296114</v>
      </c>
      <c r="I558" t="s">
        <v>987</v>
      </c>
      <c r="J558">
        <v>3254</v>
      </c>
      <c r="K558">
        <v>529.38</v>
      </c>
      <c r="L558">
        <v>359.84</v>
      </c>
      <c r="M558">
        <f t="shared" si="40"/>
        <v>1722602.52</v>
      </c>
      <c r="N558">
        <f t="shared" si="41"/>
        <v>1170919.3599999999</v>
      </c>
      <c r="O558">
        <f t="shared" si="42"/>
        <v>551683.16000000015</v>
      </c>
      <c r="P558">
        <f t="shared" si="43"/>
        <v>2011</v>
      </c>
      <c r="Q558">
        <f t="shared" si="44"/>
        <v>4</v>
      </c>
    </row>
    <row r="559" spans="1:17" x14ac:dyDescent="0.3">
      <c r="A559" t="s">
        <v>117</v>
      </c>
      <c r="B559" t="s">
        <v>43</v>
      </c>
      <c r="C559" t="s">
        <v>99</v>
      </c>
      <c r="D559" t="s">
        <v>73</v>
      </c>
      <c r="E559" t="s">
        <v>29</v>
      </c>
      <c r="F559" t="s">
        <v>54</v>
      </c>
      <c r="G559" t="s">
        <v>988</v>
      </c>
      <c r="H559">
        <v>445446406</v>
      </c>
      <c r="I559" t="s">
        <v>896</v>
      </c>
      <c r="J559">
        <v>7324</v>
      </c>
      <c r="K559">
        <v>689.48</v>
      </c>
      <c r="L559">
        <v>496.49</v>
      </c>
      <c r="M559">
        <f t="shared" si="40"/>
        <v>5049751.5200000005</v>
      </c>
      <c r="N559">
        <f t="shared" si="41"/>
        <v>3636292.7600000002</v>
      </c>
      <c r="O559">
        <f t="shared" si="42"/>
        <v>1413458.7600000002</v>
      </c>
      <c r="P559">
        <f t="shared" si="43"/>
        <v>2013</v>
      </c>
      <c r="Q559">
        <f t="shared" si="44"/>
        <v>7</v>
      </c>
    </row>
    <row r="560" spans="1:17" x14ac:dyDescent="0.3">
      <c r="A560" t="s">
        <v>111</v>
      </c>
      <c r="B560" t="s">
        <v>67</v>
      </c>
      <c r="C560" t="s">
        <v>59</v>
      </c>
      <c r="D560" t="s">
        <v>88</v>
      </c>
      <c r="E560" t="s">
        <v>29</v>
      </c>
      <c r="F560" t="s">
        <v>30</v>
      </c>
      <c r="G560" t="s">
        <v>989</v>
      </c>
      <c r="H560">
        <v>781276213</v>
      </c>
      <c r="I560" t="s">
        <v>990</v>
      </c>
      <c r="J560">
        <v>8961</v>
      </c>
      <c r="K560">
        <v>690.21</v>
      </c>
      <c r="L560">
        <v>458.33</v>
      </c>
      <c r="M560">
        <f t="shared" si="40"/>
        <v>6184971.8100000005</v>
      </c>
      <c r="N560">
        <f t="shared" si="41"/>
        <v>4107095.13</v>
      </c>
      <c r="O560">
        <f t="shared" si="42"/>
        <v>2077876.6800000006</v>
      </c>
      <c r="P560">
        <f t="shared" si="43"/>
        <v>2010</v>
      </c>
      <c r="Q560">
        <f t="shared" si="44"/>
        <v>9</v>
      </c>
    </row>
    <row r="561" spans="1:17" x14ac:dyDescent="0.3">
      <c r="A561" t="s">
        <v>33</v>
      </c>
      <c r="B561" t="s">
        <v>87</v>
      </c>
      <c r="C561" t="s">
        <v>27</v>
      </c>
      <c r="D561" t="s">
        <v>64</v>
      </c>
      <c r="E561" t="s">
        <v>21</v>
      </c>
      <c r="F561" t="s">
        <v>30</v>
      </c>
      <c r="G561" t="s">
        <v>137</v>
      </c>
      <c r="H561">
        <v>199788932</v>
      </c>
      <c r="I561" t="s">
        <v>991</v>
      </c>
      <c r="J561">
        <v>3025</v>
      </c>
      <c r="K561">
        <v>518.92999999999995</v>
      </c>
      <c r="L561">
        <v>331.71</v>
      </c>
      <c r="M561">
        <f t="shared" si="40"/>
        <v>1569763.2499999998</v>
      </c>
      <c r="N561">
        <f t="shared" si="41"/>
        <v>1003422.7499999999</v>
      </c>
      <c r="O561">
        <f t="shared" si="42"/>
        <v>566340.49999999988</v>
      </c>
      <c r="P561">
        <f t="shared" si="43"/>
        <v>2015</v>
      </c>
      <c r="Q561">
        <f t="shared" si="44"/>
        <v>9</v>
      </c>
    </row>
    <row r="562" spans="1:17" x14ac:dyDescent="0.3">
      <c r="A562" t="s">
        <v>62</v>
      </c>
      <c r="B562" t="s">
        <v>67</v>
      </c>
      <c r="C562" t="s">
        <v>99</v>
      </c>
      <c r="D562" t="s">
        <v>130</v>
      </c>
      <c r="E562" t="s">
        <v>21</v>
      </c>
      <c r="F562" t="s">
        <v>30</v>
      </c>
      <c r="G562" t="s">
        <v>590</v>
      </c>
      <c r="H562">
        <v>100817040</v>
      </c>
      <c r="I562" t="s">
        <v>992</v>
      </c>
      <c r="J562">
        <v>4750</v>
      </c>
      <c r="K562">
        <v>167.45</v>
      </c>
      <c r="L562">
        <v>130.18</v>
      </c>
      <c r="M562">
        <f t="shared" si="40"/>
        <v>795387.5</v>
      </c>
      <c r="N562">
        <f t="shared" si="41"/>
        <v>618355</v>
      </c>
      <c r="O562">
        <f t="shared" si="42"/>
        <v>177032.5</v>
      </c>
      <c r="P562">
        <f t="shared" si="43"/>
        <v>2014</v>
      </c>
      <c r="Q562">
        <f t="shared" si="44"/>
        <v>1</v>
      </c>
    </row>
    <row r="563" spans="1:17" x14ac:dyDescent="0.3">
      <c r="A563" t="s">
        <v>17</v>
      </c>
      <c r="B563" t="s">
        <v>18</v>
      </c>
      <c r="C563" t="s">
        <v>19</v>
      </c>
      <c r="D563" t="s">
        <v>78</v>
      </c>
      <c r="E563" t="s">
        <v>29</v>
      </c>
      <c r="F563" t="s">
        <v>54</v>
      </c>
      <c r="G563" t="s">
        <v>993</v>
      </c>
      <c r="H563">
        <v>182688475</v>
      </c>
      <c r="I563" t="s">
        <v>994</v>
      </c>
      <c r="J563">
        <v>2734</v>
      </c>
      <c r="K563">
        <v>223.64</v>
      </c>
      <c r="L563">
        <v>143.13</v>
      </c>
      <c r="M563">
        <f t="shared" si="40"/>
        <v>611431.76</v>
      </c>
      <c r="N563">
        <f t="shared" si="41"/>
        <v>391317.42</v>
      </c>
      <c r="O563">
        <f t="shared" si="42"/>
        <v>220114.34000000003</v>
      </c>
      <c r="P563">
        <f t="shared" si="43"/>
        <v>2014</v>
      </c>
      <c r="Q563">
        <f t="shared" si="44"/>
        <v>7</v>
      </c>
    </row>
    <row r="564" spans="1:17" x14ac:dyDescent="0.3">
      <c r="A564" t="s">
        <v>117</v>
      </c>
      <c r="B564" t="s">
        <v>34</v>
      </c>
      <c r="C564" t="s">
        <v>27</v>
      </c>
      <c r="D564" t="s">
        <v>130</v>
      </c>
      <c r="E564" t="s">
        <v>21</v>
      </c>
      <c r="F564" t="s">
        <v>54</v>
      </c>
      <c r="G564" t="s">
        <v>323</v>
      </c>
      <c r="H564">
        <v>771518231</v>
      </c>
      <c r="I564" t="s">
        <v>995</v>
      </c>
      <c r="J564">
        <v>3300</v>
      </c>
      <c r="K564">
        <v>686.48</v>
      </c>
      <c r="L564">
        <v>467.98</v>
      </c>
      <c r="M564">
        <f t="shared" si="40"/>
        <v>2265384</v>
      </c>
      <c r="N564">
        <f t="shared" si="41"/>
        <v>1544334</v>
      </c>
      <c r="O564">
        <f t="shared" si="42"/>
        <v>721050</v>
      </c>
      <c r="P564">
        <f t="shared" si="43"/>
        <v>2012</v>
      </c>
      <c r="Q564">
        <f t="shared" si="44"/>
        <v>4</v>
      </c>
    </row>
    <row r="565" spans="1:17" x14ac:dyDescent="0.3">
      <c r="A565" t="s">
        <v>25</v>
      </c>
      <c r="B565" t="s">
        <v>26</v>
      </c>
      <c r="C565" t="s">
        <v>35</v>
      </c>
      <c r="D565" t="s">
        <v>36</v>
      </c>
      <c r="E565" t="s">
        <v>21</v>
      </c>
      <c r="F565" t="s">
        <v>22</v>
      </c>
      <c r="G565" t="s">
        <v>635</v>
      </c>
      <c r="H565">
        <v>559410492</v>
      </c>
      <c r="I565" t="s">
        <v>996</v>
      </c>
      <c r="J565">
        <v>4118</v>
      </c>
      <c r="K565">
        <v>321.10000000000002</v>
      </c>
      <c r="L565">
        <v>203.94</v>
      </c>
      <c r="M565">
        <f t="shared" si="40"/>
        <v>1322289.8</v>
      </c>
      <c r="N565">
        <f t="shared" si="41"/>
        <v>839824.92</v>
      </c>
      <c r="O565">
        <f t="shared" si="42"/>
        <v>482464.88</v>
      </c>
      <c r="P565">
        <f t="shared" si="43"/>
        <v>2016</v>
      </c>
      <c r="Q565">
        <f t="shared" si="44"/>
        <v>9</v>
      </c>
    </row>
    <row r="566" spans="1:17" x14ac:dyDescent="0.3">
      <c r="A566" t="s">
        <v>62</v>
      </c>
      <c r="B566" t="s">
        <v>72</v>
      </c>
      <c r="C566" t="s">
        <v>19</v>
      </c>
      <c r="D566" t="s">
        <v>48</v>
      </c>
      <c r="E566" t="s">
        <v>21</v>
      </c>
      <c r="F566" t="s">
        <v>30</v>
      </c>
      <c r="G566" t="s">
        <v>997</v>
      </c>
      <c r="H566">
        <v>814977795</v>
      </c>
      <c r="I566" t="s">
        <v>998</v>
      </c>
      <c r="J566">
        <v>4334</v>
      </c>
      <c r="K566">
        <v>521.73</v>
      </c>
      <c r="L566">
        <v>409.89</v>
      </c>
      <c r="M566">
        <f t="shared" si="40"/>
        <v>2261177.8200000003</v>
      </c>
      <c r="N566">
        <f t="shared" si="41"/>
        <v>1776463.26</v>
      </c>
      <c r="O566">
        <f t="shared" si="42"/>
        <v>484714.56000000029</v>
      </c>
      <c r="P566">
        <f t="shared" si="43"/>
        <v>2015</v>
      </c>
      <c r="Q566">
        <f t="shared" si="44"/>
        <v>8</v>
      </c>
    </row>
    <row r="567" spans="1:17" x14ac:dyDescent="0.3">
      <c r="A567" t="s">
        <v>57</v>
      </c>
      <c r="B567" t="s">
        <v>43</v>
      </c>
      <c r="C567" t="s">
        <v>102</v>
      </c>
      <c r="D567" t="s">
        <v>20</v>
      </c>
      <c r="E567" t="s">
        <v>29</v>
      </c>
      <c r="F567" t="s">
        <v>22</v>
      </c>
      <c r="G567" t="s">
        <v>999</v>
      </c>
      <c r="H567">
        <v>358357535</v>
      </c>
      <c r="I567" t="s">
        <v>511</v>
      </c>
      <c r="J567">
        <v>1619</v>
      </c>
      <c r="K567">
        <v>259.75</v>
      </c>
      <c r="L567">
        <v>192.08</v>
      </c>
      <c r="M567">
        <f t="shared" si="40"/>
        <v>420535.25</v>
      </c>
      <c r="N567">
        <f t="shared" si="41"/>
        <v>310977.52</v>
      </c>
      <c r="O567">
        <f t="shared" si="42"/>
        <v>109557.72999999998</v>
      </c>
      <c r="P567">
        <f t="shared" si="43"/>
        <v>2012</v>
      </c>
      <c r="Q567">
        <f t="shared" si="44"/>
        <v>3</v>
      </c>
    </row>
    <row r="568" spans="1:17" x14ac:dyDescent="0.3">
      <c r="A568" t="s">
        <v>57</v>
      </c>
      <c r="B568" t="s">
        <v>81</v>
      </c>
      <c r="C568" t="s">
        <v>99</v>
      </c>
      <c r="D568" t="s">
        <v>142</v>
      </c>
      <c r="E568" t="s">
        <v>21</v>
      </c>
      <c r="F568" t="s">
        <v>22</v>
      </c>
      <c r="G568" t="s">
        <v>1000</v>
      </c>
      <c r="H568">
        <v>222814069</v>
      </c>
      <c r="I568" t="s">
        <v>980</v>
      </c>
      <c r="J568">
        <v>3301</v>
      </c>
      <c r="K568">
        <v>234.23</v>
      </c>
      <c r="L568">
        <v>149.35</v>
      </c>
      <c r="M568">
        <f t="shared" si="40"/>
        <v>773193.23</v>
      </c>
      <c r="N568">
        <f t="shared" si="41"/>
        <v>493004.35</v>
      </c>
      <c r="O568">
        <f t="shared" si="42"/>
        <v>280188.88</v>
      </c>
      <c r="P568">
        <f t="shared" si="43"/>
        <v>2015</v>
      </c>
      <c r="Q568">
        <f t="shared" si="44"/>
        <v>4</v>
      </c>
    </row>
    <row r="569" spans="1:17" x14ac:dyDescent="0.3">
      <c r="A569" t="s">
        <v>25</v>
      </c>
      <c r="B569" t="s">
        <v>18</v>
      </c>
      <c r="C569" t="s">
        <v>44</v>
      </c>
      <c r="D569" t="s">
        <v>88</v>
      </c>
      <c r="E569" t="s">
        <v>21</v>
      </c>
      <c r="F569" t="s">
        <v>54</v>
      </c>
      <c r="G569" t="s">
        <v>86</v>
      </c>
      <c r="H569">
        <v>382632762</v>
      </c>
      <c r="I569" t="s">
        <v>1001</v>
      </c>
      <c r="J569">
        <v>2708</v>
      </c>
      <c r="K569">
        <v>45.33</v>
      </c>
      <c r="L569">
        <v>35.700000000000003</v>
      </c>
      <c r="M569">
        <f t="shared" si="40"/>
        <v>122753.64</v>
      </c>
      <c r="N569">
        <f t="shared" si="41"/>
        <v>96675.6</v>
      </c>
      <c r="O569">
        <f t="shared" si="42"/>
        <v>26078.039999999994</v>
      </c>
      <c r="P569">
        <f t="shared" si="43"/>
        <v>2013</v>
      </c>
      <c r="Q569">
        <f t="shared" si="44"/>
        <v>10</v>
      </c>
    </row>
    <row r="570" spans="1:17" x14ac:dyDescent="0.3">
      <c r="A570" t="s">
        <v>71</v>
      </c>
      <c r="B570" t="s">
        <v>72</v>
      </c>
      <c r="C570" t="s">
        <v>52</v>
      </c>
      <c r="D570" t="s">
        <v>48</v>
      </c>
      <c r="E570" t="s">
        <v>29</v>
      </c>
      <c r="F570" t="s">
        <v>22</v>
      </c>
      <c r="G570" t="s">
        <v>1002</v>
      </c>
      <c r="H570">
        <v>379880717</v>
      </c>
      <c r="I570" t="s">
        <v>1003</v>
      </c>
      <c r="J570">
        <v>3735</v>
      </c>
      <c r="K570">
        <v>244.08</v>
      </c>
      <c r="L570">
        <v>182.95</v>
      </c>
      <c r="M570">
        <f t="shared" si="40"/>
        <v>911638.8</v>
      </c>
      <c r="N570">
        <f t="shared" si="41"/>
        <v>683318.25</v>
      </c>
      <c r="O570">
        <f t="shared" si="42"/>
        <v>228320.55000000005</v>
      </c>
      <c r="P570">
        <f t="shared" si="43"/>
        <v>2014</v>
      </c>
      <c r="Q570">
        <f t="shared" si="44"/>
        <v>8</v>
      </c>
    </row>
    <row r="571" spans="1:17" x14ac:dyDescent="0.3">
      <c r="A571" t="s">
        <v>62</v>
      </c>
      <c r="B571" t="s">
        <v>18</v>
      </c>
      <c r="C571" t="s">
        <v>27</v>
      </c>
      <c r="D571" t="s">
        <v>112</v>
      </c>
      <c r="E571" t="s">
        <v>29</v>
      </c>
      <c r="F571" t="s">
        <v>37</v>
      </c>
      <c r="G571" t="s">
        <v>1004</v>
      </c>
      <c r="H571">
        <v>227033500</v>
      </c>
      <c r="I571" t="s">
        <v>1005</v>
      </c>
      <c r="J571">
        <v>4559</v>
      </c>
      <c r="K571">
        <v>138.91</v>
      </c>
      <c r="L571">
        <v>99.67</v>
      </c>
      <c r="M571">
        <f t="shared" si="40"/>
        <v>633290.68999999994</v>
      </c>
      <c r="N571">
        <f t="shared" si="41"/>
        <v>454395.53</v>
      </c>
      <c r="O571">
        <f t="shared" si="42"/>
        <v>178895.15999999992</v>
      </c>
      <c r="P571">
        <f t="shared" si="43"/>
        <v>2010</v>
      </c>
      <c r="Q571">
        <f t="shared" si="44"/>
        <v>2</v>
      </c>
    </row>
    <row r="572" spans="1:17" x14ac:dyDescent="0.3">
      <c r="A572" t="s">
        <v>17</v>
      </c>
      <c r="B572" t="s">
        <v>47</v>
      </c>
      <c r="C572" t="s">
        <v>44</v>
      </c>
      <c r="D572" t="s">
        <v>64</v>
      </c>
      <c r="E572" t="s">
        <v>29</v>
      </c>
      <c r="F572" t="s">
        <v>30</v>
      </c>
      <c r="G572" t="s">
        <v>743</v>
      </c>
      <c r="H572">
        <v>126198526</v>
      </c>
      <c r="I572" t="s">
        <v>1006</v>
      </c>
      <c r="J572">
        <v>599</v>
      </c>
      <c r="K572">
        <v>304.45</v>
      </c>
      <c r="L572">
        <v>200.07</v>
      </c>
      <c r="M572">
        <f t="shared" si="40"/>
        <v>182365.55</v>
      </c>
      <c r="N572">
        <f t="shared" si="41"/>
        <v>119841.93</v>
      </c>
      <c r="O572">
        <f t="shared" si="42"/>
        <v>62523.619999999995</v>
      </c>
      <c r="P572">
        <f t="shared" si="43"/>
        <v>2015</v>
      </c>
      <c r="Q572">
        <f t="shared" si="44"/>
        <v>10</v>
      </c>
    </row>
    <row r="573" spans="1:17" x14ac:dyDescent="0.3">
      <c r="A573" t="s">
        <v>17</v>
      </c>
      <c r="B573" t="s">
        <v>87</v>
      </c>
      <c r="C573" t="s">
        <v>120</v>
      </c>
      <c r="D573" t="s">
        <v>73</v>
      </c>
      <c r="E573" t="s">
        <v>29</v>
      </c>
      <c r="F573" t="s">
        <v>22</v>
      </c>
      <c r="G573" t="s">
        <v>1007</v>
      </c>
      <c r="H573">
        <v>807127562</v>
      </c>
      <c r="I573" t="s">
        <v>1008</v>
      </c>
      <c r="J573">
        <v>6152</v>
      </c>
      <c r="K573">
        <v>304.95</v>
      </c>
      <c r="L573">
        <v>182.19</v>
      </c>
      <c r="M573">
        <f t="shared" si="40"/>
        <v>1876052.4</v>
      </c>
      <c r="N573">
        <f t="shared" si="41"/>
        <v>1120832.8799999999</v>
      </c>
      <c r="O573">
        <f t="shared" si="42"/>
        <v>755219.52</v>
      </c>
      <c r="P573">
        <f t="shared" si="43"/>
        <v>2011</v>
      </c>
      <c r="Q573">
        <f t="shared" si="44"/>
        <v>10</v>
      </c>
    </row>
    <row r="574" spans="1:17" x14ac:dyDescent="0.3">
      <c r="A574" t="s">
        <v>117</v>
      </c>
      <c r="B574" t="s">
        <v>63</v>
      </c>
      <c r="C574" t="s">
        <v>99</v>
      </c>
      <c r="D574" t="s">
        <v>36</v>
      </c>
      <c r="E574" t="s">
        <v>29</v>
      </c>
      <c r="F574" t="s">
        <v>54</v>
      </c>
      <c r="G574" t="s">
        <v>1009</v>
      </c>
      <c r="H574">
        <v>253558416</v>
      </c>
      <c r="I574" t="s">
        <v>1010</v>
      </c>
      <c r="J574">
        <v>2221</v>
      </c>
      <c r="K574">
        <v>333.15</v>
      </c>
      <c r="L574">
        <v>218.04</v>
      </c>
      <c r="M574">
        <f t="shared" si="40"/>
        <v>739926.14999999991</v>
      </c>
      <c r="N574">
        <f t="shared" si="41"/>
        <v>484266.83999999997</v>
      </c>
      <c r="O574">
        <f t="shared" si="42"/>
        <v>255659.30999999994</v>
      </c>
      <c r="P574">
        <f t="shared" si="43"/>
        <v>2010</v>
      </c>
      <c r="Q574">
        <f t="shared" si="44"/>
        <v>7</v>
      </c>
    </row>
    <row r="575" spans="1:17" x14ac:dyDescent="0.3">
      <c r="A575" t="s">
        <v>111</v>
      </c>
      <c r="B575" t="s">
        <v>43</v>
      </c>
      <c r="C575" t="s">
        <v>52</v>
      </c>
      <c r="D575" t="s">
        <v>20</v>
      </c>
      <c r="E575" t="s">
        <v>21</v>
      </c>
      <c r="F575" t="s">
        <v>30</v>
      </c>
      <c r="G575" t="s">
        <v>1011</v>
      </c>
      <c r="H575">
        <v>699327009</v>
      </c>
      <c r="I575" t="s">
        <v>1012</v>
      </c>
      <c r="J575">
        <v>6373</v>
      </c>
      <c r="K575">
        <v>640.80999999999995</v>
      </c>
      <c r="L575">
        <v>453.28</v>
      </c>
      <c r="M575">
        <f t="shared" si="40"/>
        <v>4083882.1299999994</v>
      </c>
      <c r="N575">
        <f t="shared" si="41"/>
        <v>2888753.44</v>
      </c>
      <c r="O575">
        <f t="shared" si="42"/>
        <v>1195128.6899999995</v>
      </c>
      <c r="P575">
        <f t="shared" si="43"/>
        <v>2012</v>
      </c>
      <c r="Q575">
        <f t="shared" si="44"/>
        <v>2</v>
      </c>
    </row>
    <row r="576" spans="1:17" x14ac:dyDescent="0.3">
      <c r="A576" t="s">
        <v>62</v>
      </c>
      <c r="B576" t="s">
        <v>18</v>
      </c>
      <c r="C576" t="s">
        <v>44</v>
      </c>
      <c r="D576" t="s">
        <v>64</v>
      </c>
      <c r="E576" t="s">
        <v>29</v>
      </c>
      <c r="F576" t="s">
        <v>30</v>
      </c>
      <c r="G576" t="s">
        <v>1013</v>
      </c>
      <c r="H576">
        <v>455026792</v>
      </c>
      <c r="I576" t="s">
        <v>42</v>
      </c>
      <c r="J576">
        <v>8988</v>
      </c>
      <c r="K576">
        <v>410.12</v>
      </c>
      <c r="L576">
        <v>292.43</v>
      </c>
      <c r="M576">
        <f t="shared" si="40"/>
        <v>3686158.56</v>
      </c>
      <c r="N576">
        <f t="shared" si="41"/>
        <v>2628360.84</v>
      </c>
      <c r="O576">
        <f t="shared" si="42"/>
        <v>1057797.7200000002</v>
      </c>
      <c r="P576">
        <f t="shared" si="43"/>
        <v>2012</v>
      </c>
      <c r="Q576">
        <f t="shared" si="44"/>
        <v>2</v>
      </c>
    </row>
    <row r="577" spans="1:17" x14ac:dyDescent="0.3">
      <c r="A577" t="s">
        <v>62</v>
      </c>
      <c r="B577" t="s">
        <v>18</v>
      </c>
      <c r="C577" t="s">
        <v>19</v>
      </c>
      <c r="D577" t="s">
        <v>48</v>
      </c>
      <c r="E577" t="s">
        <v>21</v>
      </c>
      <c r="F577" t="s">
        <v>37</v>
      </c>
      <c r="G577" t="s">
        <v>203</v>
      </c>
      <c r="H577">
        <v>464439951</v>
      </c>
      <c r="I577" t="s">
        <v>79</v>
      </c>
      <c r="J577">
        <v>1518</v>
      </c>
      <c r="K577">
        <v>161.19999999999999</v>
      </c>
      <c r="L577">
        <v>107.56</v>
      </c>
      <c r="M577">
        <f t="shared" si="40"/>
        <v>244701.59999999998</v>
      </c>
      <c r="N577">
        <f t="shared" si="41"/>
        <v>163276.08000000002</v>
      </c>
      <c r="O577">
        <f t="shared" si="42"/>
        <v>81425.51999999996</v>
      </c>
      <c r="P577">
        <f t="shared" si="43"/>
        <v>2014</v>
      </c>
      <c r="Q577">
        <f t="shared" si="44"/>
        <v>9</v>
      </c>
    </row>
    <row r="578" spans="1:17" x14ac:dyDescent="0.3">
      <c r="A578" t="s">
        <v>117</v>
      </c>
      <c r="B578" t="s">
        <v>34</v>
      </c>
      <c r="C578" t="s">
        <v>120</v>
      </c>
      <c r="D578" t="s">
        <v>20</v>
      </c>
      <c r="E578" t="s">
        <v>21</v>
      </c>
      <c r="F578" t="s">
        <v>54</v>
      </c>
      <c r="G578" t="s">
        <v>864</v>
      </c>
      <c r="H578">
        <v>850993037</v>
      </c>
      <c r="I578" t="s">
        <v>180</v>
      </c>
      <c r="J578">
        <v>6378</v>
      </c>
      <c r="K578">
        <v>616.71</v>
      </c>
      <c r="L578">
        <v>415.6</v>
      </c>
      <c r="M578">
        <f t="shared" ref="M578:M641" si="45">J578*K578</f>
        <v>3933376.3800000004</v>
      </c>
      <c r="N578">
        <f t="shared" ref="N578:N641" si="46">J578*L578</f>
        <v>2650696.8000000003</v>
      </c>
      <c r="O578">
        <f t="shared" ref="O578:O641" si="47">M578-N578</f>
        <v>1282679.58</v>
      </c>
      <c r="P578">
        <f t="shared" ref="P578:P641" si="48">YEAR(DATE(MID(G578,7,4),MID(G578,4,2),LEFT(G578,2)))</f>
        <v>2013</v>
      </c>
      <c r="Q578">
        <f t="shared" ref="Q578:Q641" si="49">MONTH(DATE(MID(G578,7,4),MID(G578,4,2),LEFT(G578,2)))</f>
        <v>12</v>
      </c>
    </row>
    <row r="579" spans="1:17" x14ac:dyDescent="0.3">
      <c r="A579" t="s">
        <v>62</v>
      </c>
      <c r="B579" t="s">
        <v>18</v>
      </c>
      <c r="C579" t="s">
        <v>102</v>
      </c>
      <c r="D579" t="s">
        <v>105</v>
      </c>
      <c r="E579" t="s">
        <v>29</v>
      </c>
      <c r="F579" t="s">
        <v>22</v>
      </c>
      <c r="G579" t="s">
        <v>448</v>
      </c>
      <c r="H579">
        <v>754501701</v>
      </c>
      <c r="I579" t="s">
        <v>1014</v>
      </c>
      <c r="J579">
        <v>1943</v>
      </c>
      <c r="K579">
        <v>30.12</v>
      </c>
      <c r="L579">
        <v>23.49</v>
      </c>
      <c r="M579">
        <f t="shared" si="45"/>
        <v>58523.16</v>
      </c>
      <c r="N579">
        <f t="shared" si="46"/>
        <v>45641.07</v>
      </c>
      <c r="O579">
        <f t="shared" si="47"/>
        <v>12882.090000000004</v>
      </c>
      <c r="P579">
        <f t="shared" si="48"/>
        <v>2011</v>
      </c>
      <c r="Q579">
        <f t="shared" si="49"/>
        <v>10</v>
      </c>
    </row>
    <row r="580" spans="1:17" x14ac:dyDescent="0.3">
      <c r="A580" t="s">
        <v>62</v>
      </c>
      <c r="B580" t="s">
        <v>67</v>
      </c>
      <c r="C580" t="s">
        <v>99</v>
      </c>
      <c r="D580" t="s">
        <v>112</v>
      </c>
      <c r="E580" t="s">
        <v>29</v>
      </c>
      <c r="F580" t="s">
        <v>54</v>
      </c>
      <c r="G580" t="s">
        <v>190</v>
      </c>
      <c r="H580">
        <v>409732597</v>
      </c>
      <c r="I580" t="s">
        <v>757</v>
      </c>
      <c r="J580">
        <v>7721</v>
      </c>
      <c r="K580">
        <v>439.19</v>
      </c>
      <c r="L580">
        <v>221.23</v>
      </c>
      <c r="M580">
        <f t="shared" si="45"/>
        <v>3390985.9899999998</v>
      </c>
      <c r="N580">
        <f t="shared" si="46"/>
        <v>1708116.8299999998</v>
      </c>
      <c r="O580">
        <f t="shared" si="47"/>
        <v>1682869.16</v>
      </c>
      <c r="P580">
        <f t="shared" si="48"/>
        <v>2015</v>
      </c>
      <c r="Q580">
        <f t="shared" si="49"/>
        <v>2</v>
      </c>
    </row>
    <row r="581" spans="1:17" x14ac:dyDescent="0.3">
      <c r="A581" t="s">
        <v>33</v>
      </c>
      <c r="B581" t="s">
        <v>81</v>
      </c>
      <c r="C581" t="s">
        <v>102</v>
      </c>
      <c r="D581" t="s">
        <v>48</v>
      </c>
      <c r="E581" t="s">
        <v>21</v>
      </c>
      <c r="F581" t="s">
        <v>22</v>
      </c>
      <c r="G581" t="s">
        <v>1011</v>
      </c>
      <c r="H581">
        <v>893486016</v>
      </c>
      <c r="I581" t="s">
        <v>1015</v>
      </c>
      <c r="J581">
        <v>8846</v>
      </c>
      <c r="K581">
        <v>580.73</v>
      </c>
      <c r="L581">
        <v>402.89</v>
      </c>
      <c r="M581">
        <f t="shared" si="45"/>
        <v>5137137.58</v>
      </c>
      <c r="N581">
        <f t="shared" si="46"/>
        <v>3563964.94</v>
      </c>
      <c r="O581">
        <f t="shared" si="47"/>
        <v>1573172.6400000001</v>
      </c>
      <c r="P581">
        <f t="shared" si="48"/>
        <v>2012</v>
      </c>
      <c r="Q581">
        <f t="shared" si="49"/>
        <v>2</v>
      </c>
    </row>
    <row r="582" spans="1:17" x14ac:dyDescent="0.3">
      <c r="A582" t="s">
        <v>62</v>
      </c>
      <c r="B582" t="s">
        <v>34</v>
      </c>
      <c r="C582" t="s">
        <v>102</v>
      </c>
      <c r="D582" t="s">
        <v>20</v>
      </c>
      <c r="E582" t="s">
        <v>29</v>
      </c>
      <c r="F582" t="s">
        <v>54</v>
      </c>
      <c r="G582" t="s">
        <v>1016</v>
      </c>
      <c r="H582">
        <v>812045296</v>
      </c>
      <c r="I582" t="s">
        <v>1017</v>
      </c>
      <c r="J582">
        <v>9684</v>
      </c>
      <c r="K582">
        <v>668.3</v>
      </c>
      <c r="L582">
        <v>381.72</v>
      </c>
      <c r="M582">
        <f t="shared" si="45"/>
        <v>6471817.1999999993</v>
      </c>
      <c r="N582">
        <f t="shared" si="46"/>
        <v>3696576.4800000004</v>
      </c>
      <c r="O582">
        <f t="shared" si="47"/>
        <v>2775240.7199999988</v>
      </c>
      <c r="P582">
        <f t="shared" si="48"/>
        <v>2016</v>
      </c>
      <c r="Q582">
        <f t="shared" si="49"/>
        <v>3</v>
      </c>
    </row>
    <row r="583" spans="1:17" x14ac:dyDescent="0.3">
      <c r="A583" t="s">
        <v>117</v>
      </c>
      <c r="B583" t="s">
        <v>63</v>
      </c>
      <c r="C583" t="s">
        <v>44</v>
      </c>
      <c r="D583" t="s">
        <v>130</v>
      </c>
      <c r="E583" t="s">
        <v>21</v>
      </c>
      <c r="F583" t="s">
        <v>30</v>
      </c>
      <c r="G583" t="s">
        <v>1018</v>
      </c>
      <c r="H583">
        <v>379501172</v>
      </c>
      <c r="I583" t="s">
        <v>1019</v>
      </c>
      <c r="J583">
        <v>8529</v>
      </c>
      <c r="K583">
        <v>419.62</v>
      </c>
      <c r="L583">
        <v>303.47000000000003</v>
      </c>
      <c r="M583">
        <f t="shared" si="45"/>
        <v>3578938.98</v>
      </c>
      <c r="N583">
        <f t="shared" si="46"/>
        <v>2588295.6300000004</v>
      </c>
      <c r="O583">
        <f t="shared" si="47"/>
        <v>990643.34999999963</v>
      </c>
      <c r="P583">
        <f t="shared" si="48"/>
        <v>2016</v>
      </c>
      <c r="Q583">
        <f t="shared" si="49"/>
        <v>4</v>
      </c>
    </row>
    <row r="584" spans="1:17" x14ac:dyDescent="0.3">
      <c r="A584" t="s">
        <v>25</v>
      </c>
      <c r="B584" t="s">
        <v>43</v>
      </c>
      <c r="C584" t="s">
        <v>102</v>
      </c>
      <c r="D584" t="s">
        <v>84</v>
      </c>
      <c r="E584" t="s">
        <v>29</v>
      </c>
      <c r="F584" t="s">
        <v>37</v>
      </c>
      <c r="G584" t="s">
        <v>1020</v>
      </c>
      <c r="H584">
        <v>338905360</v>
      </c>
      <c r="I584" t="s">
        <v>219</v>
      </c>
      <c r="J584">
        <v>6381</v>
      </c>
      <c r="K584">
        <v>509.95</v>
      </c>
      <c r="L584">
        <v>302.56</v>
      </c>
      <c r="M584">
        <f t="shared" si="45"/>
        <v>3253990.9499999997</v>
      </c>
      <c r="N584">
        <f t="shared" si="46"/>
        <v>1930635.36</v>
      </c>
      <c r="O584">
        <f t="shared" si="47"/>
        <v>1323355.5899999996</v>
      </c>
      <c r="P584">
        <f t="shared" si="48"/>
        <v>2012</v>
      </c>
      <c r="Q584">
        <f t="shared" si="49"/>
        <v>5</v>
      </c>
    </row>
    <row r="585" spans="1:17" x14ac:dyDescent="0.3">
      <c r="A585" t="s">
        <v>71</v>
      </c>
      <c r="B585" t="s">
        <v>81</v>
      </c>
      <c r="C585" t="s">
        <v>19</v>
      </c>
      <c r="D585" t="s">
        <v>88</v>
      </c>
      <c r="E585" t="s">
        <v>21</v>
      </c>
      <c r="F585" t="s">
        <v>37</v>
      </c>
      <c r="G585" t="s">
        <v>1021</v>
      </c>
      <c r="H585">
        <v>832223998</v>
      </c>
      <c r="I585" t="s">
        <v>1022</v>
      </c>
      <c r="J585">
        <v>1026</v>
      </c>
      <c r="K585">
        <v>160.47999999999999</v>
      </c>
      <c r="L585">
        <v>118.48</v>
      </c>
      <c r="M585">
        <f t="shared" si="45"/>
        <v>164652.47999999998</v>
      </c>
      <c r="N585">
        <f t="shared" si="46"/>
        <v>121560.48000000001</v>
      </c>
      <c r="O585">
        <f t="shared" si="47"/>
        <v>43091.999999999971</v>
      </c>
      <c r="P585">
        <f t="shared" si="48"/>
        <v>2015</v>
      </c>
      <c r="Q585">
        <f t="shared" si="49"/>
        <v>1</v>
      </c>
    </row>
    <row r="586" spans="1:17" x14ac:dyDescent="0.3">
      <c r="A586" t="s">
        <v>111</v>
      </c>
      <c r="B586" t="s">
        <v>87</v>
      </c>
      <c r="C586" t="s">
        <v>35</v>
      </c>
      <c r="D586" t="s">
        <v>142</v>
      </c>
      <c r="E586" t="s">
        <v>29</v>
      </c>
      <c r="F586" t="s">
        <v>37</v>
      </c>
      <c r="G586" t="s">
        <v>435</v>
      </c>
      <c r="H586">
        <v>560540710</v>
      </c>
      <c r="I586" t="s">
        <v>738</v>
      </c>
      <c r="J586">
        <v>8268</v>
      </c>
      <c r="K586">
        <v>683.84</v>
      </c>
      <c r="L586">
        <v>425.71</v>
      </c>
      <c r="M586">
        <f t="shared" si="45"/>
        <v>5653989.1200000001</v>
      </c>
      <c r="N586">
        <f t="shared" si="46"/>
        <v>3519770.28</v>
      </c>
      <c r="O586">
        <f t="shared" si="47"/>
        <v>2134218.8400000003</v>
      </c>
      <c r="P586">
        <f t="shared" si="48"/>
        <v>2012</v>
      </c>
      <c r="Q586">
        <f t="shared" si="49"/>
        <v>1</v>
      </c>
    </row>
    <row r="587" spans="1:17" x14ac:dyDescent="0.3">
      <c r="A587" t="s">
        <v>71</v>
      </c>
      <c r="B587" t="s">
        <v>34</v>
      </c>
      <c r="C587" t="s">
        <v>44</v>
      </c>
      <c r="D587" t="s">
        <v>105</v>
      </c>
      <c r="E587" t="s">
        <v>29</v>
      </c>
      <c r="F587" t="s">
        <v>30</v>
      </c>
      <c r="G587" t="s">
        <v>1023</v>
      </c>
      <c r="H587">
        <v>306618202</v>
      </c>
      <c r="I587" t="s">
        <v>1024</v>
      </c>
      <c r="J587">
        <v>9551</v>
      </c>
      <c r="K587">
        <v>175.95</v>
      </c>
      <c r="L587">
        <v>115.79</v>
      </c>
      <c r="M587">
        <f t="shared" si="45"/>
        <v>1680498.45</v>
      </c>
      <c r="N587">
        <f t="shared" si="46"/>
        <v>1105910.29</v>
      </c>
      <c r="O587">
        <f t="shared" si="47"/>
        <v>574588.15999999992</v>
      </c>
      <c r="P587">
        <f t="shared" si="48"/>
        <v>2015</v>
      </c>
      <c r="Q587">
        <f t="shared" si="49"/>
        <v>4</v>
      </c>
    </row>
    <row r="588" spans="1:17" x14ac:dyDescent="0.3">
      <c r="A588" t="s">
        <v>71</v>
      </c>
      <c r="B588" t="s">
        <v>43</v>
      </c>
      <c r="C588" t="s">
        <v>35</v>
      </c>
      <c r="D588" t="s">
        <v>88</v>
      </c>
      <c r="E588" t="s">
        <v>29</v>
      </c>
      <c r="F588" t="s">
        <v>22</v>
      </c>
      <c r="G588" t="s">
        <v>1025</v>
      </c>
      <c r="H588">
        <v>155454498</v>
      </c>
      <c r="I588" t="s">
        <v>1026</v>
      </c>
      <c r="J588">
        <v>6516</v>
      </c>
      <c r="K588">
        <v>575.89</v>
      </c>
      <c r="L588">
        <v>402.67</v>
      </c>
      <c r="M588">
        <f t="shared" si="45"/>
        <v>3752499.2399999998</v>
      </c>
      <c r="N588">
        <f t="shared" si="46"/>
        <v>2623797.7200000002</v>
      </c>
      <c r="O588">
        <f t="shared" si="47"/>
        <v>1128701.5199999996</v>
      </c>
      <c r="P588">
        <f t="shared" si="48"/>
        <v>2015</v>
      </c>
      <c r="Q588">
        <f t="shared" si="49"/>
        <v>11</v>
      </c>
    </row>
    <row r="589" spans="1:17" x14ac:dyDescent="0.3">
      <c r="A589" t="s">
        <v>111</v>
      </c>
      <c r="B589" t="s">
        <v>58</v>
      </c>
      <c r="C589" t="s">
        <v>27</v>
      </c>
      <c r="D589" t="s">
        <v>36</v>
      </c>
      <c r="E589" t="s">
        <v>21</v>
      </c>
      <c r="F589" t="s">
        <v>22</v>
      </c>
      <c r="G589" t="s">
        <v>1027</v>
      </c>
      <c r="H589">
        <v>665600492</v>
      </c>
      <c r="I589" t="s">
        <v>110</v>
      </c>
      <c r="J589">
        <v>3972</v>
      </c>
      <c r="K589">
        <v>242.93</v>
      </c>
      <c r="L589">
        <v>170.33</v>
      </c>
      <c r="M589">
        <f t="shared" si="45"/>
        <v>964917.96000000008</v>
      </c>
      <c r="N589">
        <f t="shared" si="46"/>
        <v>676550.76</v>
      </c>
      <c r="O589">
        <f t="shared" si="47"/>
        <v>288367.20000000007</v>
      </c>
      <c r="P589">
        <f t="shared" si="48"/>
        <v>2013</v>
      </c>
      <c r="Q589">
        <f t="shared" si="49"/>
        <v>11</v>
      </c>
    </row>
    <row r="590" spans="1:17" x14ac:dyDescent="0.3">
      <c r="A590" t="s">
        <v>62</v>
      </c>
      <c r="B590" t="s">
        <v>72</v>
      </c>
      <c r="C590" t="s">
        <v>120</v>
      </c>
      <c r="D590" t="s">
        <v>112</v>
      </c>
      <c r="E590" t="s">
        <v>21</v>
      </c>
      <c r="F590" t="s">
        <v>30</v>
      </c>
      <c r="G590" t="s">
        <v>1028</v>
      </c>
      <c r="H590">
        <v>776728454</v>
      </c>
      <c r="I590" t="s">
        <v>1029</v>
      </c>
      <c r="J590">
        <v>9729</v>
      </c>
      <c r="K590">
        <v>436.27</v>
      </c>
      <c r="L590">
        <v>259.83</v>
      </c>
      <c r="M590">
        <f t="shared" si="45"/>
        <v>4244470.83</v>
      </c>
      <c r="N590">
        <f t="shared" si="46"/>
        <v>2527886.0699999998</v>
      </c>
      <c r="O590">
        <f t="shared" si="47"/>
        <v>1716584.7600000002</v>
      </c>
      <c r="P590">
        <f t="shared" si="48"/>
        <v>2010</v>
      </c>
      <c r="Q590">
        <f t="shared" si="49"/>
        <v>5</v>
      </c>
    </row>
    <row r="591" spans="1:17" x14ac:dyDescent="0.3">
      <c r="A591" t="s">
        <v>25</v>
      </c>
      <c r="B591" t="s">
        <v>26</v>
      </c>
      <c r="C591" t="s">
        <v>102</v>
      </c>
      <c r="D591" t="s">
        <v>108</v>
      </c>
      <c r="E591" t="s">
        <v>21</v>
      </c>
      <c r="F591" t="s">
        <v>22</v>
      </c>
      <c r="G591" t="s">
        <v>481</v>
      </c>
      <c r="H591">
        <v>602892876</v>
      </c>
      <c r="I591" t="s">
        <v>1030</v>
      </c>
      <c r="J591">
        <v>5676</v>
      </c>
      <c r="K591">
        <v>422.14</v>
      </c>
      <c r="L591">
        <v>308.8</v>
      </c>
      <c r="M591">
        <f t="shared" si="45"/>
        <v>2396066.64</v>
      </c>
      <c r="N591">
        <f t="shared" si="46"/>
        <v>1752748.8</v>
      </c>
      <c r="O591">
        <f t="shared" si="47"/>
        <v>643317.84000000008</v>
      </c>
      <c r="P591">
        <f t="shared" si="48"/>
        <v>2013</v>
      </c>
      <c r="Q591">
        <f t="shared" si="49"/>
        <v>5</v>
      </c>
    </row>
    <row r="592" spans="1:17" x14ac:dyDescent="0.3">
      <c r="A592" t="s">
        <v>57</v>
      </c>
      <c r="B592" t="s">
        <v>63</v>
      </c>
      <c r="C592" t="s">
        <v>44</v>
      </c>
      <c r="D592" t="s">
        <v>127</v>
      </c>
      <c r="E592" t="s">
        <v>21</v>
      </c>
      <c r="F592" t="s">
        <v>37</v>
      </c>
      <c r="G592" t="s">
        <v>193</v>
      </c>
      <c r="H592">
        <v>700335320</v>
      </c>
      <c r="I592" t="s">
        <v>1031</v>
      </c>
      <c r="J592">
        <v>1772</v>
      </c>
      <c r="K592">
        <v>361.13</v>
      </c>
      <c r="L592">
        <v>260.45999999999998</v>
      </c>
      <c r="M592">
        <f t="shared" si="45"/>
        <v>639922.36</v>
      </c>
      <c r="N592">
        <f t="shared" si="46"/>
        <v>461535.11999999994</v>
      </c>
      <c r="O592">
        <f t="shared" si="47"/>
        <v>178387.24000000005</v>
      </c>
      <c r="P592">
        <f t="shared" si="48"/>
        <v>2015</v>
      </c>
      <c r="Q592">
        <f t="shared" si="49"/>
        <v>1</v>
      </c>
    </row>
    <row r="593" spans="1:17" x14ac:dyDescent="0.3">
      <c r="A593" t="s">
        <v>17</v>
      </c>
      <c r="B593" t="s">
        <v>67</v>
      </c>
      <c r="C593" t="s">
        <v>52</v>
      </c>
      <c r="D593" t="s">
        <v>28</v>
      </c>
      <c r="E593" t="s">
        <v>29</v>
      </c>
      <c r="F593" t="s">
        <v>30</v>
      </c>
      <c r="G593" t="s">
        <v>294</v>
      </c>
      <c r="H593">
        <v>590011917</v>
      </c>
      <c r="I593" t="s">
        <v>1030</v>
      </c>
      <c r="J593">
        <v>5130</v>
      </c>
      <c r="K593">
        <v>133.37</v>
      </c>
      <c r="L593">
        <v>84.67</v>
      </c>
      <c r="M593">
        <f t="shared" si="45"/>
        <v>684188.1</v>
      </c>
      <c r="N593">
        <f t="shared" si="46"/>
        <v>434357.10000000003</v>
      </c>
      <c r="O593">
        <f t="shared" si="47"/>
        <v>249830.99999999994</v>
      </c>
      <c r="P593">
        <f t="shared" si="48"/>
        <v>2013</v>
      </c>
      <c r="Q593">
        <f t="shared" si="49"/>
        <v>5</v>
      </c>
    </row>
    <row r="594" spans="1:17" x14ac:dyDescent="0.3">
      <c r="A594" t="s">
        <v>62</v>
      </c>
      <c r="B594" t="s">
        <v>58</v>
      </c>
      <c r="C594" t="s">
        <v>120</v>
      </c>
      <c r="D594" t="s">
        <v>142</v>
      </c>
      <c r="E594" t="s">
        <v>21</v>
      </c>
      <c r="F594" t="s">
        <v>37</v>
      </c>
      <c r="G594" t="s">
        <v>1032</v>
      </c>
      <c r="H594">
        <v>115322751</v>
      </c>
      <c r="I594" t="s">
        <v>1033</v>
      </c>
      <c r="J594">
        <v>972</v>
      </c>
      <c r="K594">
        <v>118.49</v>
      </c>
      <c r="L594">
        <v>68.34</v>
      </c>
      <c r="M594">
        <f t="shared" si="45"/>
        <v>115172.28</v>
      </c>
      <c r="N594">
        <f t="shared" si="46"/>
        <v>66426.48000000001</v>
      </c>
      <c r="O594">
        <f t="shared" si="47"/>
        <v>48745.799999999988</v>
      </c>
      <c r="P594">
        <f t="shared" si="48"/>
        <v>2016</v>
      </c>
      <c r="Q594">
        <f t="shared" si="49"/>
        <v>5</v>
      </c>
    </row>
    <row r="595" spans="1:17" x14ac:dyDescent="0.3">
      <c r="A595" t="s">
        <v>71</v>
      </c>
      <c r="B595" t="s">
        <v>51</v>
      </c>
      <c r="C595" t="s">
        <v>27</v>
      </c>
      <c r="D595" t="s">
        <v>112</v>
      </c>
      <c r="E595" t="s">
        <v>21</v>
      </c>
      <c r="F595" t="s">
        <v>22</v>
      </c>
      <c r="G595" t="s">
        <v>644</v>
      </c>
      <c r="H595">
        <v>334945516</v>
      </c>
      <c r="I595" t="s">
        <v>1034</v>
      </c>
      <c r="J595">
        <v>3546</v>
      </c>
      <c r="K595">
        <v>369</v>
      </c>
      <c r="L595">
        <v>264.58999999999997</v>
      </c>
      <c r="M595">
        <f t="shared" si="45"/>
        <v>1308474</v>
      </c>
      <c r="N595">
        <f t="shared" si="46"/>
        <v>938236.1399999999</v>
      </c>
      <c r="O595">
        <f t="shared" si="47"/>
        <v>370237.8600000001</v>
      </c>
      <c r="P595">
        <f t="shared" si="48"/>
        <v>2014</v>
      </c>
      <c r="Q595">
        <f t="shared" si="49"/>
        <v>2</v>
      </c>
    </row>
    <row r="596" spans="1:17" x14ac:dyDescent="0.3">
      <c r="A596" t="s">
        <v>117</v>
      </c>
      <c r="B596" t="s">
        <v>51</v>
      </c>
      <c r="C596" t="s">
        <v>59</v>
      </c>
      <c r="D596" t="s">
        <v>53</v>
      </c>
      <c r="E596" t="s">
        <v>21</v>
      </c>
      <c r="F596" t="s">
        <v>54</v>
      </c>
      <c r="G596" t="s">
        <v>1035</v>
      </c>
      <c r="H596">
        <v>459494775</v>
      </c>
      <c r="I596" t="s">
        <v>888</v>
      </c>
      <c r="J596">
        <v>5181</v>
      </c>
      <c r="K596">
        <v>614.99</v>
      </c>
      <c r="L596">
        <v>366.99</v>
      </c>
      <c r="M596">
        <f t="shared" si="45"/>
        <v>3186263.19</v>
      </c>
      <c r="N596">
        <f t="shared" si="46"/>
        <v>1901375.19</v>
      </c>
      <c r="O596">
        <f t="shared" si="47"/>
        <v>1284888</v>
      </c>
      <c r="P596">
        <f t="shared" si="48"/>
        <v>2010</v>
      </c>
      <c r="Q596">
        <f t="shared" si="49"/>
        <v>12</v>
      </c>
    </row>
    <row r="597" spans="1:17" x14ac:dyDescent="0.3">
      <c r="A597" t="s">
        <v>25</v>
      </c>
      <c r="B597" t="s">
        <v>67</v>
      </c>
      <c r="C597" t="s">
        <v>35</v>
      </c>
      <c r="D597" t="s">
        <v>48</v>
      </c>
      <c r="E597" t="s">
        <v>21</v>
      </c>
      <c r="F597" t="s">
        <v>37</v>
      </c>
      <c r="G597" t="s">
        <v>757</v>
      </c>
      <c r="H597">
        <v>248740250</v>
      </c>
      <c r="I597" t="s">
        <v>1036</v>
      </c>
      <c r="J597">
        <v>5601</v>
      </c>
      <c r="K597">
        <v>269.23</v>
      </c>
      <c r="L597">
        <v>197.89</v>
      </c>
      <c r="M597">
        <f t="shared" si="45"/>
        <v>1507957.2300000002</v>
      </c>
      <c r="N597">
        <f t="shared" si="46"/>
        <v>1108381.8899999999</v>
      </c>
      <c r="O597">
        <f t="shared" si="47"/>
        <v>399575.34000000032</v>
      </c>
      <c r="P597">
        <f t="shared" si="48"/>
        <v>2015</v>
      </c>
      <c r="Q597">
        <f t="shared" si="49"/>
        <v>3</v>
      </c>
    </row>
    <row r="598" spans="1:17" x14ac:dyDescent="0.3">
      <c r="A598" t="s">
        <v>25</v>
      </c>
      <c r="B598" t="s">
        <v>51</v>
      </c>
      <c r="C598" t="s">
        <v>27</v>
      </c>
      <c r="D598" t="s">
        <v>142</v>
      </c>
      <c r="E598" t="s">
        <v>29</v>
      </c>
      <c r="F598" t="s">
        <v>37</v>
      </c>
      <c r="G598" t="s">
        <v>1037</v>
      </c>
      <c r="H598">
        <v>350620443</v>
      </c>
      <c r="I598" t="s">
        <v>658</v>
      </c>
      <c r="J598">
        <v>2106</v>
      </c>
      <c r="K598">
        <v>178.14</v>
      </c>
      <c r="L598">
        <v>116.69</v>
      </c>
      <c r="M598">
        <f t="shared" si="45"/>
        <v>375162.83999999997</v>
      </c>
      <c r="N598">
        <f t="shared" si="46"/>
        <v>245749.13999999998</v>
      </c>
      <c r="O598">
        <f t="shared" si="47"/>
        <v>129413.69999999998</v>
      </c>
      <c r="P598">
        <f t="shared" si="48"/>
        <v>2011</v>
      </c>
      <c r="Q598">
        <f t="shared" si="49"/>
        <v>8</v>
      </c>
    </row>
    <row r="599" spans="1:17" x14ac:dyDescent="0.3">
      <c r="A599" t="s">
        <v>71</v>
      </c>
      <c r="B599" t="s">
        <v>87</v>
      </c>
      <c r="C599" t="s">
        <v>52</v>
      </c>
      <c r="D599" t="s">
        <v>53</v>
      </c>
      <c r="E599" t="s">
        <v>21</v>
      </c>
      <c r="F599" t="s">
        <v>22</v>
      </c>
      <c r="G599" t="s">
        <v>1038</v>
      </c>
      <c r="H599">
        <v>892083933</v>
      </c>
      <c r="I599" t="s">
        <v>1039</v>
      </c>
      <c r="J599">
        <v>7911</v>
      </c>
      <c r="K599">
        <v>611.08000000000004</v>
      </c>
      <c r="L599">
        <v>337.3</v>
      </c>
      <c r="M599">
        <f t="shared" si="45"/>
        <v>4834253.88</v>
      </c>
      <c r="N599">
        <f t="shared" si="46"/>
        <v>2668380.3000000003</v>
      </c>
      <c r="O599">
        <f t="shared" si="47"/>
        <v>2165873.5799999996</v>
      </c>
      <c r="P599">
        <f t="shared" si="48"/>
        <v>2015</v>
      </c>
      <c r="Q599">
        <f t="shared" si="49"/>
        <v>4</v>
      </c>
    </row>
    <row r="600" spans="1:17" x14ac:dyDescent="0.3">
      <c r="A600" t="s">
        <v>117</v>
      </c>
      <c r="B600" t="s">
        <v>81</v>
      </c>
      <c r="C600" t="s">
        <v>19</v>
      </c>
      <c r="D600" t="s">
        <v>105</v>
      </c>
      <c r="E600" t="s">
        <v>21</v>
      </c>
      <c r="F600" t="s">
        <v>54</v>
      </c>
      <c r="G600" t="s">
        <v>1040</v>
      </c>
      <c r="H600">
        <v>411901167</v>
      </c>
      <c r="I600" t="s">
        <v>1041</v>
      </c>
      <c r="J600">
        <v>8033</v>
      </c>
      <c r="K600">
        <v>474.55</v>
      </c>
      <c r="L600">
        <v>351.19</v>
      </c>
      <c r="M600">
        <f t="shared" si="45"/>
        <v>3812060.15</v>
      </c>
      <c r="N600">
        <f t="shared" si="46"/>
        <v>2821109.27</v>
      </c>
      <c r="O600">
        <f t="shared" si="47"/>
        <v>990950.87999999989</v>
      </c>
      <c r="P600">
        <f t="shared" si="48"/>
        <v>2015</v>
      </c>
      <c r="Q600">
        <f t="shared" si="49"/>
        <v>8</v>
      </c>
    </row>
    <row r="601" spans="1:17" x14ac:dyDescent="0.3">
      <c r="A601" t="s">
        <v>17</v>
      </c>
      <c r="B601" t="s">
        <v>63</v>
      </c>
      <c r="C601" t="s">
        <v>120</v>
      </c>
      <c r="D601" t="s">
        <v>84</v>
      </c>
      <c r="E601" t="s">
        <v>21</v>
      </c>
      <c r="F601" t="s">
        <v>22</v>
      </c>
      <c r="G601" t="s">
        <v>412</v>
      </c>
      <c r="H601">
        <v>127241770</v>
      </c>
      <c r="I601" t="s">
        <v>1042</v>
      </c>
      <c r="J601">
        <v>9268</v>
      </c>
      <c r="K601">
        <v>495.76</v>
      </c>
      <c r="L601">
        <v>345.21</v>
      </c>
      <c r="M601">
        <f t="shared" si="45"/>
        <v>4594703.68</v>
      </c>
      <c r="N601">
        <f t="shared" si="46"/>
        <v>3199406.28</v>
      </c>
      <c r="O601">
        <f t="shared" si="47"/>
        <v>1395297.4</v>
      </c>
      <c r="P601">
        <f t="shared" si="48"/>
        <v>2010</v>
      </c>
      <c r="Q601">
        <f t="shared" si="49"/>
        <v>6</v>
      </c>
    </row>
    <row r="602" spans="1:17" x14ac:dyDescent="0.3">
      <c r="A602" t="s">
        <v>62</v>
      </c>
      <c r="B602" t="s">
        <v>51</v>
      </c>
      <c r="C602" t="s">
        <v>52</v>
      </c>
      <c r="D602" t="s">
        <v>48</v>
      </c>
      <c r="E602" t="s">
        <v>29</v>
      </c>
      <c r="F602" t="s">
        <v>54</v>
      </c>
      <c r="G602" t="s">
        <v>258</v>
      </c>
      <c r="H602">
        <v>273160036</v>
      </c>
      <c r="I602" t="s">
        <v>1043</v>
      </c>
      <c r="J602">
        <v>1816</v>
      </c>
      <c r="K602">
        <v>611.92999999999995</v>
      </c>
      <c r="L602">
        <v>395.08</v>
      </c>
      <c r="M602">
        <f t="shared" si="45"/>
        <v>1111264.8799999999</v>
      </c>
      <c r="N602">
        <f t="shared" si="46"/>
        <v>717465.28</v>
      </c>
      <c r="O602">
        <f t="shared" si="47"/>
        <v>393799.59999999986</v>
      </c>
      <c r="P602">
        <f t="shared" si="48"/>
        <v>2011</v>
      </c>
      <c r="Q602">
        <f t="shared" si="49"/>
        <v>11</v>
      </c>
    </row>
    <row r="603" spans="1:17" x14ac:dyDescent="0.3">
      <c r="A603" t="s">
        <v>25</v>
      </c>
      <c r="B603" t="s">
        <v>58</v>
      </c>
      <c r="C603" t="s">
        <v>27</v>
      </c>
      <c r="D603" t="s">
        <v>96</v>
      </c>
      <c r="E603" t="s">
        <v>21</v>
      </c>
      <c r="F603" t="s">
        <v>22</v>
      </c>
      <c r="G603" t="s">
        <v>1044</v>
      </c>
      <c r="H603">
        <v>575594623</v>
      </c>
      <c r="I603" t="s">
        <v>583</v>
      </c>
      <c r="J603">
        <v>4298</v>
      </c>
      <c r="K603">
        <v>434.23</v>
      </c>
      <c r="L603">
        <v>283.48</v>
      </c>
      <c r="M603">
        <f t="shared" si="45"/>
        <v>1866320.54</v>
      </c>
      <c r="N603">
        <f t="shared" si="46"/>
        <v>1218397.04</v>
      </c>
      <c r="O603">
        <f t="shared" si="47"/>
        <v>647923.5</v>
      </c>
      <c r="P603">
        <f t="shared" si="48"/>
        <v>2012</v>
      </c>
      <c r="Q603">
        <f t="shared" si="49"/>
        <v>1</v>
      </c>
    </row>
    <row r="604" spans="1:17" x14ac:dyDescent="0.3">
      <c r="A604" t="s">
        <v>111</v>
      </c>
      <c r="B604" t="s">
        <v>34</v>
      </c>
      <c r="C604" t="s">
        <v>95</v>
      </c>
      <c r="D604" t="s">
        <v>64</v>
      </c>
      <c r="E604" t="s">
        <v>29</v>
      </c>
      <c r="F604" t="s">
        <v>22</v>
      </c>
      <c r="G604" t="s">
        <v>911</v>
      </c>
      <c r="H604">
        <v>403696128</v>
      </c>
      <c r="I604" t="s">
        <v>363</v>
      </c>
      <c r="J604">
        <v>1120</v>
      </c>
      <c r="K604">
        <v>572.05999999999995</v>
      </c>
      <c r="L604">
        <v>393.76</v>
      </c>
      <c r="M604">
        <f t="shared" si="45"/>
        <v>640707.19999999995</v>
      </c>
      <c r="N604">
        <f t="shared" si="46"/>
        <v>441011.20000000001</v>
      </c>
      <c r="O604">
        <f t="shared" si="47"/>
        <v>199695.99999999994</v>
      </c>
      <c r="P604">
        <f t="shared" si="48"/>
        <v>2014</v>
      </c>
      <c r="Q604">
        <f t="shared" si="49"/>
        <v>10</v>
      </c>
    </row>
    <row r="605" spans="1:17" x14ac:dyDescent="0.3">
      <c r="A605" t="s">
        <v>33</v>
      </c>
      <c r="B605" t="s">
        <v>63</v>
      </c>
      <c r="C605" t="s">
        <v>35</v>
      </c>
      <c r="D605" t="s">
        <v>40</v>
      </c>
      <c r="E605" t="s">
        <v>21</v>
      </c>
      <c r="F605" t="s">
        <v>37</v>
      </c>
      <c r="G605" t="s">
        <v>1045</v>
      </c>
      <c r="H605">
        <v>362806882</v>
      </c>
      <c r="I605" t="s">
        <v>1046</v>
      </c>
      <c r="J605">
        <v>2103</v>
      </c>
      <c r="K605">
        <v>233.13</v>
      </c>
      <c r="L605">
        <v>156.6</v>
      </c>
      <c r="M605">
        <f t="shared" si="45"/>
        <v>490272.39</v>
      </c>
      <c r="N605">
        <f t="shared" si="46"/>
        <v>329329.8</v>
      </c>
      <c r="O605">
        <f t="shared" si="47"/>
        <v>160942.59000000003</v>
      </c>
      <c r="P605">
        <f t="shared" si="48"/>
        <v>2012</v>
      </c>
      <c r="Q605">
        <f t="shared" si="49"/>
        <v>3</v>
      </c>
    </row>
    <row r="606" spans="1:17" x14ac:dyDescent="0.3">
      <c r="A606" t="s">
        <v>17</v>
      </c>
      <c r="B606" t="s">
        <v>87</v>
      </c>
      <c r="C606" t="s">
        <v>102</v>
      </c>
      <c r="D606" t="s">
        <v>28</v>
      </c>
      <c r="E606" t="s">
        <v>29</v>
      </c>
      <c r="F606" t="s">
        <v>22</v>
      </c>
      <c r="G606" t="s">
        <v>561</v>
      </c>
      <c r="H606">
        <v>600270484</v>
      </c>
      <c r="I606" t="s">
        <v>1047</v>
      </c>
      <c r="J606">
        <v>6670</v>
      </c>
      <c r="K606">
        <v>180.87</v>
      </c>
      <c r="L606">
        <v>109.12</v>
      </c>
      <c r="M606">
        <f t="shared" si="45"/>
        <v>1206402.9000000001</v>
      </c>
      <c r="N606">
        <f t="shared" si="46"/>
        <v>727830.4</v>
      </c>
      <c r="O606">
        <f t="shared" si="47"/>
        <v>478572.50000000012</v>
      </c>
      <c r="P606">
        <f t="shared" si="48"/>
        <v>2016</v>
      </c>
      <c r="Q606">
        <f t="shared" si="49"/>
        <v>5</v>
      </c>
    </row>
    <row r="607" spans="1:17" x14ac:dyDescent="0.3">
      <c r="A607" t="s">
        <v>33</v>
      </c>
      <c r="B607" t="s">
        <v>34</v>
      </c>
      <c r="C607" t="s">
        <v>35</v>
      </c>
      <c r="D607" t="s">
        <v>105</v>
      </c>
      <c r="E607" t="s">
        <v>21</v>
      </c>
      <c r="F607" t="s">
        <v>22</v>
      </c>
      <c r="G607" t="s">
        <v>289</v>
      </c>
      <c r="H607">
        <v>293854661</v>
      </c>
      <c r="I607" t="s">
        <v>1048</v>
      </c>
      <c r="J607">
        <v>7123</v>
      </c>
      <c r="K607">
        <v>146.9</v>
      </c>
      <c r="L607">
        <v>98.25</v>
      </c>
      <c r="M607">
        <f t="shared" si="45"/>
        <v>1046368.7000000001</v>
      </c>
      <c r="N607">
        <f t="shared" si="46"/>
        <v>699834.75</v>
      </c>
      <c r="O607">
        <f t="shared" si="47"/>
        <v>346533.95000000007</v>
      </c>
      <c r="P607">
        <f t="shared" si="48"/>
        <v>2014</v>
      </c>
      <c r="Q607">
        <f t="shared" si="49"/>
        <v>12</v>
      </c>
    </row>
    <row r="608" spans="1:17" x14ac:dyDescent="0.3">
      <c r="A608" t="s">
        <v>33</v>
      </c>
      <c r="B608" t="s">
        <v>63</v>
      </c>
      <c r="C608" t="s">
        <v>35</v>
      </c>
      <c r="D608" t="s">
        <v>142</v>
      </c>
      <c r="E608" t="s">
        <v>21</v>
      </c>
      <c r="F608" t="s">
        <v>30</v>
      </c>
      <c r="G608" t="s">
        <v>562</v>
      </c>
      <c r="H608">
        <v>154933117</v>
      </c>
      <c r="I608" t="s">
        <v>1049</v>
      </c>
      <c r="J608">
        <v>2873</v>
      </c>
      <c r="K608">
        <v>117.59</v>
      </c>
      <c r="L608">
        <v>90.35</v>
      </c>
      <c r="M608">
        <f t="shared" si="45"/>
        <v>337836.07</v>
      </c>
      <c r="N608">
        <f t="shared" si="46"/>
        <v>259575.55</v>
      </c>
      <c r="O608">
        <f t="shared" si="47"/>
        <v>78260.520000000019</v>
      </c>
      <c r="P608">
        <f t="shared" si="48"/>
        <v>2014</v>
      </c>
      <c r="Q608">
        <f t="shared" si="49"/>
        <v>1</v>
      </c>
    </row>
    <row r="609" spans="1:17" x14ac:dyDescent="0.3">
      <c r="A609" t="s">
        <v>57</v>
      </c>
      <c r="B609" t="s">
        <v>72</v>
      </c>
      <c r="C609" t="s">
        <v>44</v>
      </c>
      <c r="D609" t="s">
        <v>68</v>
      </c>
      <c r="E609" t="s">
        <v>21</v>
      </c>
      <c r="F609" t="s">
        <v>30</v>
      </c>
      <c r="G609" t="s">
        <v>1050</v>
      </c>
      <c r="H609">
        <v>892054033</v>
      </c>
      <c r="I609" t="s">
        <v>1051</v>
      </c>
      <c r="J609">
        <v>5658</v>
      </c>
      <c r="K609">
        <v>650.97</v>
      </c>
      <c r="L609">
        <v>435</v>
      </c>
      <c r="M609">
        <f t="shared" si="45"/>
        <v>3683188.2600000002</v>
      </c>
      <c r="N609">
        <f t="shared" si="46"/>
        <v>2461230</v>
      </c>
      <c r="O609">
        <f t="shared" si="47"/>
        <v>1221958.2600000002</v>
      </c>
      <c r="P609">
        <f t="shared" si="48"/>
        <v>2016</v>
      </c>
      <c r="Q609">
        <f t="shared" si="49"/>
        <v>9</v>
      </c>
    </row>
    <row r="610" spans="1:17" x14ac:dyDescent="0.3">
      <c r="A610" t="s">
        <v>111</v>
      </c>
      <c r="B610" t="s">
        <v>34</v>
      </c>
      <c r="C610" t="s">
        <v>27</v>
      </c>
      <c r="D610" t="s">
        <v>105</v>
      </c>
      <c r="E610" t="s">
        <v>29</v>
      </c>
      <c r="F610" t="s">
        <v>54</v>
      </c>
      <c r="G610" t="s">
        <v>1052</v>
      </c>
      <c r="H610">
        <v>670599213</v>
      </c>
      <c r="I610" t="s">
        <v>1053</v>
      </c>
      <c r="J610">
        <v>1618</v>
      </c>
      <c r="K610">
        <v>11.21</v>
      </c>
      <c r="L610">
        <v>7.08</v>
      </c>
      <c r="M610">
        <f t="shared" si="45"/>
        <v>18137.780000000002</v>
      </c>
      <c r="N610">
        <f t="shared" si="46"/>
        <v>11455.44</v>
      </c>
      <c r="O610">
        <f t="shared" si="47"/>
        <v>6682.340000000002</v>
      </c>
      <c r="P610">
        <f t="shared" si="48"/>
        <v>2015</v>
      </c>
      <c r="Q610">
        <f t="shared" si="49"/>
        <v>5</v>
      </c>
    </row>
    <row r="611" spans="1:17" x14ac:dyDescent="0.3">
      <c r="A611" t="s">
        <v>57</v>
      </c>
      <c r="B611" t="s">
        <v>18</v>
      </c>
      <c r="C611" t="s">
        <v>44</v>
      </c>
      <c r="D611" t="s">
        <v>84</v>
      </c>
      <c r="E611" t="s">
        <v>21</v>
      </c>
      <c r="F611" t="s">
        <v>37</v>
      </c>
      <c r="G611" t="s">
        <v>1054</v>
      </c>
      <c r="H611">
        <v>619899792</v>
      </c>
      <c r="I611" t="s">
        <v>324</v>
      </c>
      <c r="J611">
        <v>2720</v>
      </c>
      <c r="K611">
        <v>472.21</v>
      </c>
      <c r="L611">
        <v>330.79</v>
      </c>
      <c r="M611">
        <f t="shared" si="45"/>
        <v>1284411.2</v>
      </c>
      <c r="N611">
        <f t="shared" si="46"/>
        <v>899748.8</v>
      </c>
      <c r="O611">
        <f t="shared" si="47"/>
        <v>384662.39999999991</v>
      </c>
      <c r="P611">
        <f t="shared" si="48"/>
        <v>2012</v>
      </c>
      <c r="Q611">
        <f t="shared" si="49"/>
        <v>7</v>
      </c>
    </row>
    <row r="612" spans="1:17" x14ac:dyDescent="0.3">
      <c r="A612" t="s">
        <v>111</v>
      </c>
      <c r="B612" t="s">
        <v>43</v>
      </c>
      <c r="C612" t="s">
        <v>95</v>
      </c>
      <c r="D612" t="s">
        <v>135</v>
      </c>
      <c r="E612" t="s">
        <v>29</v>
      </c>
      <c r="F612" t="s">
        <v>54</v>
      </c>
      <c r="G612" t="s">
        <v>344</v>
      </c>
      <c r="H612">
        <v>715711663</v>
      </c>
      <c r="I612" t="s">
        <v>192</v>
      </c>
      <c r="J612">
        <v>3891</v>
      </c>
      <c r="K612">
        <v>216.19</v>
      </c>
      <c r="L612">
        <v>127.49</v>
      </c>
      <c r="M612">
        <f t="shared" si="45"/>
        <v>841195.29</v>
      </c>
      <c r="N612">
        <f t="shared" si="46"/>
        <v>496063.58999999997</v>
      </c>
      <c r="O612">
        <f t="shared" si="47"/>
        <v>345131.70000000007</v>
      </c>
      <c r="P612">
        <f t="shared" si="48"/>
        <v>2014</v>
      </c>
      <c r="Q612">
        <f t="shared" si="49"/>
        <v>12</v>
      </c>
    </row>
    <row r="613" spans="1:17" x14ac:dyDescent="0.3">
      <c r="A613" t="s">
        <v>111</v>
      </c>
      <c r="B613" t="s">
        <v>63</v>
      </c>
      <c r="C613" t="s">
        <v>99</v>
      </c>
      <c r="D613" t="s">
        <v>84</v>
      </c>
      <c r="E613" t="s">
        <v>29</v>
      </c>
      <c r="F613" t="s">
        <v>54</v>
      </c>
      <c r="G613" t="s">
        <v>1055</v>
      </c>
      <c r="H613">
        <v>351928124</v>
      </c>
      <c r="I613" t="s">
        <v>1056</v>
      </c>
      <c r="J613">
        <v>763</v>
      </c>
      <c r="K613">
        <v>142.41</v>
      </c>
      <c r="L613">
        <v>95.95</v>
      </c>
      <c r="M613">
        <f t="shared" si="45"/>
        <v>108658.83</v>
      </c>
      <c r="N613">
        <f t="shared" si="46"/>
        <v>73209.850000000006</v>
      </c>
      <c r="O613">
        <f t="shared" si="47"/>
        <v>35448.979999999996</v>
      </c>
      <c r="P613">
        <f t="shared" si="48"/>
        <v>2012</v>
      </c>
      <c r="Q613">
        <f t="shared" si="49"/>
        <v>8</v>
      </c>
    </row>
    <row r="614" spans="1:17" x14ac:dyDescent="0.3">
      <c r="A614" t="s">
        <v>25</v>
      </c>
      <c r="B614" t="s">
        <v>47</v>
      </c>
      <c r="C614" t="s">
        <v>120</v>
      </c>
      <c r="D614" t="s">
        <v>68</v>
      </c>
      <c r="E614" t="s">
        <v>29</v>
      </c>
      <c r="F614" t="s">
        <v>37</v>
      </c>
      <c r="G614" t="s">
        <v>260</v>
      </c>
      <c r="H614">
        <v>671253807</v>
      </c>
      <c r="I614" t="s">
        <v>1057</v>
      </c>
      <c r="J614">
        <v>1881</v>
      </c>
      <c r="K614">
        <v>678.53</v>
      </c>
      <c r="L614">
        <v>474.37</v>
      </c>
      <c r="M614">
        <f t="shared" si="45"/>
        <v>1276314.93</v>
      </c>
      <c r="N614">
        <f t="shared" si="46"/>
        <v>892289.97</v>
      </c>
      <c r="O614">
        <f t="shared" si="47"/>
        <v>384024.95999999996</v>
      </c>
      <c r="P614">
        <f t="shared" si="48"/>
        <v>2015</v>
      </c>
      <c r="Q614">
        <f t="shared" si="49"/>
        <v>9</v>
      </c>
    </row>
    <row r="615" spans="1:17" x14ac:dyDescent="0.3">
      <c r="A615" t="s">
        <v>71</v>
      </c>
      <c r="B615" t="s">
        <v>43</v>
      </c>
      <c r="C615" t="s">
        <v>59</v>
      </c>
      <c r="D615" t="s">
        <v>28</v>
      </c>
      <c r="E615" t="s">
        <v>21</v>
      </c>
      <c r="F615" t="s">
        <v>22</v>
      </c>
      <c r="G615" t="s">
        <v>1058</v>
      </c>
      <c r="H615">
        <v>695776510</v>
      </c>
      <c r="I615" t="s">
        <v>948</v>
      </c>
      <c r="J615">
        <v>3828</v>
      </c>
      <c r="K615">
        <v>51.49</v>
      </c>
      <c r="L615">
        <v>34.64</v>
      </c>
      <c r="M615">
        <f t="shared" si="45"/>
        <v>197103.72</v>
      </c>
      <c r="N615">
        <f t="shared" si="46"/>
        <v>132601.92000000001</v>
      </c>
      <c r="O615">
        <f t="shared" si="47"/>
        <v>64501.799999999988</v>
      </c>
      <c r="P615">
        <f t="shared" si="48"/>
        <v>2014</v>
      </c>
      <c r="Q615">
        <f t="shared" si="49"/>
        <v>6</v>
      </c>
    </row>
    <row r="616" spans="1:17" x14ac:dyDescent="0.3">
      <c r="A616" t="s">
        <v>33</v>
      </c>
      <c r="B616" t="s">
        <v>18</v>
      </c>
      <c r="C616" t="s">
        <v>44</v>
      </c>
      <c r="D616" t="s">
        <v>40</v>
      </c>
      <c r="E616" t="s">
        <v>21</v>
      </c>
      <c r="F616" t="s">
        <v>30</v>
      </c>
      <c r="G616" t="s">
        <v>1059</v>
      </c>
      <c r="H616">
        <v>612604597</v>
      </c>
      <c r="I616" t="s">
        <v>1060</v>
      </c>
      <c r="J616">
        <v>9771</v>
      </c>
      <c r="K616">
        <v>173.18</v>
      </c>
      <c r="L616">
        <v>108.83</v>
      </c>
      <c r="M616">
        <f t="shared" si="45"/>
        <v>1692141.78</v>
      </c>
      <c r="N616">
        <f t="shared" si="46"/>
        <v>1063377.93</v>
      </c>
      <c r="O616">
        <f t="shared" si="47"/>
        <v>628763.85000000009</v>
      </c>
      <c r="P616">
        <f t="shared" si="48"/>
        <v>2012</v>
      </c>
      <c r="Q616">
        <f t="shared" si="49"/>
        <v>8</v>
      </c>
    </row>
    <row r="617" spans="1:17" x14ac:dyDescent="0.3">
      <c r="A617" t="s">
        <v>71</v>
      </c>
      <c r="B617" t="s">
        <v>58</v>
      </c>
      <c r="C617" t="s">
        <v>120</v>
      </c>
      <c r="D617" t="s">
        <v>20</v>
      </c>
      <c r="E617" t="s">
        <v>21</v>
      </c>
      <c r="F617" t="s">
        <v>37</v>
      </c>
      <c r="G617" t="s">
        <v>232</v>
      </c>
      <c r="H617">
        <v>194264971</v>
      </c>
      <c r="I617" t="s">
        <v>832</v>
      </c>
      <c r="J617">
        <v>9776</v>
      </c>
      <c r="K617">
        <v>433.57</v>
      </c>
      <c r="L617">
        <v>286.16000000000003</v>
      </c>
      <c r="M617">
        <f t="shared" si="45"/>
        <v>4238580.32</v>
      </c>
      <c r="N617">
        <f t="shared" si="46"/>
        <v>2797500.16</v>
      </c>
      <c r="O617">
        <f t="shared" si="47"/>
        <v>1441080.1600000001</v>
      </c>
      <c r="P617">
        <f t="shared" si="48"/>
        <v>2015</v>
      </c>
      <c r="Q617">
        <f t="shared" si="49"/>
        <v>5</v>
      </c>
    </row>
    <row r="618" spans="1:17" x14ac:dyDescent="0.3">
      <c r="A618" t="s">
        <v>57</v>
      </c>
      <c r="B618" t="s">
        <v>72</v>
      </c>
      <c r="C618" t="s">
        <v>120</v>
      </c>
      <c r="D618" t="s">
        <v>20</v>
      </c>
      <c r="E618" t="s">
        <v>29</v>
      </c>
      <c r="F618" t="s">
        <v>54</v>
      </c>
      <c r="G618" t="s">
        <v>1061</v>
      </c>
      <c r="H618">
        <v>832790875</v>
      </c>
      <c r="I618" t="s">
        <v>766</v>
      </c>
      <c r="J618">
        <v>8029</v>
      </c>
      <c r="K618">
        <v>370.99</v>
      </c>
      <c r="L618">
        <v>249.7</v>
      </c>
      <c r="M618">
        <f t="shared" si="45"/>
        <v>2978678.71</v>
      </c>
      <c r="N618">
        <f t="shared" si="46"/>
        <v>2004841.2999999998</v>
      </c>
      <c r="O618">
        <f t="shared" si="47"/>
        <v>973837.41000000015</v>
      </c>
      <c r="P618">
        <f t="shared" si="48"/>
        <v>2015</v>
      </c>
      <c r="Q618">
        <f t="shared" si="49"/>
        <v>4</v>
      </c>
    </row>
    <row r="619" spans="1:17" x14ac:dyDescent="0.3">
      <c r="A619" t="s">
        <v>57</v>
      </c>
      <c r="B619" t="s">
        <v>67</v>
      </c>
      <c r="C619" t="s">
        <v>52</v>
      </c>
      <c r="D619" t="s">
        <v>36</v>
      </c>
      <c r="E619" t="s">
        <v>21</v>
      </c>
      <c r="F619" t="s">
        <v>37</v>
      </c>
      <c r="G619" t="s">
        <v>1062</v>
      </c>
      <c r="H619">
        <v>345123264</v>
      </c>
      <c r="I619" t="s">
        <v>1063</v>
      </c>
      <c r="J619">
        <v>3349</v>
      </c>
      <c r="K619">
        <v>94.21</v>
      </c>
      <c r="L619">
        <v>68.650000000000006</v>
      </c>
      <c r="M619">
        <f t="shared" si="45"/>
        <v>315509.28999999998</v>
      </c>
      <c r="N619">
        <f t="shared" si="46"/>
        <v>229908.85</v>
      </c>
      <c r="O619">
        <f t="shared" si="47"/>
        <v>85600.439999999973</v>
      </c>
      <c r="P619">
        <f t="shared" si="48"/>
        <v>2016</v>
      </c>
      <c r="Q619">
        <f t="shared" si="49"/>
        <v>5</v>
      </c>
    </row>
    <row r="620" spans="1:17" x14ac:dyDescent="0.3">
      <c r="A620" t="s">
        <v>62</v>
      </c>
      <c r="B620" t="s">
        <v>26</v>
      </c>
      <c r="C620" t="s">
        <v>120</v>
      </c>
      <c r="D620" t="s">
        <v>96</v>
      </c>
      <c r="E620" t="s">
        <v>29</v>
      </c>
      <c r="F620" t="s">
        <v>22</v>
      </c>
      <c r="G620" t="s">
        <v>1064</v>
      </c>
      <c r="H620">
        <v>764338665</v>
      </c>
      <c r="I620" t="s">
        <v>438</v>
      </c>
      <c r="J620">
        <v>2230</v>
      </c>
      <c r="K620">
        <v>62.67</v>
      </c>
      <c r="L620">
        <v>47.84</v>
      </c>
      <c r="M620">
        <f t="shared" si="45"/>
        <v>139754.1</v>
      </c>
      <c r="N620">
        <f t="shared" si="46"/>
        <v>106683.20000000001</v>
      </c>
      <c r="O620">
        <f t="shared" si="47"/>
        <v>33070.899999999994</v>
      </c>
      <c r="P620">
        <f t="shared" si="48"/>
        <v>2016</v>
      </c>
      <c r="Q620">
        <f t="shared" si="49"/>
        <v>5</v>
      </c>
    </row>
    <row r="621" spans="1:17" x14ac:dyDescent="0.3">
      <c r="A621" t="s">
        <v>57</v>
      </c>
      <c r="B621" t="s">
        <v>58</v>
      </c>
      <c r="C621" t="s">
        <v>35</v>
      </c>
      <c r="D621" t="s">
        <v>48</v>
      </c>
      <c r="E621" t="s">
        <v>29</v>
      </c>
      <c r="F621" t="s">
        <v>54</v>
      </c>
      <c r="G621" t="s">
        <v>1065</v>
      </c>
      <c r="H621">
        <v>690561013</v>
      </c>
      <c r="I621" t="s">
        <v>914</v>
      </c>
      <c r="J621">
        <v>5868</v>
      </c>
      <c r="K621">
        <v>204.06</v>
      </c>
      <c r="L621">
        <v>142.75</v>
      </c>
      <c r="M621">
        <f t="shared" si="45"/>
        <v>1197424.08</v>
      </c>
      <c r="N621">
        <f t="shared" si="46"/>
        <v>837657</v>
      </c>
      <c r="O621">
        <f t="shared" si="47"/>
        <v>359767.08000000007</v>
      </c>
      <c r="P621">
        <f t="shared" si="48"/>
        <v>2016</v>
      </c>
      <c r="Q621">
        <f t="shared" si="49"/>
        <v>5</v>
      </c>
    </row>
    <row r="622" spans="1:17" x14ac:dyDescent="0.3">
      <c r="A622" t="s">
        <v>57</v>
      </c>
      <c r="B622" t="s">
        <v>26</v>
      </c>
      <c r="C622" t="s">
        <v>19</v>
      </c>
      <c r="D622" t="s">
        <v>105</v>
      </c>
      <c r="E622" t="s">
        <v>21</v>
      </c>
      <c r="F622" t="s">
        <v>22</v>
      </c>
      <c r="G622" t="s">
        <v>602</v>
      </c>
      <c r="H622">
        <v>101034993</v>
      </c>
      <c r="I622" t="s">
        <v>1066</v>
      </c>
      <c r="J622">
        <v>6282</v>
      </c>
      <c r="K622">
        <v>273.83999999999997</v>
      </c>
      <c r="L622">
        <v>212.97</v>
      </c>
      <c r="M622">
        <f t="shared" si="45"/>
        <v>1720262.88</v>
      </c>
      <c r="N622">
        <f t="shared" si="46"/>
        <v>1337877.54</v>
      </c>
      <c r="O622">
        <f t="shared" si="47"/>
        <v>382385.33999999985</v>
      </c>
      <c r="P622">
        <f t="shared" si="48"/>
        <v>2012</v>
      </c>
      <c r="Q622">
        <f t="shared" si="49"/>
        <v>5</v>
      </c>
    </row>
    <row r="623" spans="1:17" x14ac:dyDescent="0.3">
      <c r="A623" t="s">
        <v>71</v>
      </c>
      <c r="B623" t="s">
        <v>87</v>
      </c>
      <c r="C623" t="s">
        <v>44</v>
      </c>
      <c r="D623" t="s">
        <v>78</v>
      </c>
      <c r="E623" t="s">
        <v>29</v>
      </c>
      <c r="F623" t="s">
        <v>37</v>
      </c>
      <c r="G623" t="s">
        <v>1067</v>
      </c>
      <c r="H623">
        <v>166716668</v>
      </c>
      <c r="I623" t="s">
        <v>281</v>
      </c>
      <c r="J623">
        <v>7171</v>
      </c>
      <c r="K623">
        <v>67.569999999999993</v>
      </c>
      <c r="L623">
        <v>47.53</v>
      </c>
      <c r="M623">
        <f t="shared" si="45"/>
        <v>484544.47</v>
      </c>
      <c r="N623">
        <f t="shared" si="46"/>
        <v>340837.63</v>
      </c>
      <c r="O623">
        <f t="shared" si="47"/>
        <v>143706.83999999997</v>
      </c>
      <c r="P623">
        <f t="shared" si="48"/>
        <v>2010</v>
      </c>
      <c r="Q623">
        <f t="shared" si="49"/>
        <v>3</v>
      </c>
    </row>
    <row r="624" spans="1:17" x14ac:dyDescent="0.3">
      <c r="A624" t="s">
        <v>33</v>
      </c>
      <c r="B624" t="s">
        <v>81</v>
      </c>
      <c r="C624" t="s">
        <v>44</v>
      </c>
      <c r="D624" t="s">
        <v>142</v>
      </c>
      <c r="E624" t="s">
        <v>21</v>
      </c>
      <c r="F624" t="s">
        <v>30</v>
      </c>
      <c r="G624" t="s">
        <v>1068</v>
      </c>
      <c r="H624">
        <v>869913884</v>
      </c>
      <c r="I624" t="s">
        <v>454</v>
      </c>
      <c r="J624">
        <v>6275</v>
      </c>
      <c r="K624">
        <v>187.6</v>
      </c>
      <c r="L624">
        <v>95.55</v>
      </c>
      <c r="M624">
        <f t="shared" si="45"/>
        <v>1177190</v>
      </c>
      <c r="N624">
        <f t="shared" si="46"/>
        <v>599576.25</v>
      </c>
      <c r="O624">
        <f t="shared" si="47"/>
        <v>577613.75</v>
      </c>
      <c r="P624">
        <f t="shared" si="48"/>
        <v>2015</v>
      </c>
      <c r="Q624">
        <f t="shared" si="49"/>
        <v>12</v>
      </c>
    </row>
    <row r="625" spans="1:17" x14ac:dyDescent="0.3">
      <c r="A625" t="s">
        <v>33</v>
      </c>
      <c r="B625" t="s">
        <v>51</v>
      </c>
      <c r="C625" t="s">
        <v>52</v>
      </c>
      <c r="D625" t="s">
        <v>130</v>
      </c>
      <c r="E625" t="s">
        <v>29</v>
      </c>
      <c r="F625" t="s">
        <v>37</v>
      </c>
      <c r="G625" t="s">
        <v>920</v>
      </c>
      <c r="H625">
        <v>190340662</v>
      </c>
      <c r="I625" t="s">
        <v>448</v>
      </c>
      <c r="J625">
        <v>517</v>
      </c>
      <c r="K625">
        <v>87.1</v>
      </c>
      <c r="L625">
        <v>63.56</v>
      </c>
      <c r="M625">
        <f t="shared" si="45"/>
        <v>45030.7</v>
      </c>
      <c r="N625">
        <f t="shared" si="46"/>
        <v>32860.520000000004</v>
      </c>
      <c r="O625">
        <f t="shared" si="47"/>
        <v>12170.179999999993</v>
      </c>
      <c r="P625">
        <f t="shared" si="48"/>
        <v>2011</v>
      </c>
      <c r="Q625">
        <f t="shared" si="49"/>
        <v>9</v>
      </c>
    </row>
    <row r="626" spans="1:17" x14ac:dyDescent="0.3">
      <c r="A626" t="s">
        <v>17</v>
      </c>
      <c r="B626" t="s">
        <v>63</v>
      </c>
      <c r="C626" t="s">
        <v>52</v>
      </c>
      <c r="D626" t="s">
        <v>105</v>
      </c>
      <c r="E626" t="s">
        <v>21</v>
      </c>
      <c r="F626" t="s">
        <v>54</v>
      </c>
      <c r="G626" t="s">
        <v>1069</v>
      </c>
      <c r="H626">
        <v>476256436</v>
      </c>
      <c r="I626" t="s">
        <v>1035</v>
      </c>
      <c r="J626">
        <v>3872</v>
      </c>
      <c r="K626">
        <v>489.92</v>
      </c>
      <c r="L626">
        <v>275.20999999999998</v>
      </c>
      <c r="M626">
        <f t="shared" si="45"/>
        <v>1896970.24</v>
      </c>
      <c r="N626">
        <f t="shared" si="46"/>
        <v>1065613.1199999999</v>
      </c>
      <c r="O626">
        <f t="shared" si="47"/>
        <v>831357.12000000011</v>
      </c>
      <c r="P626">
        <f t="shared" si="48"/>
        <v>2010</v>
      </c>
      <c r="Q626">
        <f t="shared" si="49"/>
        <v>12</v>
      </c>
    </row>
    <row r="627" spans="1:17" x14ac:dyDescent="0.3">
      <c r="A627" t="s">
        <v>17</v>
      </c>
      <c r="B627" t="s">
        <v>51</v>
      </c>
      <c r="C627" t="s">
        <v>102</v>
      </c>
      <c r="D627" t="s">
        <v>127</v>
      </c>
      <c r="E627" t="s">
        <v>29</v>
      </c>
      <c r="F627" t="s">
        <v>37</v>
      </c>
      <c r="G627" t="s">
        <v>1070</v>
      </c>
      <c r="H627">
        <v>615577337</v>
      </c>
      <c r="I627" t="s">
        <v>374</v>
      </c>
      <c r="J627">
        <v>8306</v>
      </c>
      <c r="K627">
        <v>294.35000000000002</v>
      </c>
      <c r="L627">
        <v>149.25</v>
      </c>
      <c r="M627">
        <f t="shared" si="45"/>
        <v>2444871.1</v>
      </c>
      <c r="N627">
        <f t="shared" si="46"/>
        <v>1239670.5</v>
      </c>
      <c r="O627">
        <f t="shared" si="47"/>
        <v>1205200.6000000001</v>
      </c>
      <c r="P627">
        <f t="shared" si="48"/>
        <v>2012</v>
      </c>
      <c r="Q627">
        <f t="shared" si="49"/>
        <v>7</v>
      </c>
    </row>
    <row r="628" spans="1:17" x14ac:dyDescent="0.3">
      <c r="A628" t="s">
        <v>71</v>
      </c>
      <c r="B628" t="s">
        <v>63</v>
      </c>
      <c r="C628" t="s">
        <v>52</v>
      </c>
      <c r="D628" t="s">
        <v>88</v>
      </c>
      <c r="E628" t="s">
        <v>21</v>
      </c>
      <c r="F628" t="s">
        <v>22</v>
      </c>
      <c r="G628" t="s">
        <v>1071</v>
      </c>
      <c r="H628">
        <v>144726981</v>
      </c>
      <c r="I628" t="s">
        <v>1072</v>
      </c>
      <c r="J628">
        <v>1363</v>
      </c>
      <c r="K628">
        <v>42.39</v>
      </c>
      <c r="L628">
        <v>22.54</v>
      </c>
      <c r="M628">
        <f t="shared" si="45"/>
        <v>57777.57</v>
      </c>
      <c r="N628">
        <f t="shared" si="46"/>
        <v>30722.02</v>
      </c>
      <c r="O628">
        <f t="shared" si="47"/>
        <v>27055.55</v>
      </c>
      <c r="P628">
        <f t="shared" si="48"/>
        <v>2014</v>
      </c>
      <c r="Q628">
        <f t="shared" si="49"/>
        <v>9</v>
      </c>
    </row>
    <row r="629" spans="1:17" x14ac:dyDescent="0.3">
      <c r="A629" t="s">
        <v>17</v>
      </c>
      <c r="B629" t="s">
        <v>72</v>
      </c>
      <c r="C629" t="s">
        <v>95</v>
      </c>
      <c r="D629" t="s">
        <v>96</v>
      </c>
      <c r="E629" t="s">
        <v>29</v>
      </c>
      <c r="F629" t="s">
        <v>22</v>
      </c>
      <c r="G629" t="s">
        <v>332</v>
      </c>
      <c r="H629">
        <v>487703838</v>
      </c>
      <c r="I629" t="s">
        <v>314</v>
      </c>
      <c r="J629">
        <v>1641</v>
      </c>
      <c r="K629">
        <v>133.96</v>
      </c>
      <c r="L629">
        <v>83.99</v>
      </c>
      <c r="M629">
        <f t="shared" si="45"/>
        <v>219828.36000000002</v>
      </c>
      <c r="N629">
        <f t="shared" si="46"/>
        <v>137827.59</v>
      </c>
      <c r="O629">
        <f t="shared" si="47"/>
        <v>82000.770000000019</v>
      </c>
      <c r="P629">
        <f t="shared" si="48"/>
        <v>2011</v>
      </c>
      <c r="Q629">
        <f t="shared" si="49"/>
        <v>12</v>
      </c>
    </row>
    <row r="630" spans="1:17" x14ac:dyDescent="0.3">
      <c r="A630" t="s">
        <v>62</v>
      </c>
      <c r="B630" t="s">
        <v>81</v>
      </c>
      <c r="C630" t="s">
        <v>120</v>
      </c>
      <c r="D630" t="s">
        <v>142</v>
      </c>
      <c r="E630" t="s">
        <v>29</v>
      </c>
      <c r="F630" t="s">
        <v>30</v>
      </c>
      <c r="G630" t="s">
        <v>391</v>
      </c>
      <c r="H630">
        <v>744946813</v>
      </c>
      <c r="I630" t="s">
        <v>1073</v>
      </c>
      <c r="J630">
        <v>2360</v>
      </c>
      <c r="K630">
        <v>674.16</v>
      </c>
      <c r="L630">
        <v>391.48</v>
      </c>
      <c r="M630">
        <f t="shared" si="45"/>
        <v>1591017.5999999999</v>
      </c>
      <c r="N630">
        <f t="shared" si="46"/>
        <v>923892.8</v>
      </c>
      <c r="O630">
        <f t="shared" si="47"/>
        <v>667124.79999999981</v>
      </c>
      <c r="P630">
        <f t="shared" si="48"/>
        <v>2012</v>
      </c>
      <c r="Q630">
        <f t="shared" si="49"/>
        <v>12</v>
      </c>
    </row>
    <row r="631" spans="1:17" x14ac:dyDescent="0.3">
      <c r="A631" t="s">
        <v>33</v>
      </c>
      <c r="B631" t="s">
        <v>18</v>
      </c>
      <c r="C631" t="s">
        <v>52</v>
      </c>
      <c r="D631" t="s">
        <v>48</v>
      </c>
      <c r="E631" t="s">
        <v>21</v>
      </c>
      <c r="F631" t="s">
        <v>30</v>
      </c>
      <c r="G631" t="s">
        <v>1074</v>
      </c>
      <c r="H631">
        <v>327272618</v>
      </c>
      <c r="I631" t="s">
        <v>436</v>
      </c>
      <c r="J631">
        <v>1256</v>
      </c>
      <c r="K631">
        <v>667.92</v>
      </c>
      <c r="L631">
        <v>507.92</v>
      </c>
      <c r="M631">
        <f t="shared" si="45"/>
        <v>838907.5199999999</v>
      </c>
      <c r="N631">
        <f t="shared" si="46"/>
        <v>637947.52</v>
      </c>
      <c r="O631">
        <f t="shared" si="47"/>
        <v>200959.99999999988</v>
      </c>
      <c r="P631">
        <f t="shared" si="48"/>
        <v>2012</v>
      </c>
      <c r="Q631">
        <f t="shared" si="49"/>
        <v>1</v>
      </c>
    </row>
    <row r="632" spans="1:17" x14ac:dyDescent="0.3">
      <c r="A632" t="s">
        <v>62</v>
      </c>
      <c r="B632" t="s">
        <v>58</v>
      </c>
      <c r="C632" t="s">
        <v>120</v>
      </c>
      <c r="D632" t="s">
        <v>142</v>
      </c>
      <c r="E632" t="s">
        <v>21</v>
      </c>
      <c r="F632" t="s">
        <v>54</v>
      </c>
      <c r="G632" t="s">
        <v>1075</v>
      </c>
      <c r="H632">
        <v>614379588</v>
      </c>
      <c r="I632" t="s">
        <v>1076</v>
      </c>
      <c r="J632">
        <v>4921</v>
      </c>
      <c r="K632">
        <v>531.03</v>
      </c>
      <c r="L632">
        <v>418</v>
      </c>
      <c r="M632">
        <f t="shared" si="45"/>
        <v>2613198.63</v>
      </c>
      <c r="N632">
        <f t="shared" si="46"/>
        <v>2056978</v>
      </c>
      <c r="O632">
        <f t="shared" si="47"/>
        <v>556220.62999999989</v>
      </c>
      <c r="P632">
        <f t="shared" si="48"/>
        <v>2012</v>
      </c>
      <c r="Q632">
        <f t="shared" si="49"/>
        <v>5</v>
      </c>
    </row>
    <row r="633" spans="1:17" x14ac:dyDescent="0.3">
      <c r="A633" t="s">
        <v>17</v>
      </c>
      <c r="B633" t="s">
        <v>58</v>
      </c>
      <c r="C633" t="s">
        <v>59</v>
      </c>
      <c r="D633" t="s">
        <v>96</v>
      </c>
      <c r="E633" t="s">
        <v>21</v>
      </c>
      <c r="F633" t="s">
        <v>54</v>
      </c>
      <c r="G633" t="s">
        <v>1077</v>
      </c>
      <c r="H633">
        <v>339843603</v>
      </c>
      <c r="I633" t="s">
        <v>1078</v>
      </c>
      <c r="J633">
        <v>3034</v>
      </c>
      <c r="K633">
        <v>651.96</v>
      </c>
      <c r="L633">
        <v>348.94</v>
      </c>
      <c r="M633">
        <f t="shared" si="45"/>
        <v>1978046.6400000001</v>
      </c>
      <c r="N633">
        <f t="shared" si="46"/>
        <v>1058683.96</v>
      </c>
      <c r="O633">
        <f t="shared" si="47"/>
        <v>919362.68000000017</v>
      </c>
      <c r="P633">
        <f t="shared" si="48"/>
        <v>2012</v>
      </c>
      <c r="Q633">
        <f t="shared" si="49"/>
        <v>2</v>
      </c>
    </row>
    <row r="634" spans="1:17" x14ac:dyDescent="0.3">
      <c r="A634" t="s">
        <v>71</v>
      </c>
      <c r="B634" t="s">
        <v>26</v>
      </c>
      <c r="C634" t="s">
        <v>44</v>
      </c>
      <c r="D634" t="s">
        <v>142</v>
      </c>
      <c r="E634" t="s">
        <v>29</v>
      </c>
      <c r="F634" t="s">
        <v>30</v>
      </c>
      <c r="G634" t="s">
        <v>995</v>
      </c>
      <c r="H634">
        <v>598715074</v>
      </c>
      <c r="I634" t="s">
        <v>1079</v>
      </c>
      <c r="J634">
        <v>6126</v>
      </c>
      <c r="K634">
        <v>659.48</v>
      </c>
      <c r="L634">
        <v>504.63</v>
      </c>
      <c r="M634">
        <f t="shared" si="45"/>
        <v>4039974.48</v>
      </c>
      <c r="N634">
        <f t="shared" si="46"/>
        <v>3091363.38</v>
      </c>
      <c r="O634">
        <f t="shared" si="47"/>
        <v>948611.10000000009</v>
      </c>
      <c r="P634">
        <f t="shared" si="48"/>
        <v>2012</v>
      </c>
      <c r="Q634">
        <f t="shared" si="49"/>
        <v>5</v>
      </c>
    </row>
    <row r="635" spans="1:17" x14ac:dyDescent="0.3">
      <c r="A635" t="s">
        <v>117</v>
      </c>
      <c r="B635" t="s">
        <v>47</v>
      </c>
      <c r="C635" t="s">
        <v>59</v>
      </c>
      <c r="D635" t="s">
        <v>40</v>
      </c>
      <c r="E635" t="s">
        <v>21</v>
      </c>
      <c r="F635" t="s">
        <v>54</v>
      </c>
      <c r="G635" t="s">
        <v>625</v>
      </c>
      <c r="H635">
        <v>320610005</v>
      </c>
      <c r="I635" t="s">
        <v>1080</v>
      </c>
      <c r="J635">
        <v>2591</v>
      </c>
      <c r="K635">
        <v>39.1</v>
      </c>
      <c r="L635">
        <v>24.32</v>
      </c>
      <c r="M635">
        <f t="shared" si="45"/>
        <v>101308.1</v>
      </c>
      <c r="N635">
        <f t="shared" si="46"/>
        <v>63013.120000000003</v>
      </c>
      <c r="O635">
        <f t="shared" si="47"/>
        <v>38294.980000000003</v>
      </c>
      <c r="P635">
        <f t="shared" si="48"/>
        <v>2011</v>
      </c>
      <c r="Q635">
        <f t="shared" si="49"/>
        <v>2</v>
      </c>
    </row>
    <row r="636" spans="1:17" x14ac:dyDescent="0.3">
      <c r="A636" t="s">
        <v>57</v>
      </c>
      <c r="B636" t="s">
        <v>18</v>
      </c>
      <c r="C636" t="s">
        <v>102</v>
      </c>
      <c r="D636" t="s">
        <v>84</v>
      </c>
      <c r="E636" t="s">
        <v>21</v>
      </c>
      <c r="F636" t="s">
        <v>37</v>
      </c>
      <c r="G636" t="s">
        <v>498</v>
      </c>
      <c r="H636">
        <v>126655140</v>
      </c>
      <c r="I636" t="s">
        <v>1081</v>
      </c>
      <c r="J636">
        <v>2219</v>
      </c>
      <c r="K636">
        <v>262.95999999999998</v>
      </c>
      <c r="L636">
        <v>149.38</v>
      </c>
      <c r="M636">
        <f t="shared" si="45"/>
        <v>583508.24</v>
      </c>
      <c r="N636">
        <f t="shared" si="46"/>
        <v>331474.21999999997</v>
      </c>
      <c r="O636">
        <f t="shared" si="47"/>
        <v>252034.02000000002</v>
      </c>
      <c r="P636">
        <f t="shared" si="48"/>
        <v>2010</v>
      </c>
      <c r="Q636">
        <f t="shared" si="49"/>
        <v>5</v>
      </c>
    </row>
    <row r="637" spans="1:17" x14ac:dyDescent="0.3">
      <c r="A637" t="s">
        <v>117</v>
      </c>
      <c r="B637" t="s">
        <v>72</v>
      </c>
      <c r="C637" t="s">
        <v>44</v>
      </c>
      <c r="D637" t="s">
        <v>127</v>
      </c>
      <c r="E637" t="s">
        <v>21</v>
      </c>
      <c r="F637" t="s">
        <v>30</v>
      </c>
      <c r="G637" t="s">
        <v>1082</v>
      </c>
      <c r="H637">
        <v>899578905</v>
      </c>
      <c r="I637" t="s">
        <v>1083</v>
      </c>
      <c r="J637">
        <v>4156</v>
      </c>
      <c r="K637">
        <v>654.04999999999995</v>
      </c>
      <c r="L637">
        <v>402.37</v>
      </c>
      <c r="M637">
        <f t="shared" si="45"/>
        <v>2718231.8</v>
      </c>
      <c r="N637">
        <f t="shared" si="46"/>
        <v>1672249.72</v>
      </c>
      <c r="O637">
        <f t="shared" si="47"/>
        <v>1045982.0799999998</v>
      </c>
      <c r="P637">
        <f t="shared" si="48"/>
        <v>2012</v>
      </c>
      <c r="Q637">
        <f t="shared" si="49"/>
        <v>5</v>
      </c>
    </row>
    <row r="638" spans="1:17" x14ac:dyDescent="0.3">
      <c r="A638" t="s">
        <v>33</v>
      </c>
      <c r="B638" t="s">
        <v>67</v>
      </c>
      <c r="C638" t="s">
        <v>59</v>
      </c>
      <c r="D638" t="s">
        <v>108</v>
      </c>
      <c r="E638" t="s">
        <v>21</v>
      </c>
      <c r="F638" t="s">
        <v>22</v>
      </c>
      <c r="G638" t="s">
        <v>1084</v>
      </c>
      <c r="H638">
        <v>868307064</v>
      </c>
      <c r="I638" t="s">
        <v>1085</v>
      </c>
      <c r="J638">
        <v>8170</v>
      </c>
      <c r="K638">
        <v>355.29</v>
      </c>
      <c r="L638">
        <v>264.02999999999997</v>
      </c>
      <c r="M638">
        <f t="shared" si="45"/>
        <v>2902719.3000000003</v>
      </c>
      <c r="N638">
        <f t="shared" si="46"/>
        <v>2157125.0999999996</v>
      </c>
      <c r="O638">
        <f t="shared" si="47"/>
        <v>745594.20000000065</v>
      </c>
      <c r="P638">
        <f t="shared" si="48"/>
        <v>2015</v>
      </c>
      <c r="Q638">
        <f t="shared" si="49"/>
        <v>4</v>
      </c>
    </row>
    <row r="639" spans="1:17" x14ac:dyDescent="0.3">
      <c r="A639" t="s">
        <v>33</v>
      </c>
      <c r="B639" t="s">
        <v>63</v>
      </c>
      <c r="C639" t="s">
        <v>35</v>
      </c>
      <c r="D639" t="s">
        <v>40</v>
      </c>
      <c r="E639" t="s">
        <v>29</v>
      </c>
      <c r="F639" t="s">
        <v>30</v>
      </c>
      <c r="G639" t="s">
        <v>91</v>
      </c>
      <c r="H639">
        <v>509966534</v>
      </c>
      <c r="I639" t="s">
        <v>92</v>
      </c>
      <c r="J639">
        <v>4467</v>
      </c>
      <c r="K639">
        <v>476.28</v>
      </c>
      <c r="L639">
        <v>363.36</v>
      </c>
      <c r="M639">
        <f t="shared" si="45"/>
        <v>2127542.7599999998</v>
      </c>
      <c r="N639">
        <f t="shared" si="46"/>
        <v>1623129.12</v>
      </c>
      <c r="O639">
        <f t="shared" si="47"/>
        <v>504413.63999999966</v>
      </c>
      <c r="P639">
        <f t="shared" si="48"/>
        <v>2015</v>
      </c>
      <c r="Q639">
        <f t="shared" si="49"/>
        <v>9</v>
      </c>
    </row>
    <row r="640" spans="1:17" x14ac:dyDescent="0.3">
      <c r="A640" t="s">
        <v>117</v>
      </c>
      <c r="B640" t="s">
        <v>18</v>
      </c>
      <c r="C640" t="s">
        <v>120</v>
      </c>
      <c r="D640" t="s">
        <v>88</v>
      </c>
      <c r="E640" t="s">
        <v>29</v>
      </c>
      <c r="F640" t="s">
        <v>22</v>
      </c>
      <c r="G640" t="s">
        <v>1086</v>
      </c>
      <c r="H640">
        <v>869941987</v>
      </c>
      <c r="I640" t="s">
        <v>1087</v>
      </c>
      <c r="J640">
        <v>6323</v>
      </c>
      <c r="K640">
        <v>41.38</v>
      </c>
      <c r="L640">
        <v>23.14</v>
      </c>
      <c r="M640">
        <f t="shared" si="45"/>
        <v>261645.74000000002</v>
      </c>
      <c r="N640">
        <f t="shared" si="46"/>
        <v>146314.22</v>
      </c>
      <c r="O640">
        <f t="shared" si="47"/>
        <v>115331.52000000002</v>
      </c>
      <c r="P640">
        <f t="shared" si="48"/>
        <v>2011</v>
      </c>
      <c r="Q640">
        <f t="shared" si="49"/>
        <v>5</v>
      </c>
    </row>
    <row r="641" spans="1:17" x14ac:dyDescent="0.3">
      <c r="A641" t="s">
        <v>71</v>
      </c>
      <c r="B641" t="s">
        <v>51</v>
      </c>
      <c r="C641" t="s">
        <v>120</v>
      </c>
      <c r="D641" t="s">
        <v>127</v>
      </c>
      <c r="E641" t="s">
        <v>29</v>
      </c>
      <c r="F641" t="s">
        <v>37</v>
      </c>
      <c r="G641" t="s">
        <v>1088</v>
      </c>
      <c r="H641">
        <v>790162350</v>
      </c>
      <c r="I641" t="s">
        <v>1062</v>
      </c>
      <c r="J641">
        <v>3970</v>
      </c>
      <c r="K641">
        <v>291.94</v>
      </c>
      <c r="L641">
        <v>224.46</v>
      </c>
      <c r="M641">
        <f t="shared" si="45"/>
        <v>1159001.8</v>
      </c>
      <c r="N641">
        <f t="shared" si="46"/>
        <v>891106.20000000007</v>
      </c>
      <c r="O641">
        <f t="shared" si="47"/>
        <v>267895.59999999998</v>
      </c>
      <c r="P641">
        <f t="shared" si="48"/>
        <v>2016</v>
      </c>
      <c r="Q641">
        <f t="shared" si="49"/>
        <v>4</v>
      </c>
    </row>
    <row r="642" spans="1:17" x14ac:dyDescent="0.3">
      <c r="A642" t="s">
        <v>57</v>
      </c>
      <c r="B642" t="s">
        <v>18</v>
      </c>
      <c r="C642" t="s">
        <v>35</v>
      </c>
      <c r="D642" t="s">
        <v>68</v>
      </c>
      <c r="E642" t="s">
        <v>29</v>
      </c>
      <c r="F642" t="s">
        <v>37</v>
      </c>
      <c r="G642" t="s">
        <v>1058</v>
      </c>
      <c r="H642">
        <v>150746716</v>
      </c>
      <c r="I642" t="s">
        <v>1089</v>
      </c>
      <c r="J642">
        <v>8484</v>
      </c>
      <c r="K642">
        <v>59.33</v>
      </c>
      <c r="L642">
        <v>36.4</v>
      </c>
      <c r="M642">
        <f t="shared" ref="M642:M705" si="50">J642*K642</f>
        <v>503355.72</v>
      </c>
      <c r="N642">
        <f t="shared" ref="N642:N705" si="51">J642*L642</f>
        <v>308817.59999999998</v>
      </c>
      <c r="O642">
        <f t="shared" ref="O642:O705" si="52">M642-N642</f>
        <v>194538.12</v>
      </c>
      <c r="P642">
        <f t="shared" ref="P642:P705" si="53">YEAR(DATE(MID(G642,7,4),MID(G642,4,2),LEFT(G642,2)))</f>
        <v>2014</v>
      </c>
      <c r="Q642">
        <f t="shared" ref="Q642:Q705" si="54">MONTH(DATE(MID(G642,7,4),MID(G642,4,2),LEFT(G642,2)))</f>
        <v>6</v>
      </c>
    </row>
    <row r="643" spans="1:17" x14ac:dyDescent="0.3">
      <c r="A643" t="s">
        <v>62</v>
      </c>
      <c r="B643" t="s">
        <v>47</v>
      </c>
      <c r="C643" t="s">
        <v>102</v>
      </c>
      <c r="D643" t="s">
        <v>20</v>
      </c>
      <c r="E643" t="s">
        <v>29</v>
      </c>
      <c r="F643" t="s">
        <v>22</v>
      </c>
      <c r="G643" t="s">
        <v>1090</v>
      </c>
      <c r="H643">
        <v>349599105</v>
      </c>
      <c r="I643" t="s">
        <v>1091</v>
      </c>
      <c r="J643">
        <v>3541</v>
      </c>
      <c r="K643">
        <v>691.95</v>
      </c>
      <c r="L643">
        <v>405.25</v>
      </c>
      <c r="M643">
        <f t="shared" si="50"/>
        <v>2450194.9500000002</v>
      </c>
      <c r="N643">
        <f t="shared" si="51"/>
        <v>1434990.25</v>
      </c>
      <c r="O643">
        <f t="shared" si="52"/>
        <v>1015204.7000000002</v>
      </c>
      <c r="P643">
        <f t="shared" si="53"/>
        <v>2010</v>
      </c>
      <c r="Q643">
        <f t="shared" si="54"/>
        <v>3</v>
      </c>
    </row>
    <row r="644" spans="1:17" x14ac:dyDescent="0.3">
      <c r="A644" t="s">
        <v>111</v>
      </c>
      <c r="B644" t="s">
        <v>34</v>
      </c>
      <c r="C644" t="s">
        <v>27</v>
      </c>
      <c r="D644" t="s">
        <v>96</v>
      </c>
      <c r="E644" t="s">
        <v>29</v>
      </c>
      <c r="F644" t="s">
        <v>54</v>
      </c>
      <c r="G644" t="s">
        <v>1092</v>
      </c>
      <c r="H644">
        <v>289469611</v>
      </c>
      <c r="I644" t="s">
        <v>1093</v>
      </c>
      <c r="J644">
        <v>9331</v>
      </c>
      <c r="K644">
        <v>539.54</v>
      </c>
      <c r="L644">
        <v>406.11</v>
      </c>
      <c r="M644">
        <f t="shared" si="50"/>
        <v>5034447.7399999993</v>
      </c>
      <c r="N644">
        <f t="shared" si="51"/>
        <v>3789412.41</v>
      </c>
      <c r="O644">
        <f t="shared" si="52"/>
        <v>1245035.3299999991</v>
      </c>
      <c r="P644">
        <f t="shared" si="53"/>
        <v>2013</v>
      </c>
      <c r="Q644">
        <f t="shared" si="54"/>
        <v>10</v>
      </c>
    </row>
    <row r="645" spans="1:17" x14ac:dyDescent="0.3">
      <c r="A645" t="s">
        <v>57</v>
      </c>
      <c r="B645" t="s">
        <v>87</v>
      </c>
      <c r="C645" t="s">
        <v>120</v>
      </c>
      <c r="D645" t="s">
        <v>20</v>
      </c>
      <c r="E645" t="s">
        <v>21</v>
      </c>
      <c r="F645" t="s">
        <v>30</v>
      </c>
      <c r="G645" t="s">
        <v>1094</v>
      </c>
      <c r="H645">
        <v>877741518</v>
      </c>
      <c r="I645" t="s">
        <v>747</v>
      </c>
      <c r="J645">
        <v>2293</v>
      </c>
      <c r="K645">
        <v>558.32000000000005</v>
      </c>
      <c r="L645">
        <v>331.31</v>
      </c>
      <c r="M645">
        <f t="shared" si="50"/>
        <v>1280227.76</v>
      </c>
      <c r="N645">
        <f t="shared" si="51"/>
        <v>759693.83</v>
      </c>
      <c r="O645">
        <f t="shared" si="52"/>
        <v>520533.93000000005</v>
      </c>
      <c r="P645">
        <f t="shared" si="53"/>
        <v>2013</v>
      </c>
      <c r="Q645">
        <f t="shared" si="54"/>
        <v>10</v>
      </c>
    </row>
    <row r="646" spans="1:17" x14ac:dyDescent="0.3">
      <c r="A646" t="s">
        <v>62</v>
      </c>
      <c r="B646" t="s">
        <v>34</v>
      </c>
      <c r="C646" t="s">
        <v>95</v>
      </c>
      <c r="D646" t="s">
        <v>84</v>
      </c>
      <c r="E646" t="s">
        <v>29</v>
      </c>
      <c r="F646" t="s">
        <v>54</v>
      </c>
      <c r="G646" t="s">
        <v>793</v>
      </c>
      <c r="H646">
        <v>462900524</v>
      </c>
      <c r="I646" t="s">
        <v>1095</v>
      </c>
      <c r="J646">
        <v>3870</v>
      </c>
      <c r="K646">
        <v>280.68</v>
      </c>
      <c r="L646">
        <v>162.37</v>
      </c>
      <c r="M646">
        <f t="shared" si="50"/>
        <v>1086231.6000000001</v>
      </c>
      <c r="N646">
        <f t="shared" si="51"/>
        <v>628371.9</v>
      </c>
      <c r="O646">
        <f t="shared" si="52"/>
        <v>457859.70000000007</v>
      </c>
      <c r="P646">
        <f t="shared" si="53"/>
        <v>2014</v>
      </c>
      <c r="Q646">
        <f t="shared" si="54"/>
        <v>10</v>
      </c>
    </row>
    <row r="647" spans="1:17" x14ac:dyDescent="0.3">
      <c r="A647" t="s">
        <v>62</v>
      </c>
      <c r="B647" t="s">
        <v>26</v>
      </c>
      <c r="C647" t="s">
        <v>35</v>
      </c>
      <c r="D647" t="s">
        <v>88</v>
      </c>
      <c r="E647" t="s">
        <v>21</v>
      </c>
      <c r="F647" t="s">
        <v>30</v>
      </c>
      <c r="G647" t="s">
        <v>1096</v>
      </c>
      <c r="H647">
        <v>332719563</v>
      </c>
      <c r="I647" t="s">
        <v>1097</v>
      </c>
      <c r="J647">
        <v>7213</v>
      </c>
      <c r="K647">
        <v>594.96</v>
      </c>
      <c r="L647">
        <v>384.89</v>
      </c>
      <c r="M647">
        <f t="shared" si="50"/>
        <v>4291446.4800000004</v>
      </c>
      <c r="N647">
        <f t="shared" si="51"/>
        <v>2776211.57</v>
      </c>
      <c r="O647">
        <f t="shared" si="52"/>
        <v>1515234.9100000006</v>
      </c>
      <c r="P647">
        <f t="shared" si="53"/>
        <v>2013</v>
      </c>
      <c r="Q647">
        <f t="shared" si="54"/>
        <v>4</v>
      </c>
    </row>
    <row r="648" spans="1:17" x14ac:dyDescent="0.3">
      <c r="A648" t="s">
        <v>33</v>
      </c>
      <c r="B648" t="s">
        <v>67</v>
      </c>
      <c r="C648" t="s">
        <v>102</v>
      </c>
      <c r="D648" t="s">
        <v>142</v>
      </c>
      <c r="E648" t="s">
        <v>29</v>
      </c>
      <c r="F648" t="s">
        <v>37</v>
      </c>
      <c r="G648" t="s">
        <v>298</v>
      </c>
      <c r="H648">
        <v>803749379</v>
      </c>
      <c r="I648" t="s">
        <v>1098</v>
      </c>
      <c r="J648">
        <v>1657</v>
      </c>
      <c r="K648">
        <v>665.84</v>
      </c>
      <c r="L648">
        <v>497.83</v>
      </c>
      <c r="M648">
        <f t="shared" si="50"/>
        <v>1103296.8800000001</v>
      </c>
      <c r="N648">
        <f t="shared" si="51"/>
        <v>824904.30999999994</v>
      </c>
      <c r="O648">
        <f t="shared" si="52"/>
        <v>278392.57000000018</v>
      </c>
      <c r="P648">
        <f t="shared" si="53"/>
        <v>2010</v>
      </c>
      <c r="Q648">
        <f t="shared" si="54"/>
        <v>9</v>
      </c>
    </row>
    <row r="649" spans="1:17" x14ac:dyDescent="0.3">
      <c r="A649" t="s">
        <v>33</v>
      </c>
      <c r="B649" t="s">
        <v>67</v>
      </c>
      <c r="C649" t="s">
        <v>44</v>
      </c>
      <c r="D649" t="s">
        <v>88</v>
      </c>
      <c r="E649" t="s">
        <v>21</v>
      </c>
      <c r="F649" t="s">
        <v>54</v>
      </c>
      <c r="G649" t="s">
        <v>359</v>
      </c>
      <c r="H649">
        <v>825300456</v>
      </c>
      <c r="I649" t="s">
        <v>279</v>
      </c>
      <c r="J649">
        <v>8726</v>
      </c>
      <c r="K649">
        <v>171.71</v>
      </c>
      <c r="L649">
        <v>113.52</v>
      </c>
      <c r="M649">
        <f t="shared" si="50"/>
        <v>1498341.46</v>
      </c>
      <c r="N649">
        <f t="shared" si="51"/>
        <v>990575.52</v>
      </c>
      <c r="O649">
        <f t="shared" si="52"/>
        <v>507765.93999999994</v>
      </c>
      <c r="P649">
        <f t="shared" si="53"/>
        <v>2010</v>
      </c>
      <c r="Q649">
        <f t="shared" si="54"/>
        <v>7</v>
      </c>
    </row>
    <row r="650" spans="1:17" x14ac:dyDescent="0.3">
      <c r="A650" t="s">
        <v>33</v>
      </c>
      <c r="B650" t="s">
        <v>87</v>
      </c>
      <c r="C650" t="s">
        <v>44</v>
      </c>
      <c r="D650" t="s">
        <v>112</v>
      </c>
      <c r="E650" t="s">
        <v>29</v>
      </c>
      <c r="F650" t="s">
        <v>30</v>
      </c>
      <c r="G650" t="s">
        <v>1070</v>
      </c>
      <c r="H650">
        <v>185823918</v>
      </c>
      <c r="I650" t="s">
        <v>462</v>
      </c>
      <c r="J650">
        <v>2216</v>
      </c>
      <c r="K650">
        <v>560.58000000000004</v>
      </c>
      <c r="L650">
        <v>385.01</v>
      </c>
      <c r="M650">
        <f t="shared" si="50"/>
        <v>1242245.28</v>
      </c>
      <c r="N650">
        <f t="shared" si="51"/>
        <v>853182.16</v>
      </c>
      <c r="O650">
        <f t="shared" si="52"/>
        <v>389063.12</v>
      </c>
      <c r="P650">
        <f t="shared" si="53"/>
        <v>2012</v>
      </c>
      <c r="Q650">
        <f t="shared" si="54"/>
        <v>7</v>
      </c>
    </row>
    <row r="651" spans="1:17" x14ac:dyDescent="0.3">
      <c r="A651" t="s">
        <v>17</v>
      </c>
      <c r="B651" t="s">
        <v>43</v>
      </c>
      <c r="C651" t="s">
        <v>44</v>
      </c>
      <c r="D651" t="s">
        <v>96</v>
      </c>
      <c r="E651" t="s">
        <v>29</v>
      </c>
      <c r="F651" t="s">
        <v>22</v>
      </c>
      <c r="G651" t="s">
        <v>555</v>
      </c>
      <c r="H651">
        <v>292446481</v>
      </c>
      <c r="I651" t="s">
        <v>664</v>
      </c>
      <c r="J651">
        <v>8258</v>
      </c>
      <c r="K651">
        <v>81.62</v>
      </c>
      <c r="L651">
        <v>52.79</v>
      </c>
      <c r="M651">
        <f t="shared" si="50"/>
        <v>674017.96000000008</v>
      </c>
      <c r="N651">
        <f t="shared" si="51"/>
        <v>435939.82</v>
      </c>
      <c r="O651">
        <f t="shared" si="52"/>
        <v>238078.14000000007</v>
      </c>
      <c r="P651">
        <f t="shared" si="53"/>
        <v>2016</v>
      </c>
      <c r="Q651">
        <f t="shared" si="54"/>
        <v>1</v>
      </c>
    </row>
    <row r="652" spans="1:17" x14ac:dyDescent="0.3">
      <c r="A652" t="s">
        <v>71</v>
      </c>
      <c r="B652" t="s">
        <v>63</v>
      </c>
      <c r="C652" t="s">
        <v>27</v>
      </c>
      <c r="D652" t="s">
        <v>68</v>
      </c>
      <c r="E652" t="s">
        <v>21</v>
      </c>
      <c r="F652" t="s">
        <v>54</v>
      </c>
      <c r="G652" t="s">
        <v>1099</v>
      </c>
      <c r="H652">
        <v>693752969</v>
      </c>
      <c r="I652" t="s">
        <v>1100</v>
      </c>
      <c r="J652">
        <v>4110</v>
      </c>
      <c r="K652">
        <v>626.28</v>
      </c>
      <c r="L652">
        <v>485.06</v>
      </c>
      <c r="M652">
        <f t="shared" si="50"/>
        <v>2574010.7999999998</v>
      </c>
      <c r="N652">
        <f t="shared" si="51"/>
        <v>1993596.6</v>
      </c>
      <c r="O652">
        <f t="shared" si="52"/>
        <v>580414.19999999972</v>
      </c>
      <c r="P652">
        <f t="shared" si="53"/>
        <v>2014</v>
      </c>
      <c r="Q652">
        <f t="shared" si="54"/>
        <v>12</v>
      </c>
    </row>
    <row r="653" spans="1:17" x14ac:dyDescent="0.3">
      <c r="A653" t="s">
        <v>17</v>
      </c>
      <c r="B653" t="s">
        <v>81</v>
      </c>
      <c r="C653" t="s">
        <v>99</v>
      </c>
      <c r="D653" t="s">
        <v>28</v>
      </c>
      <c r="E653" t="s">
        <v>21</v>
      </c>
      <c r="F653" t="s">
        <v>30</v>
      </c>
      <c r="G653" t="s">
        <v>398</v>
      </c>
      <c r="H653">
        <v>319855216</v>
      </c>
      <c r="I653" t="s">
        <v>465</v>
      </c>
      <c r="J653">
        <v>1035</v>
      </c>
      <c r="K653">
        <v>377.05</v>
      </c>
      <c r="L653">
        <v>235.8</v>
      </c>
      <c r="M653">
        <f t="shared" si="50"/>
        <v>390246.75</v>
      </c>
      <c r="N653">
        <f t="shared" si="51"/>
        <v>244053</v>
      </c>
      <c r="O653">
        <f t="shared" si="52"/>
        <v>146193.75</v>
      </c>
      <c r="P653">
        <f t="shared" si="53"/>
        <v>2010</v>
      </c>
      <c r="Q653">
        <f t="shared" si="54"/>
        <v>5</v>
      </c>
    </row>
    <row r="654" spans="1:17" x14ac:dyDescent="0.3">
      <c r="A654" t="s">
        <v>111</v>
      </c>
      <c r="B654" t="s">
        <v>47</v>
      </c>
      <c r="C654" t="s">
        <v>19</v>
      </c>
      <c r="D654" t="s">
        <v>105</v>
      </c>
      <c r="E654" t="s">
        <v>29</v>
      </c>
      <c r="F654" t="s">
        <v>37</v>
      </c>
      <c r="G654" t="s">
        <v>1076</v>
      </c>
      <c r="H654">
        <v>548751199</v>
      </c>
      <c r="I654" t="s">
        <v>1101</v>
      </c>
      <c r="J654">
        <v>2409</v>
      </c>
      <c r="K654">
        <v>320.42</v>
      </c>
      <c r="L654">
        <v>229.5</v>
      </c>
      <c r="M654">
        <f t="shared" si="50"/>
        <v>771891.78</v>
      </c>
      <c r="N654">
        <f t="shared" si="51"/>
        <v>552865.5</v>
      </c>
      <c r="O654">
        <f t="shared" si="52"/>
        <v>219026.28000000003</v>
      </c>
      <c r="P654">
        <f t="shared" si="53"/>
        <v>2012</v>
      </c>
      <c r="Q654">
        <f t="shared" si="54"/>
        <v>5</v>
      </c>
    </row>
    <row r="655" spans="1:17" x14ac:dyDescent="0.3">
      <c r="A655" t="s">
        <v>57</v>
      </c>
      <c r="B655" t="s">
        <v>18</v>
      </c>
      <c r="C655" t="s">
        <v>59</v>
      </c>
      <c r="D655" t="s">
        <v>64</v>
      </c>
      <c r="E655" t="s">
        <v>21</v>
      </c>
      <c r="F655" t="s">
        <v>30</v>
      </c>
      <c r="G655" t="s">
        <v>505</v>
      </c>
      <c r="H655">
        <v>292911641</v>
      </c>
      <c r="I655" t="s">
        <v>1102</v>
      </c>
      <c r="J655">
        <v>3276</v>
      </c>
      <c r="K655">
        <v>306.52999999999997</v>
      </c>
      <c r="L655">
        <v>242.03</v>
      </c>
      <c r="M655">
        <f t="shared" si="50"/>
        <v>1004192.2799999999</v>
      </c>
      <c r="N655">
        <f t="shared" si="51"/>
        <v>792890.28</v>
      </c>
      <c r="O655">
        <f t="shared" si="52"/>
        <v>211301.99999999988</v>
      </c>
      <c r="P655">
        <f t="shared" si="53"/>
        <v>2011</v>
      </c>
      <c r="Q655">
        <f t="shared" si="54"/>
        <v>3</v>
      </c>
    </row>
    <row r="656" spans="1:17" x14ac:dyDescent="0.3">
      <c r="A656" t="s">
        <v>71</v>
      </c>
      <c r="B656" t="s">
        <v>47</v>
      </c>
      <c r="C656" t="s">
        <v>59</v>
      </c>
      <c r="D656" t="s">
        <v>88</v>
      </c>
      <c r="E656" t="s">
        <v>21</v>
      </c>
      <c r="F656" t="s">
        <v>54</v>
      </c>
      <c r="G656" t="s">
        <v>1103</v>
      </c>
      <c r="H656">
        <v>107354904</v>
      </c>
      <c r="I656" t="s">
        <v>1104</v>
      </c>
      <c r="J656">
        <v>8251</v>
      </c>
      <c r="K656">
        <v>60.66</v>
      </c>
      <c r="L656">
        <v>42.97</v>
      </c>
      <c r="M656">
        <f t="shared" si="50"/>
        <v>500505.66</v>
      </c>
      <c r="N656">
        <f t="shared" si="51"/>
        <v>354545.47</v>
      </c>
      <c r="O656">
        <f t="shared" si="52"/>
        <v>145960.19</v>
      </c>
      <c r="P656">
        <f t="shared" si="53"/>
        <v>2015</v>
      </c>
      <c r="Q656">
        <f t="shared" si="54"/>
        <v>9</v>
      </c>
    </row>
    <row r="657" spans="1:17" x14ac:dyDescent="0.3">
      <c r="A657" t="s">
        <v>111</v>
      </c>
      <c r="B657" t="s">
        <v>26</v>
      </c>
      <c r="C657" t="s">
        <v>44</v>
      </c>
      <c r="D657" t="s">
        <v>105</v>
      </c>
      <c r="E657" t="s">
        <v>21</v>
      </c>
      <c r="F657" t="s">
        <v>30</v>
      </c>
      <c r="G657" t="s">
        <v>140</v>
      </c>
      <c r="H657">
        <v>770609404</v>
      </c>
      <c r="I657" t="s">
        <v>1105</v>
      </c>
      <c r="J657">
        <v>3944</v>
      </c>
      <c r="K657">
        <v>112.55</v>
      </c>
      <c r="L657">
        <v>60.72</v>
      </c>
      <c r="M657">
        <f t="shared" si="50"/>
        <v>443897.2</v>
      </c>
      <c r="N657">
        <f t="shared" si="51"/>
        <v>239479.67999999999</v>
      </c>
      <c r="O657">
        <f t="shared" si="52"/>
        <v>204417.52000000002</v>
      </c>
      <c r="P657">
        <f t="shared" si="53"/>
        <v>2012</v>
      </c>
      <c r="Q657">
        <f t="shared" si="54"/>
        <v>10</v>
      </c>
    </row>
    <row r="658" spans="1:17" x14ac:dyDescent="0.3">
      <c r="A658" t="s">
        <v>62</v>
      </c>
      <c r="B658" t="s">
        <v>81</v>
      </c>
      <c r="C658" t="s">
        <v>59</v>
      </c>
      <c r="D658" t="s">
        <v>36</v>
      </c>
      <c r="E658" t="s">
        <v>21</v>
      </c>
      <c r="F658" t="s">
        <v>30</v>
      </c>
      <c r="G658" t="s">
        <v>1033</v>
      </c>
      <c r="H658">
        <v>680723070</v>
      </c>
      <c r="I658" t="s">
        <v>1106</v>
      </c>
      <c r="J658">
        <v>808</v>
      </c>
      <c r="K658">
        <v>403.84</v>
      </c>
      <c r="L658">
        <v>253.5</v>
      </c>
      <c r="M658">
        <f t="shared" si="50"/>
        <v>326302.71999999997</v>
      </c>
      <c r="N658">
        <f t="shared" si="51"/>
        <v>204828</v>
      </c>
      <c r="O658">
        <f t="shared" si="52"/>
        <v>121474.71999999997</v>
      </c>
      <c r="P658">
        <f t="shared" si="53"/>
        <v>2016</v>
      </c>
      <c r="Q658">
        <f t="shared" si="54"/>
        <v>6</v>
      </c>
    </row>
    <row r="659" spans="1:17" x14ac:dyDescent="0.3">
      <c r="A659" t="s">
        <v>33</v>
      </c>
      <c r="B659" t="s">
        <v>34</v>
      </c>
      <c r="C659" t="s">
        <v>120</v>
      </c>
      <c r="D659" t="s">
        <v>28</v>
      </c>
      <c r="E659" t="s">
        <v>21</v>
      </c>
      <c r="F659" t="s">
        <v>22</v>
      </c>
      <c r="G659" t="s">
        <v>1107</v>
      </c>
      <c r="H659">
        <v>768326500</v>
      </c>
      <c r="I659" t="s">
        <v>1108</v>
      </c>
      <c r="J659">
        <v>6517</v>
      </c>
      <c r="K659">
        <v>269.61</v>
      </c>
      <c r="L659">
        <v>162.24</v>
      </c>
      <c r="M659">
        <f t="shared" si="50"/>
        <v>1757048.37</v>
      </c>
      <c r="N659">
        <f t="shared" si="51"/>
        <v>1057318.08</v>
      </c>
      <c r="O659">
        <f t="shared" si="52"/>
        <v>699730.29</v>
      </c>
      <c r="P659">
        <f t="shared" si="53"/>
        <v>2011</v>
      </c>
      <c r="Q659">
        <f t="shared" si="54"/>
        <v>9</v>
      </c>
    </row>
    <row r="660" spans="1:17" x14ac:dyDescent="0.3">
      <c r="A660" t="s">
        <v>111</v>
      </c>
      <c r="B660" t="s">
        <v>43</v>
      </c>
      <c r="C660" t="s">
        <v>35</v>
      </c>
      <c r="D660" t="s">
        <v>142</v>
      </c>
      <c r="E660" t="s">
        <v>21</v>
      </c>
      <c r="F660" t="s">
        <v>54</v>
      </c>
      <c r="G660" t="s">
        <v>1109</v>
      </c>
      <c r="H660">
        <v>554553899</v>
      </c>
      <c r="I660" t="s">
        <v>1110</v>
      </c>
      <c r="J660">
        <v>8659</v>
      </c>
      <c r="K660">
        <v>628.55999999999995</v>
      </c>
      <c r="L660">
        <v>483.46</v>
      </c>
      <c r="M660">
        <f t="shared" si="50"/>
        <v>5442701.0399999991</v>
      </c>
      <c r="N660">
        <f t="shared" si="51"/>
        <v>4186280.1399999997</v>
      </c>
      <c r="O660">
        <f t="shared" si="52"/>
        <v>1256420.8999999994</v>
      </c>
      <c r="P660">
        <f t="shared" si="53"/>
        <v>2015</v>
      </c>
      <c r="Q660">
        <f t="shared" si="54"/>
        <v>6</v>
      </c>
    </row>
    <row r="661" spans="1:17" x14ac:dyDescent="0.3">
      <c r="A661" t="s">
        <v>33</v>
      </c>
      <c r="B661" t="s">
        <v>58</v>
      </c>
      <c r="C661" t="s">
        <v>19</v>
      </c>
      <c r="D661" t="s">
        <v>48</v>
      </c>
      <c r="E661" t="s">
        <v>29</v>
      </c>
      <c r="F661" t="s">
        <v>37</v>
      </c>
      <c r="G661" t="s">
        <v>1111</v>
      </c>
      <c r="H661">
        <v>576466677</v>
      </c>
      <c r="I661" t="s">
        <v>1038</v>
      </c>
      <c r="J661">
        <v>1039</v>
      </c>
      <c r="K661">
        <v>391.77</v>
      </c>
      <c r="L661">
        <v>269.13</v>
      </c>
      <c r="M661">
        <f t="shared" si="50"/>
        <v>407049.02999999997</v>
      </c>
      <c r="N661">
        <f t="shared" si="51"/>
        <v>279626.07</v>
      </c>
      <c r="O661">
        <f t="shared" si="52"/>
        <v>127422.95999999996</v>
      </c>
      <c r="P661">
        <f t="shared" si="53"/>
        <v>2015</v>
      </c>
      <c r="Q661">
        <f t="shared" si="54"/>
        <v>4</v>
      </c>
    </row>
    <row r="662" spans="1:17" x14ac:dyDescent="0.3">
      <c r="A662" t="s">
        <v>33</v>
      </c>
      <c r="B662" t="s">
        <v>34</v>
      </c>
      <c r="C662" t="s">
        <v>27</v>
      </c>
      <c r="D662" t="s">
        <v>88</v>
      </c>
      <c r="E662" t="s">
        <v>21</v>
      </c>
      <c r="F662" t="s">
        <v>22</v>
      </c>
      <c r="G662" t="s">
        <v>973</v>
      </c>
      <c r="H662">
        <v>395964693</v>
      </c>
      <c r="I662" t="s">
        <v>1112</v>
      </c>
      <c r="J662">
        <v>1913</v>
      </c>
      <c r="K662">
        <v>501.05</v>
      </c>
      <c r="L662">
        <v>388.84</v>
      </c>
      <c r="M662">
        <f t="shared" si="50"/>
        <v>958508.65</v>
      </c>
      <c r="N662">
        <f t="shared" si="51"/>
        <v>743850.91999999993</v>
      </c>
      <c r="O662">
        <f t="shared" si="52"/>
        <v>214657.7300000001</v>
      </c>
      <c r="P662">
        <f t="shared" si="53"/>
        <v>2013</v>
      </c>
      <c r="Q662">
        <f t="shared" si="54"/>
        <v>3</v>
      </c>
    </row>
    <row r="663" spans="1:17" x14ac:dyDescent="0.3">
      <c r="A663" t="s">
        <v>111</v>
      </c>
      <c r="B663" t="s">
        <v>63</v>
      </c>
      <c r="C663" t="s">
        <v>35</v>
      </c>
      <c r="D663" t="s">
        <v>78</v>
      </c>
      <c r="E663" t="s">
        <v>29</v>
      </c>
      <c r="F663" t="s">
        <v>54</v>
      </c>
      <c r="G663" t="s">
        <v>784</v>
      </c>
      <c r="H663">
        <v>185391694</v>
      </c>
      <c r="I663" t="s">
        <v>350</v>
      </c>
      <c r="J663">
        <v>3588</v>
      </c>
      <c r="K663">
        <v>151.74</v>
      </c>
      <c r="L663">
        <v>109.46</v>
      </c>
      <c r="M663">
        <f t="shared" si="50"/>
        <v>544443.12</v>
      </c>
      <c r="N663">
        <f t="shared" si="51"/>
        <v>392742.48</v>
      </c>
      <c r="O663">
        <f t="shared" si="52"/>
        <v>151700.64000000001</v>
      </c>
      <c r="P663">
        <f t="shared" si="53"/>
        <v>2010</v>
      </c>
      <c r="Q663">
        <f t="shared" si="54"/>
        <v>6</v>
      </c>
    </row>
    <row r="664" spans="1:17" x14ac:dyDescent="0.3">
      <c r="A664" t="s">
        <v>62</v>
      </c>
      <c r="B664" t="s">
        <v>58</v>
      </c>
      <c r="C664" t="s">
        <v>27</v>
      </c>
      <c r="D664" t="s">
        <v>108</v>
      </c>
      <c r="E664" t="s">
        <v>21</v>
      </c>
      <c r="F664" t="s">
        <v>54</v>
      </c>
      <c r="G664" t="s">
        <v>1113</v>
      </c>
      <c r="H664">
        <v>234365058</v>
      </c>
      <c r="I664" t="s">
        <v>184</v>
      </c>
      <c r="J664">
        <v>4075</v>
      </c>
      <c r="K664">
        <v>38.770000000000003</v>
      </c>
      <c r="L664">
        <v>27.04</v>
      </c>
      <c r="M664">
        <f t="shared" si="50"/>
        <v>157987.75</v>
      </c>
      <c r="N664">
        <f t="shared" si="51"/>
        <v>110188</v>
      </c>
      <c r="O664">
        <f t="shared" si="52"/>
        <v>47799.75</v>
      </c>
      <c r="P664">
        <f t="shared" si="53"/>
        <v>2011</v>
      </c>
      <c r="Q664">
        <f t="shared" si="54"/>
        <v>12</v>
      </c>
    </row>
    <row r="665" spans="1:17" x14ac:dyDescent="0.3">
      <c r="A665" t="s">
        <v>71</v>
      </c>
      <c r="B665" t="s">
        <v>51</v>
      </c>
      <c r="C665" t="s">
        <v>35</v>
      </c>
      <c r="D665" t="s">
        <v>142</v>
      </c>
      <c r="E665" t="s">
        <v>29</v>
      </c>
      <c r="F665" t="s">
        <v>37</v>
      </c>
      <c r="G665" t="s">
        <v>1114</v>
      </c>
      <c r="H665">
        <v>525643282</v>
      </c>
      <c r="I665" t="s">
        <v>1115</v>
      </c>
      <c r="J665">
        <v>7532</v>
      </c>
      <c r="K665">
        <v>575.94000000000005</v>
      </c>
      <c r="L665">
        <v>379.44</v>
      </c>
      <c r="M665">
        <f t="shared" si="50"/>
        <v>4337980.08</v>
      </c>
      <c r="N665">
        <f t="shared" si="51"/>
        <v>2857942.08</v>
      </c>
      <c r="O665">
        <f t="shared" si="52"/>
        <v>1480038</v>
      </c>
      <c r="P665">
        <f t="shared" si="53"/>
        <v>2012</v>
      </c>
      <c r="Q665">
        <f t="shared" si="54"/>
        <v>5</v>
      </c>
    </row>
    <row r="666" spans="1:17" x14ac:dyDescent="0.3">
      <c r="A666" t="s">
        <v>62</v>
      </c>
      <c r="B666" t="s">
        <v>26</v>
      </c>
      <c r="C666" t="s">
        <v>27</v>
      </c>
      <c r="D666" t="s">
        <v>36</v>
      </c>
      <c r="E666" t="s">
        <v>21</v>
      </c>
      <c r="F666" t="s">
        <v>30</v>
      </c>
      <c r="G666" t="s">
        <v>1116</v>
      </c>
      <c r="H666">
        <v>329213596</v>
      </c>
      <c r="I666" t="s">
        <v>894</v>
      </c>
      <c r="J666">
        <v>4554</v>
      </c>
      <c r="K666">
        <v>369.85</v>
      </c>
      <c r="L666">
        <v>219.36</v>
      </c>
      <c r="M666">
        <f t="shared" si="50"/>
        <v>1684296.9000000001</v>
      </c>
      <c r="N666">
        <f t="shared" si="51"/>
        <v>998965.44000000006</v>
      </c>
      <c r="O666">
        <f t="shared" si="52"/>
        <v>685331.46000000008</v>
      </c>
      <c r="P666">
        <f t="shared" si="53"/>
        <v>2016</v>
      </c>
      <c r="Q666">
        <f t="shared" si="54"/>
        <v>10</v>
      </c>
    </row>
    <row r="667" spans="1:17" x14ac:dyDescent="0.3">
      <c r="A667" t="s">
        <v>33</v>
      </c>
      <c r="B667" t="s">
        <v>72</v>
      </c>
      <c r="C667" t="s">
        <v>27</v>
      </c>
      <c r="D667" t="s">
        <v>68</v>
      </c>
      <c r="E667" t="s">
        <v>21</v>
      </c>
      <c r="F667" t="s">
        <v>22</v>
      </c>
      <c r="G667" t="s">
        <v>451</v>
      </c>
      <c r="H667">
        <v>265174811</v>
      </c>
      <c r="I667" t="s">
        <v>504</v>
      </c>
      <c r="J667">
        <v>5005</v>
      </c>
      <c r="K667">
        <v>303.43</v>
      </c>
      <c r="L667">
        <v>229</v>
      </c>
      <c r="M667">
        <f t="shared" si="50"/>
        <v>1518667.1500000001</v>
      </c>
      <c r="N667">
        <f t="shared" si="51"/>
        <v>1146145</v>
      </c>
      <c r="O667">
        <f t="shared" si="52"/>
        <v>372522.15000000014</v>
      </c>
      <c r="P667">
        <f t="shared" si="53"/>
        <v>2016</v>
      </c>
      <c r="Q667">
        <f t="shared" si="54"/>
        <v>11</v>
      </c>
    </row>
    <row r="668" spans="1:17" x14ac:dyDescent="0.3">
      <c r="A668" t="s">
        <v>33</v>
      </c>
      <c r="B668" t="s">
        <v>34</v>
      </c>
      <c r="C668" t="s">
        <v>99</v>
      </c>
      <c r="D668" t="s">
        <v>105</v>
      </c>
      <c r="E668" t="s">
        <v>21</v>
      </c>
      <c r="F668" t="s">
        <v>22</v>
      </c>
      <c r="G668" t="s">
        <v>1117</v>
      </c>
      <c r="H668">
        <v>286821141</v>
      </c>
      <c r="I668" t="s">
        <v>1118</v>
      </c>
      <c r="J668">
        <v>5467</v>
      </c>
      <c r="K668">
        <v>576.25</v>
      </c>
      <c r="L668">
        <v>304.06</v>
      </c>
      <c r="M668">
        <f t="shared" si="50"/>
        <v>3150358.75</v>
      </c>
      <c r="N668">
        <f t="shared" si="51"/>
        <v>1662296.02</v>
      </c>
      <c r="O668">
        <f t="shared" si="52"/>
        <v>1488062.73</v>
      </c>
      <c r="P668">
        <f t="shared" si="53"/>
        <v>2012</v>
      </c>
      <c r="Q668">
        <f t="shared" si="54"/>
        <v>9</v>
      </c>
    </row>
    <row r="669" spans="1:17" x14ac:dyDescent="0.3">
      <c r="A669" t="s">
        <v>71</v>
      </c>
      <c r="B669" t="s">
        <v>67</v>
      </c>
      <c r="C669" t="s">
        <v>44</v>
      </c>
      <c r="D669" t="s">
        <v>108</v>
      </c>
      <c r="E669" t="s">
        <v>21</v>
      </c>
      <c r="F669" t="s">
        <v>37</v>
      </c>
      <c r="G669" t="s">
        <v>891</v>
      </c>
      <c r="H669">
        <v>846865114</v>
      </c>
      <c r="I669" t="s">
        <v>1119</v>
      </c>
      <c r="J669">
        <v>884</v>
      </c>
      <c r="K669">
        <v>610.48</v>
      </c>
      <c r="L669">
        <v>415.66</v>
      </c>
      <c r="M669">
        <f t="shared" si="50"/>
        <v>539664.32000000007</v>
      </c>
      <c r="N669">
        <f t="shared" si="51"/>
        <v>367443.44</v>
      </c>
      <c r="O669">
        <f t="shared" si="52"/>
        <v>172220.88000000006</v>
      </c>
      <c r="P669">
        <f t="shared" si="53"/>
        <v>2014</v>
      </c>
      <c r="Q669">
        <f t="shared" si="54"/>
        <v>2</v>
      </c>
    </row>
    <row r="670" spans="1:17" x14ac:dyDescent="0.3">
      <c r="A670" t="s">
        <v>71</v>
      </c>
      <c r="B670" t="s">
        <v>26</v>
      </c>
      <c r="C670" t="s">
        <v>99</v>
      </c>
      <c r="D670" t="s">
        <v>108</v>
      </c>
      <c r="E670" t="s">
        <v>29</v>
      </c>
      <c r="F670" t="s">
        <v>37</v>
      </c>
      <c r="G670" t="s">
        <v>1120</v>
      </c>
      <c r="H670">
        <v>815563531</v>
      </c>
      <c r="I670" t="s">
        <v>1121</v>
      </c>
      <c r="J670">
        <v>9518</v>
      </c>
      <c r="K670">
        <v>218.87</v>
      </c>
      <c r="L670">
        <v>154.25</v>
      </c>
      <c r="M670">
        <f t="shared" si="50"/>
        <v>2083204.6600000001</v>
      </c>
      <c r="N670">
        <f t="shared" si="51"/>
        <v>1468151.5</v>
      </c>
      <c r="O670">
        <f t="shared" si="52"/>
        <v>615053.16000000015</v>
      </c>
      <c r="P670">
        <f t="shared" si="53"/>
        <v>2014</v>
      </c>
      <c r="Q670">
        <f t="shared" si="54"/>
        <v>3</v>
      </c>
    </row>
    <row r="671" spans="1:17" x14ac:dyDescent="0.3">
      <c r="A671" t="s">
        <v>57</v>
      </c>
      <c r="B671" t="s">
        <v>87</v>
      </c>
      <c r="C671" t="s">
        <v>95</v>
      </c>
      <c r="D671" t="s">
        <v>105</v>
      </c>
      <c r="E671" t="s">
        <v>29</v>
      </c>
      <c r="F671" t="s">
        <v>22</v>
      </c>
      <c r="G671" t="s">
        <v>42</v>
      </c>
      <c r="H671">
        <v>142573034</v>
      </c>
      <c r="I671" t="s">
        <v>1012</v>
      </c>
      <c r="J671">
        <v>6077</v>
      </c>
      <c r="K671">
        <v>591.96</v>
      </c>
      <c r="L671">
        <v>303.45</v>
      </c>
      <c r="M671">
        <f t="shared" si="50"/>
        <v>3597340.9200000004</v>
      </c>
      <c r="N671">
        <f t="shared" si="51"/>
        <v>1844065.65</v>
      </c>
      <c r="O671">
        <f t="shared" si="52"/>
        <v>1753275.2700000005</v>
      </c>
      <c r="P671">
        <f t="shared" si="53"/>
        <v>2012</v>
      </c>
      <c r="Q671">
        <f t="shared" si="54"/>
        <v>2</v>
      </c>
    </row>
    <row r="672" spans="1:17" x14ac:dyDescent="0.3">
      <c r="A672" t="s">
        <v>71</v>
      </c>
      <c r="B672" t="s">
        <v>72</v>
      </c>
      <c r="C672" t="s">
        <v>19</v>
      </c>
      <c r="D672" t="s">
        <v>53</v>
      </c>
      <c r="E672" t="s">
        <v>21</v>
      </c>
      <c r="F672" t="s">
        <v>37</v>
      </c>
      <c r="G672" t="s">
        <v>1033</v>
      </c>
      <c r="H672">
        <v>821449915</v>
      </c>
      <c r="I672" t="s">
        <v>1122</v>
      </c>
      <c r="J672">
        <v>9070</v>
      </c>
      <c r="K672">
        <v>311.77</v>
      </c>
      <c r="L672">
        <v>222.14</v>
      </c>
      <c r="M672">
        <f t="shared" si="50"/>
        <v>2827753.9</v>
      </c>
      <c r="N672">
        <f t="shared" si="51"/>
        <v>2014809.7999999998</v>
      </c>
      <c r="O672">
        <f t="shared" si="52"/>
        <v>812944.10000000009</v>
      </c>
      <c r="P672">
        <f t="shared" si="53"/>
        <v>2016</v>
      </c>
      <c r="Q672">
        <f t="shared" si="54"/>
        <v>6</v>
      </c>
    </row>
    <row r="673" spans="1:17" x14ac:dyDescent="0.3">
      <c r="A673" t="s">
        <v>111</v>
      </c>
      <c r="B673" t="s">
        <v>63</v>
      </c>
      <c r="C673" t="s">
        <v>59</v>
      </c>
      <c r="D673" t="s">
        <v>64</v>
      </c>
      <c r="E673" t="s">
        <v>21</v>
      </c>
      <c r="F673" t="s">
        <v>22</v>
      </c>
      <c r="G673" t="s">
        <v>833</v>
      </c>
      <c r="H673">
        <v>378235886</v>
      </c>
      <c r="I673" t="s">
        <v>1123</v>
      </c>
      <c r="J673">
        <v>824</v>
      </c>
      <c r="K673">
        <v>275.58</v>
      </c>
      <c r="L673">
        <v>148.58000000000001</v>
      </c>
      <c r="M673">
        <f t="shared" si="50"/>
        <v>227077.91999999998</v>
      </c>
      <c r="N673">
        <f t="shared" si="51"/>
        <v>122429.92000000001</v>
      </c>
      <c r="O673">
        <f t="shared" si="52"/>
        <v>104647.99999999997</v>
      </c>
      <c r="P673">
        <f t="shared" si="53"/>
        <v>2012</v>
      </c>
      <c r="Q673">
        <f t="shared" si="54"/>
        <v>4</v>
      </c>
    </row>
    <row r="674" spans="1:17" x14ac:dyDescent="0.3">
      <c r="A674" t="s">
        <v>33</v>
      </c>
      <c r="B674" t="s">
        <v>43</v>
      </c>
      <c r="C674" t="s">
        <v>99</v>
      </c>
      <c r="D674" t="s">
        <v>96</v>
      </c>
      <c r="E674" t="s">
        <v>21</v>
      </c>
      <c r="F674" t="s">
        <v>22</v>
      </c>
      <c r="G674" t="s">
        <v>261</v>
      </c>
      <c r="H674">
        <v>326217010</v>
      </c>
      <c r="I674" t="s">
        <v>589</v>
      </c>
      <c r="J674">
        <v>7643</v>
      </c>
      <c r="K674">
        <v>234.24</v>
      </c>
      <c r="L674">
        <v>180.94</v>
      </c>
      <c r="M674">
        <f t="shared" si="50"/>
        <v>1790296.32</v>
      </c>
      <c r="N674">
        <f t="shared" si="51"/>
        <v>1382924.42</v>
      </c>
      <c r="O674">
        <f t="shared" si="52"/>
        <v>407371.90000000014</v>
      </c>
      <c r="P674">
        <f t="shared" si="53"/>
        <v>2013</v>
      </c>
      <c r="Q674">
        <f t="shared" si="54"/>
        <v>12</v>
      </c>
    </row>
    <row r="675" spans="1:17" x14ac:dyDescent="0.3">
      <c r="A675" t="s">
        <v>117</v>
      </c>
      <c r="B675" t="s">
        <v>87</v>
      </c>
      <c r="C675" t="s">
        <v>99</v>
      </c>
      <c r="D675" t="s">
        <v>28</v>
      </c>
      <c r="E675" t="s">
        <v>21</v>
      </c>
      <c r="F675" t="s">
        <v>54</v>
      </c>
      <c r="G675" t="s">
        <v>193</v>
      </c>
      <c r="H675">
        <v>164317598</v>
      </c>
      <c r="I675" t="s">
        <v>1124</v>
      </c>
      <c r="J675">
        <v>3497</v>
      </c>
      <c r="K675">
        <v>341.05</v>
      </c>
      <c r="L675">
        <v>214.81</v>
      </c>
      <c r="M675">
        <f t="shared" si="50"/>
        <v>1192651.8500000001</v>
      </c>
      <c r="N675">
        <f t="shared" si="51"/>
        <v>751190.57000000007</v>
      </c>
      <c r="O675">
        <f t="shared" si="52"/>
        <v>441461.28</v>
      </c>
      <c r="P675">
        <f t="shared" si="53"/>
        <v>2015</v>
      </c>
      <c r="Q675">
        <f t="shared" si="54"/>
        <v>1</v>
      </c>
    </row>
    <row r="676" spans="1:17" x14ac:dyDescent="0.3">
      <c r="A676" t="s">
        <v>17</v>
      </c>
      <c r="B676" t="s">
        <v>67</v>
      </c>
      <c r="C676" t="s">
        <v>52</v>
      </c>
      <c r="D676" t="s">
        <v>130</v>
      </c>
      <c r="E676" t="s">
        <v>21</v>
      </c>
      <c r="F676" t="s">
        <v>22</v>
      </c>
      <c r="G676" t="s">
        <v>1125</v>
      </c>
      <c r="H676">
        <v>585425558</v>
      </c>
      <c r="I676" t="s">
        <v>1039</v>
      </c>
      <c r="J676">
        <v>3705</v>
      </c>
      <c r="K676">
        <v>99.14</v>
      </c>
      <c r="L676">
        <v>63.74</v>
      </c>
      <c r="M676">
        <f t="shared" si="50"/>
        <v>367313.7</v>
      </c>
      <c r="N676">
        <f t="shared" si="51"/>
        <v>236156.7</v>
      </c>
      <c r="O676">
        <f t="shared" si="52"/>
        <v>131157</v>
      </c>
      <c r="P676">
        <f t="shared" si="53"/>
        <v>2015</v>
      </c>
      <c r="Q676">
        <f t="shared" si="54"/>
        <v>5</v>
      </c>
    </row>
    <row r="677" spans="1:17" x14ac:dyDescent="0.3">
      <c r="A677" t="s">
        <v>57</v>
      </c>
      <c r="B677" t="s">
        <v>67</v>
      </c>
      <c r="C677" t="s">
        <v>27</v>
      </c>
      <c r="D677" t="s">
        <v>88</v>
      </c>
      <c r="E677" t="s">
        <v>21</v>
      </c>
      <c r="F677" t="s">
        <v>22</v>
      </c>
      <c r="G677" t="s">
        <v>185</v>
      </c>
      <c r="H677">
        <v>671819623</v>
      </c>
      <c r="I677" t="s">
        <v>131</v>
      </c>
      <c r="J677">
        <v>5326</v>
      </c>
      <c r="K677">
        <v>599.85</v>
      </c>
      <c r="L677">
        <v>467.07</v>
      </c>
      <c r="M677">
        <f t="shared" si="50"/>
        <v>3194801.1</v>
      </c>
      <c r="N677">
        <f t="shared" si="51"/>
        <v>2487614.8199999998</v>
      </c>
      <c r="O677">
        <f t="shared" si="52"/>
        <v>707186.28000000026</v>
      </c>
      <c r="P677">
        <f t="shared" si="53"/>
        <v>2015</v>
      </c>
      <c r="Q677">
        <f t="shared" si="54"/>
        <v>12</v>
      </c>
    </row>
    <row r="678" spans="1:17" x14ac:dyDescent="0.3">
      <c r="A678" t="s">
        <v>17</v>
      </c>
      <c r="B678" t="s">
        <v>51</v>
      </c>
      <c r="C678" t="s">
        <v>59</v>
      </c>
      <c r="D678" t="s">
        <v>20</v>
      </c>
      <c r="E678" t="s">
        <v>21</v>
      </c>
      <c r="F678" t="s">
        <v>22</v>
      </c>
      <c r="G678" t="s">
        <v>328</v>
      </c>
      <c r="H678">
        <v>154950048</v>
      </c>
      <c r="I678" t="s">
        <v>730</v>
      </c>
      <c r="J678">
        <v>8096</v>
      </c>
      <c r="K678">
        <v>130.61000000000001</v>
      </c>
      <c r="L678">
        <v>72.83</v>
      </c>
      <c r="M678">
        <f t="shared" si="50"/>
        <v>1057418.56</v>
      </c>
      <c r="N678">
        <f t="shared" si="51"/>
        <v>589631.67999999993</v>
      </c>
      <c r="O678">
        <f t="shared" si="52"/>
        <v>467786.88000000012</v>
      </c>
      <c r="P678">
        <f t="shared" si="53"/>
        <v>2014</v>
      </c>
      <c r="Q678">
        <f t="shared" si="54"/>
        <v>5</v>
      </c>
    </row>
    <row r="679" spans="1:17" x14ac:dyDescent="0.3">
      <c r="A679" t="s">
        <v>62</v>
      </c>
      <c r="B679" t="s">
        <v>47</v>
      </c>
      <c r="C679" t="s">
        <v>19</v>
      </c>
      <c r="D679" t="s">
        <v>64</v>
      </c>
      <c r="E679" t="s">
        <v>29</v>
      </c>
      <c r="F679" t="s">
        <v>22</v>
      </c>
      <c r="G679" t="s">
        <v>702</v>
      </c>
      <c r="H679">
        <v>672586067</v>
      </c>
      <c r="I679" t="s">
        <v>1126</v>
      </c>
      <c r="J679">
        <v>1919</v>
      </c>
      <c r="K679">
        <v>355.37</v>
      </c>
      <c r="L679">
        <v>231.37</v>
      </c>
      <c r="M679">
        <f t="shared" si="50"/>
        <v>681955.03</v>
      </c>
      <c r="N679">
        <f t="shared" si="51"/>
        <v>443999.03</v>
      </c>
      <c r="O679">
        <f t="shared" si="52"/>
        <v>237956</v>
      </c>
      <c r="P679">
        <f t="shared" si="53"/>
        <v>2012</v>
      </c>
      <c r="Q679">
        <f t="shared" si="54"/>
        <v>8</v>
      </c>
    </row>
    <row r="680" spans="1:17" x14ac:dyDescent="0.3">
      <c r="A680" t="s">
        <v>71</v>
      </c>
      <c r="B680" t="s">
        <v>18</v>
      </c>
      <c r="C680" t="s">
        <v>27</v>
      </c>
      <c r="D680" t="s">
        <v>68</v>
      </c>
      <c r="E680" t="s">
        <v>29</v>
      </c>
      <c r="F680" t="s">
        <v>37</v>
      </c>
      <c r="G680" t="s">
        <v>286</v>
      </c>
      <c r="H680">
        <v>148647308</v>
      </c>
      <c r="I680" t="s">
        <v>1127</v>
      </c>
      <c r="J680">
        <v>3776</v>
      </c>
      <c r="K680">
        <v>662.19</v>
      </c>
      <c r="L680">
        <v>346.69</v>
      </c>
      <c r="M680">
        <f t="shared" si="50"/>
        <v>2500429.4400000004</v>
      </c>
      <c r="N680">
        <f t="shared" si="51"/>
        <v>1309101.44</v>
      </c>
      <c r="O680">
        <f t="shared" si="52"/>
        <v>1191328.0000000005</v>
      </c>
      <c r="P680">
        <f t="shared" si="53"/>
        <v>2011</v>
      </c>
      <c r="Q680">
        <f t="shared" si="54"/>
        <v>2</v>
      </c>
    </row>
    <row r="681" spans="1:17" x14ac:dyDescent="0.3">
      <c r="A681" t="s">
        <v>62</v>
      </c>
      <c r="B681" t="s">
        <v>34</v>
      </c>
      <c r="C681" t="s">
        <v>102</v>
      </c>
      <c r="D681" t="s">
        <v>48</v>
      </c>
      <c r="E681" t="s">
        <v>29</v>
      </c>
      <c r="F681" t="s">
        <v>54</v>
      </c>
      <c r="G681" t="s">
        <v>617</v>
      </c>
      <c r="H681">
        <v>609167310</v>
      </c>
      <c r="I681" t="s">
        <v>359</v>
      </c>
      <c r="J681">
        <v>2113</v>
      </c>
      <c r="K681">
        <v>454.53</v>
      </c>
      <c r="L681">
        <v>300.61</v>
      </c>
      <c r="M681">
        <f t="shared" si="50"/>
        <v>960421.8899999999</v>
      </c>
      <c r="N681">
        <f t="shared" si="51"/>
        <v>635188.93000000005</v>
      </c>
      <c r="O681">
        <f t="shared" si="52"/>
        <v>325232.95999999985</v>
      </c>
      <c r="P681">
        <f t="shared" si="53"/>
        <v>2010</v>
      </c>
      <c r="Q681">
        <f t="shared" si="54"/>
        <v>6</v>
      </c>
    </row>
    <row r="682" spans="1:17" x14ac:dyDescent="0.3">
      <c r="A682" t="s">
        <v>111</v>
      </c>
      <c r="B682" t="s">
        <v>18</v>
      </c>
      <c r="C682" t="s">
        <v>102</v>
      </c>
      <c r="D682" t="s">
        <v>130</v>
      </c>
      <c r="E682" t="s">
        <v>29</v>
      </c>
      <c r="F682" t="s">
        <v>37</v>
      </c>
      <c r="G682" t="s">
        <v>763</v>
      </c>
      <c r="H682">
        <v>789145670</v>
      </c>
      <c r="I682" t="s">
        <v>874</v>
      </c>
      <c r="J682">
        <v>940</v>
      </c>
      <c r="K682">
        <v>114.57</v>
      </c>
      <c r="L682">
        <v>75.33</v>
      </c>
      <c r="M682">
        <f t="shared" si="50"/>
        <v>107695.79999999999</v>
      </c>
      <c r="N682">
        <f t="shared" si="51"/>
        <v>70810.2</v>
      </c>
      <c r="O682">
        <f t="shared" si="52"/>
        <v>36885.599999999991</v>
      </c>
      <c r="P682">
        <f t="shared" si="53"/>
        <v>2014</v>
      </c>
      <c r="Q682">
        <f t="shared" si="54"/>
        <v>10</v>
      </c>
    </row>
    <row r="683" spans="1:17" x14ac:dyDescent="0.3">
      <c r="A683" t="s">
        <v>117</v>
      </c>
      <c r="B683" t="s">
        <v>18</v>
      </c>
      <c r="C683" t="s">
        <v>59</v>
      </c>
      <c r="D683" t="s">
        <v>88</v>
      </c>
      <c r="E683" t="s">
        <v>21</v>
      </c>
      <c r="F683" t="s">
        <v>37</v>
      </c>
      <c r="G683" t="s">
        <v>1128</v>
      </c>
      <c r="H683">
        <v>444913021</v>
      </c>
      <c r="I683" t="s">
        <v>599</v>
      </c>
      <c r="J683">
        <v>3781</v>
      </c>
      <c r="K683">
        <v>294.5</v>
      </c>
      <c r="L683">
        <v>164.54</v>
      </c>
      <c r="M683">
        <f t="shared" si="50"/>
        <v>1113504.5</v>
      </c>
      <c r="N683">
        <f t="shared" si="51"/>
        <v>622125.74</v>
      </c>
      <c r="O683">
        <f t="shared" si="52"/>
        <v>491378.76</v>
      </c>
      <c r="P683">
        <f t="shared" si="53"/>
        <v>2010</v>
      </c>
      <c r="Q683">
        <f t="shared" si="54"/>
        <v>8</v>
      </c>
    </row>
    <row r="684" spans="1:17" x14ac:dyDescent="0.3">
      <c r="A684" t="s">
        <v>57</v>
      </c>
      <c r="B684" t="s">
        <v>18</v>
      </c>
      <c r="C684" t="s">
        <v>95</v>
      </c>
      <c r="D684" t="s">
        <v>105</v>
      </c>
      <c r="E684" t="s">
        <v>21</v>
      </c>
      <c r="F684" t="s">
        <v>37</v>
      </c>
      <c r="G684" t="s">
        <v>1129</v>
      </c>
      <c r="H684">
        <v>112188302</v>
      </c>
      <c r="I684" t="s">
        <v>1130</v>
      </c>
      <c r="J684">
        <v>9459</v>
      </c>
      <c r="K684">
        <v>675.85</v>
      </c>
      <c r="L684">
        <v>436.73</v>
      </c>
      <c r="M684">
        <f t="shared" si="50"/>
        <v>6392865.1500000004</v>
      </c>
      <c r="N684">
        <f t="shared" si="51"/>
        <v>4131029.0700000003</v>
      </c>
      <c r="O684">
        <f t="shared" si="52"/>
        <v>2261836.08</v>
      </c>
      <c r="P684">
        <f t="shared" si="53"/>
        <v>2011</v>
      </c>
      <c r="Q684">
        <f t="shared" si="54"/>
        <v>3</v>
      </c>
    </row>
    <row r="685" spans="1:17" x14ac:dyDescent="0.3">
      <c r="A685" t="s">
        <v>17</v>
      </c>
      <c r="B685" t="s">
        <v>18</v>
      </c>
      <c r="C685" t="s">
        <v>120</v>
      </c>
      <c r="D685" t="s">
        <v>40</v>
      </c>
      <c r="E685" t="s">
        <v>21</v>
      </c>
      <c r="F685" t="s">
        <v>30</v>
      </c>
      <c r="G685" t="s">
        <v>1131</v>
      </c>
      <c r="H685">
        <v>888546107</v>
      </c>
      <c r="I685" t="s">
        <v>1132</v>
      </c>
      <c r="J685">
        <v>8916</v>
      </c>
      <c r="K685">
        <v>227.78</v>
      </c>
      <c r="L685">
        <v>178.69</v>
      </c>
      <c r="M685">
        <f t="shared" si="50"/>
        <v>2030886.48</v>
      </c>
      <c r="N685">
        <f t="shared" si="51"/>
        <v>1593200.04</v>
      </c>
      <c r="O685">
        <f t="shared" si="52"/>
        <v>437686.43999999994</v>
      </c>
      <c r="P685">
        <f t="shared" si="53"/>
        <v>2011</v>
      </c>
      <c r="Q685">
        <f t="shared" si="54"/>
        <v>7</v>
      </c>
    </row>
    <row r="686" spans="1:17" x14ac:dyDescent="0.3">
      <c r="A686" t="s">
        <v>57</v>
      </c>
      <c r="B686" t="s">
        <v>47</v>
      </c>
      <c r="C686" t="s">
        <v>52</v>
      </c>
      <c r="D686" t="s">
        <v>88</v>
      </c>
      <c r="E686" t="s">
        <v>21</v>
      </c>
      <c r="F686" t="s">
        <v>54</v>
      </c>
      <c r="G686" t="s">
        <v>1133</v>
      </c>
      <c r="H686">
        <v>508387312</v>
      </c>
      <c r="I686" t="s">
        <v>118</v>
      </c>
      <c r="J686">
        <v>2181</v>
      </c>
      <c r="K686">
        <v>194.71</v>
      </c>
      <c r="L686">
        <v>132.66</v>
      </c>
      <c r="M686">
        <f t="shared" si="50"/>
        <v>424662.51</v>
      </c>
      <c r="N686">
        <f t="shared" si="51"/>
        <v>289331.46000000002</v>
      </c>
      <c r="O686">
        <f t="shared" si="52"/>
        <v>135331.04999999999</v>
      </c>
      <c r="P686">
        <f t="shared" si="53"/>
        <v>2013</v>
      </c>
      <c r="Q686">
        <f t="shared" si="54"/>
        <v>3</v>
      </c>
    </row>
    <row r="687" spans="1:17" x14ac:dyDescent="0.3">
      <c r="A687" t="s">
        <v>25</v>
      </c>
      <c r="B687" t="s">
        <v>34</v>
      </c>
      <c r="C687" t="s">
        <v>120</v>
      </c>
      <c r="D687" t="s">
        <v>84</v>
      </c>
      <c r="E687" t="s">
        <v>21</v>
      </c>
      <c r="F687" t="s">
        <v>54</v>
      </c>
      <c r="G687" t="s">
        <v>379</v>
      </c>
      <c r="H687">
        <v>819373536</v>
      </c>
      <c r="I687" t="s">
        <v>1134</v>
      </c>
      <c r="J687">
        <v>820</v>
      </c>
      <c r="K687">
        <v>616.83000000000004</v>
      </c>
      <c r="L687">
        <v>324.94</v>
      </c>
      <c r="M687">
        <f t="shared" si="50"/>
        <v>505800.60000000003</v>
      </c>
      <c r="N687">
        <f t="shared" si="51"/>
        <v>266450.8</v>
      </c>
      <c r="O687">
        <f t="shared" si="52"/>
        <v>239349.80000000005</v>
      </c>
      <c r="P687">
        <f t="shared" si="53"/>
        <v>2013</v>
      </c>
      <c r="Q687">
        <f t="shared" si="54"/>
        <v>5</v>
      </c>
    </row>
    <row r="688" spans="1:17" x14ac:dyDescent="0.3">
      <c r="A688" t="s">
        <v>62</v>
      </c>
      <c r="B688" t="s">
        <v>81</v>
      </c>
      <c r="C688" t="s">
        <v>120</v>
      </c>
      <c r="D688" t="s">
        <v>108</v>
      </c>
      <c r="E688" t="s">
        <v>29</v>
      </c>
      <c r="F688" t="s">
        <v>22</v>
      </c>
      <c r="G688" t="s">
        <v>794</v>
      </c>
      <c r="H688">
        <v>560883176</v>
      </c>
      <c r="I688" t="s">
        <v>586</v>
      </c>
      <c r="J688">
        <v>2351</v>
      </c>
      <c r="K688">
        <v>376.21</v>
      </c>
      <c r="L688">
        <v>207.29</v>
      </c>
      <c r="M688">
        <f t="shared" si="50"/>
        <v>884469.71</v>
      </c>
      <c r="N688">
        <f t="shared" si="51"/>
        <v>487338.79</v>
      </c>
      <c r="O688">
        <f t="shared" si="52"/>
        <v>397130.92</v>
      </c>
      <c r="P688">
        <f t="shared" si="53"/>
        <v>2014</v>
      </c>
      <c r="Q688">
        <f t="shared" si="54"/>
        <v>11</v>
      </c>
    </row>
    <row r="689" spans="1:17" x14ac:dyDescent="0.3">
      <c r="A689" t="s">
        <v>111</v>
      </c>
      <c r="B689" t="s">
        <v>67</v>
      </c>
      <c r="C689" t="s">
        <v>35</v>
      </c>
      <c r="D689" t="s">
        <v>84</v>
      </c>
      <c r="E689" t="s">
        <v>29</v>
      </c>
      <c r="F689" t="s">
        <v>37</v>
      </c>
      <c r="G689" t="s">
        <v>1135</v>
      </c>
      <c r="H689">
        <v>732338007</v>
      </c>
      <c r="I689" t="s">
        <v>1136</v>
      </c>
      <c r="J689">
        <v>7235</v>
      </c>
      <c r="K689">
        <v>229.7</v>
      </c>
      <c r="L689">
        <v>153.84</v>
      </c>
      <c r="M689">
        <f t="shared" si="50"/>
        <v>1661879.5</v>
      </c>
      <c r="N689">
        <f t="shared" si="51"/>
        <v>1113032.4000000001</v>
      </c>
      <c r="O689">
        <f t="shared" si="52"/>
        <v>548847.09999999986</v>
      </c>
      <c r="P689">
        <f t="shared" si="53"/>
        <v>2015</v>
      </c>
      <c r="Q689">
        <f t="shared" si="54"/>
        <v>3</v>
      </c>
    </row>
    <row r="690" spans="1:17" x14ac:dyDescent="0.3">
      <c r="A690" t="s">
        <v>62</v>
      </c>
      <c r="B690" t="s">
        <v>81</v>
      </c>
      <c r="C690" t="s">
        <v>99</v>
      </c>
      <c r="D690" t="s">
        <v>64</v>
      </c>
      <c r="E690" t="s">
        <v>21</v>
      </c>
      <c r="F690" t="s">
        <v>30</v>
      </c>
      <c r="G690" t="s">
        <v>1137</v>
      </c>
      <c r="H690">
        <v>293350840</v>
      </c>
      <c r="I690" t="s">
        <v>1138</v>
      </c>
      <c r="J690">
        <v>6948</v>
      </c>
      <c r="K690">
        <v>674.27</v>
      </c>
      <c r="L690">
        <v>438.69</v>
      </c>
      <c r="M690">
        <f t="shared" si="50"/>
        <v>4684827.96</v>
      </c>
      <c r="N690">
        <f t="shared" si="51"/>
        <v>3048018.12</v>
      </c>
      <c r="O690">
        <f t="shared" si="52"/>
        <v>1636809.8399999999</v>
      </c>
      <c r="P690">
        <f t="shared" si="53"/>
        <v>2010</v>
      </c>
      <c r="Q690">
        <f t="shared" si="54"/>
        <v>4</v>
      </c>
    </row>
    <row r="691" spans="1:17" x14ac:dyDescent="0.3">
      <c r="A691" t="s">
        <v>62</v>
      </c>
      <c r="B691" t="s">
        <v>18</v>
      </c>
      <c r="C691" t="s">
        <v>44</v>
      </c>
      <c r="D691" t="s">
        <v>64</v>
      </c>
      <c r="E691" t="s">
        <v>29</v>
      </c>
      <c r="F691" t="s">
        <v>22</v>
      </c>
      <c r="G691" t="s">
        <v>982</v>
      </c>
      <c r="H691">
        <v>862519180</v>
      </c>
      <c r="I691" t="s">
        <v>305</v>
      </c>
      <c r="J691">
        <v>3908</v>
      </c>
      <c r="K691">
        <v>403.62</v>
      </c>
      <c r="L691">
        <v>264.52999999999997</v>
      </c>
      <c r="M691">
        <f t="shared" si="50"/>
        <v>1577346.96</v>
      </c>
      <c r="N691">
        <f t="shared" si="51"/>
        <v>1033783.2399999999</v>
      </c>
      <c r="O691">
        <f t="shared" si="52"/>
        <v>543563.72000000009</v>
      </c>
      <c r="P691">
        <f t="shared" si="53"/>
        <v>2015</v>
      </c>
      <c r="Q691">
        <f t="shared" si="54"/>
        <v>9</v>
      </c>
    </row>
    <row r="692" spans="1:17" x14ac:dyDescent="0.3">
      <c r="A692" t="s">
        <v>57</v>
      </c>
      <c r="B692" t="s">
        <v>81</v>
      </c>
      <c r="C692" t="s">
        <v>52</v>
      </c>
      <c r="D692" t="s">
        <v>127</v>
      </c>
      <c r="E692" t="s">
        <v>21</v>
      </c>
      <c r="F692" t="s">
        <v>22</v>
      </c>
      <c r="G692" t="s">
        <v>141</v>
      </c>
      <c r="H692">
        <v>797516990</v>
      </c>
      <c r="I692" t="s">
        <v>1139</v>
      </c>
      <c r="J692">
        <v>6085</v>
      </c>
      <c r="K692">
        <v>606.27</v>
      </c>
      <c r="L692">
        <v>443.58</v>
      </c>
      <c r="M692">
        <f t="shared" si="50"/>
        <v>3689152.9499999997</v>
      </c>
      <c r="N692">
        <f t="shared" si="51"/>
        <v>2699184.3</v>
      </c>
      <c r="O692">
        <f t="shared" si="52"/>
        <v>989968.64999999991</v>
      </c>
      <c r="P692">
        <f t="shared" si="53"/>
        <v>2012</v>
      </c>
      <c r="Q692">
        <f t="shared" si="54"/>
        <v>11</v>
      </c>
    </row>
    <row r="693" spans="1:17" x14ac:dyDescent="0.3">
      <c r="A693" t="s">
        <v>33</v>
      </c>
      <c r="B693" t="s">
        <v>58</v>
      </c>
      <c r="C693" t="s">
        <v>27</v>
      </c>
      <c r="D693" t="s">
        <v>68</v>
      </c>
      <c r="E693" t="s">
        <v>29</v>
      </c>
      <c r="F693" t="s">
        <v>22</v>
      </c>
      <c r="G693" t="s">
        <v>348</v>
      </c>
      <c r="H693">
        <v>436322334</v>
      </c>
      <c r="I693" t="s">
        <v>248</v>
      </c>
      <c r="J693">
        <v>1032</v>
      </c>
      <c r="K693">
        <v>21.46</v>
      </c>
      <c r="L693">
        <v>13.56</v>
      </c>
      <c r="M693">
        <f t="shared" si="50"/>
        <v>22146.720000000001</v>
      </c>
      <c r="N693">
        <f t="shared" si="51"/>
        <v>13993.92</v>
      </c>
      <c r="O693">
        <f t="shared" si="52"/>
        <v>8152.8000000000011</v>
      </c>
      <c r="P693">
        <f t="shared" si="53"/>
        <v>2011</v>
      </c>
      <c r="Q693">
        <f t="shared" si="54"/>
        <v>8</v>
      </c>
    </row>
    <row r="694" spans="1:17" x14ac:dyDescent="0.3">
      <c r="A694" t="s">
        <v>62</v>
      </c>
      <c r="B694" t="s">
        <v>18</v>
      </c>
      <c r="C694" t="s">
        <v>52</v>
      </c>
      <c r="D694" t="s">
        <v>108</v>
      </c>
      <c r="E694" t="s">
        <v>29</v>
      </c>
      <c r="F694" t="s">
        <v>37</v>
      </c>
      <c r="G694" t="s">
        <v>810</v>
      </c>
      <c r="H694">
        <v>429003844</v>
      </c>
      <c r="I694" t="s">
        <v>1140</v>
      </c>
      <c r="J694">
        <v>8144</v>
      </c>
      <c r="K694">
        <v>151.47</v>
      </c>
      <c r="L694">
        <v>113.12</v>
      </c>
      <c r="M694">
        <f t="shared" si="50"/>
        <v>1233571.68</v>
      </c>
      <c r="N694">
        <f t="shared" si="51"/>
        <v>921249.28000000003</v>
      </c>
      <c r="O694">
        <f t="shared" si="52"/>
        <v>312322.39999999991</v>
      </c>
      <c r="P694">
        <f t="shared" si="53"/>
        <v>2010</v>
      </c>
      <c r="Q694">
        <f t="shared" si="54"/>
        <v>10</v>
      </c>
    </row>
    <row r="695" spans="1:17" x14ac:dyDescent="0.3">
      <c r="A695" t="s">
        <v>111</v>
      </c>
      <c r="B695" t="s">
        <v>26</v>
      </c>
      <c r="C695" t="s">
        <v>27</v>
      </c>
      <c r="D695" t="s">
        <v>48</v>
      </c>
      <c r="E695" t="s">
        <v>21</v>
      </c>
      <c r="F695" t="s">
        <v>37</v>
      </c>
      <c r="G695" t="s">
        <v>685</v>
      </c>
      <c r="H695">
        <v>164505642</v>
      </c>
      <c r="I695" t="s">
        <v>962</v>
      </c>
      <c r="J695">
        <v>2455</v>
      </c>
      <c r="K695">
        <v>398.12</v>
      </c>
      <c r="L695">
        <v>299.36</v>
      </c>
      <c r="M695">
        <f t="shared" si="50"/>
        <v>977384.6</v>
      </c>
      <c r="N695">
        <f t="shared" si="51"/>
        <v>734928.8</v>
      </c>
      <c r="O695">
        <f t="shared" si="52"/>
        <v>242455.79999999993</v>
      </c>
      <c r="P695">
        <f t="shared" si="53"/>
        <v>2014</v>
      </c>
      <c r="Q695">
        <f t="shared" si="54"/>
        <v>3</v>
      </c>
    </row>
    <row r="696" spans="1:17" x14ac:dyDescent="0.3">
      <c r="A696" t="s">
        <v>17</v>
      </c>
      <c r="B696" t="s">
        <v>18</v>
      </c>
      <c r="C696" t="s">
        <v>27</v>
      </c>
      <c r="D696" t="s">
        <v>142</v>
      </c>
      <c r="E696" t="s">
        <v>29</v>
      </c>
      <c r="F696" t="s">
        <v>37</v>
      </c>
      <c r="G696" t="s">
        <v>1141</v>
      </c>
      <c r="H696">
        <v>377209342</v>
      </c>
      <c r="I696" t="s">
        <v>1142</v>
      </c>
      <c r="J696">
        <v>2351</v>
      </c>
      <c r="K696">
        <v>167.43</v>
      </c>
      <c r="L696">
        <v>90.76</v>
      </c>
      <c r="M696">
        <f t="shared" si="50"/>
        <v>393627.93</v>
      </c>
      <c r="N696">
        <f t="shared" si="51"/>
        <v>213376.76</v>
      </c>
      <c r="O696">
        <f t="shared" si="52"/>
        <v>180251.16999999998</v>
      </c>
      <c r="P696">
        <f t="shared" si="53"/>
        <v>2013</v>
      </c>
      <c r="Q696">
        <f t="shared" si="54"/>
        <v>1</v>
      </c>
    </row>
    <row r="697" spans="1:17" x14ac:dyDescent="0.3">
      <c r="A697" t="s">
        <v>25</v>
      </c>
      <c r="B697" t="s">
        <v>34</v>
      </c>
      <c r="C697" t="s">
        <v>52</v>
      </c>
      <c r="D697" t="s">
        <v>130</v>
      </c>
      <c r="E697" t="s">
        <v>29</v>
      </c>
      <c r="F697" t="s">
        <v>22</v>
      </c>
      <c r="G697" t="s">
        <v>769</v>
      </c>
      <c r="H697">
        <v>617345723</v>
      </c>
      <c r="I697" t="s">
        <v>90</v>
      </c>
      <c r="J697">
        <v>8443</v>
      </c>
      <c r="K697">
        <v>41.8</v>
      </c>
      <c r="L697">
        <v>24.34</v>
      </c>
      <c r="M697">
        <f t="shared" si="50"/>
        <v>352917.39999999997</v>
      </c>
      <c r="N697">
        <f t="shared" si="51"/>
        <v>205502.62</v>
      </c>
      <c r="O697">
        <f t="shared" si="52"/>
        <v>147414.77999999997</v>
      </c>
      <c r="P697">
        <f t="shared" si="53"/>
        <v>2010</v>
      </c>
      <c r="Q697">
        <f t="shared" si="54"/>
        <v>12</v>
      </c>
    </row>
    <row r="698" spans="1:17" x14ac:dyDescent="0.3">
      <c r="A698" t="s">
        <v>111</v>
      </c>
      <c r="B698" t="s">
        <v>51</v>
      </c>
      <c r="C698" t="s">
        <v>35</v>
      </c>
      <c r="D698" t="s">
        <v>53</v>
      </c>
      <c r="E698" t="s">
        <v>21</v>
      </c>
      <c r="F698" t="s">
        <v>22</v>
      </c>
      <c r="G698" t="s">
        <v>1143</v>
      </c>
      <c r="H698">
        <v>253338470</v>
      </c>
      <c r="I698" t="s">
        <v>1144</v>
      </c>
      <c r="J698">
        <v>9427</v>
      </c>
      <c r="K698">
        <v>256.36</v>
      </c>
      <c r="L698">
        <v>201.2</v>
      </c>
      <c r="M698">
        <f t="shared" si="50"/>
        <v>2416705.7200000002</v>
      </c>
      <c r="N698">
        <f t="shared" si="51"/>
        <v>1896712.4</v>
      </c>
      <c r="O698">
        <f t="shared" si="52"/>
        <v>519993.3200000003</v>
      </c>
      <c r="P698">
        <f t="shared" si="53"/>
        <v>2016</v>
      </c>
      <c r="Q698">
        <f t="shared" si="54"/>
        <v>3</v>
      </c>
    </row>
    <row r="699" spans="1:17" x14ac:dyDescent="0.3">
      <c r="A699" t="s">
        <v>33</v>
      </c>
      <c r="B699" t="s">
        <v>51</v>
      </c>
      <c r="C699" t="s">
        <v>27</v>
      </c>
      <c r="D699" t="s">
        <v>88</v>
      </c>
      <c r="E699" t="s">
        <v>29</v>
      </c>
      <c r="F699" t="s">
        <v>37</v>
      </c>
      <c r="G699" t="s">
        <v>1145</v>
      </c>
      <c r="H699">
        <v>323743840</v>
      </c>
      <c r="I699" t="s">
        <v>561</v>
      </c>
      <c r="J699">
        <v>1554</v>
      </c>
      <c r="K699">
        <v>615.94000000000005</v>
      </c>
      <c r="L699">
        <v>386.15</v>
      </c>
      <c r="M699">
        <f t="shared" si="50"/>
        <v>957170.76000000013</v>
      </c>
      <c r="N699">
        <f t="shared" si="51"/>
        <v>600077.1</v>
      </c>
      <c r="O699">
        <f t="shared" si="52"/>
        <v>357093.66000000015</v>
      </c>
      <c r="P699">
        <f t="shared" si="53"/>
        <v>2016</v>
      </c>
      <c r="Q699">
        <f t="shared" si="54"/>
        <v>5</v>
      </c>
    </row>
    <row r="700" spans="1:17" x14ac:dyDescent="0.3">
      <c r="A700" t="s">
        <v>117</v>
      </c>
      <c r="B700" t="s">
        <v>87</v>
      </c>
      <c r="C700" t="s">
        <v>35</v>
      </c>
      <c r="D700" t="s">
        <v>96</v>
      </c>
      <c r="E700" t="s">
        <v>21</v>
      </c>
      <c r="F700" t="s">
        <v>22</v>
      </c>
      <c r="G700" t="s">
        <v>1146</v>
      </c>
      <c r="H700">
        <v>311507710</v>
      </c>
      <c r="I700" t="s">
        <v>1147</v>
      </c>
      <c r="J700">
        <v>2240</v>
      </c>
      <c r="K700">
        <v>419.7</v>
      </c>
      <c r="L700">
        <v>300.07</v>
      </c>
      <c r="M700">
        <f t="shared" si="50"/>
        <v>940128</v>
      </c>
      <c r="N700">
        <f t="shared" si="51"/>
        <v>672156.79999999993</v>
      </c>
      <c r="O700">
        <f t="shared" si="52"/>
        <v>267971.20000000007</v>
      </c>
      <c r="P700">
        <f t="shared" si="53"/>
        <v>2010</v>
      </c>
      <c r="Q700">
        <f t="shared" si="54"/>
        <v>4</v>
      </c>
    </row>
    <row r="701" spans="1:17" x14ac:dyDescent="0.3">
      <c r="A701" t="s">
        <v>33</v>
      </c>
      <c r="B701" t="s">
        <v>51</v>
      </c>
      <c r="C701" t="s">
        <v>27</v>
      </c>
      <c r="D701" t="s">
        <v>48</v>
      </c>
      <c r="E701" t="s">
        <v>21</v>
      </c>
      <c r="F701" t="s">
        <v>30</v>
      </c>
      <c r="G701" t="s">
        <v>1148</v>
      </c>
      <c r="H701">
        <v>666454804</v>
      </c>
      <c r="I701" t="s">
        <v>1149</v>
      </c>
      <c r="J701">
        <v>1761</v>
      </c>
      <c r="K701">
        <v>347.54</v>
      </c>
      <c r="L701">
        <v>226.43</v>
      </c>
      <c r="M701">
        <f t="shared" si="50"/>
        <v>612017.94000000006</v>
      </c>
      <c r="N701">
        <f t="shared" si="51"/>
        <v>398743.23000000004</v>
      </c>
      <c r="O701">
        <f t="shared" si="52"/>
        <v>213274.71000000002</v>
      </c>
      <c r="P701">
        <f t="shared" si="53"/>
        <v>2014</v>
      </c>
      <c r="Q701">
        <f t="shared" si="54"/>
        <v>5</v>
      </c>
    </row>
    <row r="702" spans="1:17" x14ac:dyDescent="0.3">
      <c r="A702" t="s">
        <v>17</v>
      </c>
      <c r="B702" t="s">
        <v>67</v>
      </c>
      <c r="C702" t="s">
        <v>59</v>
      </c>
      <c r="D702" t="s">
        <v>28</v>
      </c>
      <c r="E702" t="s">
        <v>29</v>
      </c>
      <c r="F702" t="s">
        <v>22</v>
      </c>
      <c r="G702" t="s">
        <v>1150</v>
      </c>
      <c r="H702">
        <v>816478019</v>
      </c>
      <c r="I702" t="s">
        <v>424</v>
      </c>
      <c r="J702">
        <v>1406</v>
      </c>
      <c r="K702">
        <v>171.46</v>
      </c>
      <c r="L702">
        <v>134.94</v>
      </c>
      <c r="M702">
        <f t="shared" si="50"/>
        <v>241072.76</v>
      </c>
      <c r="N702">
        <f t="shared" si="51"/>
        <v>189725.63999999998</v>
      </c>
      <c r="O702">
        <f t="shared" si="52"/>
        <v>51347.120000000024</v>
      </c>
      <c r="P702">
        <f t="shared" si="53"/>
        <v>2013</v>
      </c>
      <c r="Q702">
        <f t="shared" si="54"/>
        <v>7</v>
      </c>
    </row>
    <row r="703" spans="1:17" x14ac:dyDescent="0.3">
      <c r="A703" t="s">
        <v>57</v>
      </c>
      <c r="B703" t="s">
        <v>81</v>
      </c>
      <c r="C703" t="s">
        <v>102</v>
      </c>
      <c r="D703" t="s">
        <v>84</v>
      </c>
      <c r="E703" t="s">
        <v>29</v>
      </c>
      <c r="F703" t="s">
        <v>30</v>
      </c>
      <c r="G703" t="s">
        <v>660</v>
      </c>
      <c r="H703">
        <v>140518484</v>
      </c>
      <c r="I703" t="s">
        <v>1151</v>
      </c>
      <c r="J703">
        <v>5148</v>
      </c>
      <c r="K703">
        <v>661.35</v>
      </c>
      <c r="L703">
        <v>452.23</v>
      </c>
      <c r="M703">
        <f t="shared" si="50"/>
        <v>3404629.8000000003</v>
      </c>
      <c r="N703">
        <f t="shared" si="51"/>
        <v>2328080.04</v>
      </c>
      <c r="O703">
        <f t="shared" si="52"/>
        <v>1076549.7600000002</v>
      </c>
      <c r="P703">
        <f t="shared" si="53"/>
        <v>2011</v>
      </c>
      <c r="Q703">
        <f t="shared" si="54"/>
        <v>9</v>
      </c>
    </row>
    <row r="704" spans="1:17" x14ac:dyDescent="0.3">
      <c r="A704" t="s">
        <v>25</v>
      </c>
      <c r="B704" t="s">
        <v>18</v>
      </c>
      <c r="C704" t="s">
        <v>95</v>
      </c>
      <c r="D704" t="s">
        <v>20</v>
      </c>
      <c r="E704" t="s">
        <v>21</v>
      </c>
      <c r="F704" t="s">
        <v>54</v>
      </c>
      <c r="G704" t="s">
        <v>1152</v>
      </c>
      <c r="H704">
        <v>488437650</v>
      </c>
      <c r="I704" t="s">
        <v>564</v>
      </c>
      <c r="J704">
        <v>9317</v>
      </c>
      <c r="K704">
        <v>199.16</v>
      </c>
      <c r="L704">
        <v>114.99</v>
      </c>
      <c r="M704">
        <f t="shared" si="50"/>
        <v>1855573.72</v>
      </c>
      <c r="N704">
        <f t="shared" si="51"/>
        <v>1071361.8299999998</v>
      </c>
      <c r="O704">
        <f t="shared" si="52"/>
        <v>784211.89000000013</v>
      </c>
      <c r="P704">
        <f t="shared" si="53"/>
        <v>2010</v>
      </c>
      <c r="Q704">
        <f t="shared" si="54"/>
        <v>10</v>
      </c>
    </row>
    <row r="705" spans="1:17" x14ac:dyDescent="0.3">
      <c r="A705" t="s">
        <v>17</v>
      </c>
      <c r="B705" t="s">
        <v>63</v>
      </c>
      <c r="C705" t="s">
        <v>19</v>
      </c>
      <c r="D705" t="s">
        <v>135</v>
      </c>
      <c r="E705" t="s">
        <v>29</v>
      </c>
      <c r="F705" t="s">
        <v>54</v>
      </c>
      <c r="G705" t="s">
        <v>1153</v>
      </c>
      <c r="H705">
        <v>614373625</v>
      </c>
      <c r="I705" t="s">
        <v>1154</v>
      </c>
      <c r="J705">
        <v>8306</v>
      </c>
      <c r="K705">
        <v>328.68</v>
      </c>
      <c r="L705">
        <v>165.18</v>
      </c>
      <c r="M705">
        <f t="shared" si="50"/>
        <v>2730016.08</v>
      </c>
      <c r="N705">
        <f t="shared" si="51"/>
        <v>1371985.08</v>
      </c>
      <c r="O705">
        <f t="shared" si="52"/>
        <v>1358031</v>
      </c>
      <c r="P705">
        <f t="shared" si="53"/>
        <v>2016</v>
      </c>
      <c r="Q705">
        <f t="shared" si="54"/>
        <v>6</v>
      </c>
    </row>
    <row r="706" spans="1:17" x14ac:dyDescent="0.3">
      <c r="A706" t="s">
        <v>71</v>
      </c>
      <c r="B706" t="s">
        <v>43</v>
      </c>
      <c r="C706" t="s">
        <v>59</v>
      </c>
      <c r="D706" t="s">
        <v>130</v>
      </c>
      <c r="E706" t="s">
        <v>29</v>
      </c>
      <c r="F706" t="s">
        <v>37</v>
      </c>
      <c r="G706" t="s">
        <v>1155</v>
      </c>
      <c r="H706">
        <v>647433503</v>
      </c>
      <c r="I706" t="s">
        <v>1156</v>
      </c>
      <c r="J706">
        <v>8083</v>
      </c>
      <c r="K706">
        <v>79.36</v>
      </c>
      <c r="L706">
        <v>47.97</v>
      </c>
      <c r="M706">
        <f t="shared" ref="M706:M769" si="55">J706*K706</f>
        <v>641466.88</v>
      </c>
      <c r="N706">
        <f t="shared" ref="N706:N769" si="56">J706*L706</f>
        <v>387741.51</v>
      </c>
      <c r="O706">
        <f t="shared" ref="O706:O769" si="57">M706-N706</f>
        <v>253725.37</v>
      </c>
      <c r="P706">
        <f t="shared" ref="P706:P769" si="58">YEAR(DATE(MID(G706,7,4),MID(G706,4,2),LEFT(G706,2)))</f>
        <v>2013</v>
      </c>
      <c r="Q706">
        <f t="shared" ref="Q706:Q769" si="59">MONTH(DATE(MID(G706,7,4),MID(G706,4,2),LEFT(G706,2)))</f>
        <v>11</v>
      </c>
    </row>
    <row r="707" spans="1:17" x14ac:dyDescent="0.3">
      <c r="A707" t="s">
        <v>33</v>
      </c>
      <c r="B707" t="s">
        <v>51</v>
      </c>
      <c r="C707" t="s">
        <v>27</v>
      </c>
      <c r="D707" t="s">
        <v>112</v>
      </c>
      <c r="E707" t="s">
        <v>29</v>
      </c>
      <c r="F707" t="s">
        <v>22</v>
      </c>
      <c r="G707" t="s">
        <v>1157</v>
      </c>
      <c r="H707">
        <v>592999615</v>
      </c>
      <c r="I707" t="s">
        <v>1158</v>
      </c>
      <c r="J707">
        <v>4976</v>
      </c>
      <c r="K707">
        <v>196.65</v>
      </c>
      <c r="L707">
        <v>134.66</v>
      </c>
      <c r="M707">
        <f t="shared" si="55"/>
        <v>978530.4</v>
      </c>
      <c r="N707">
        <f t="shared" si="56"/>
        <v>670068.16</v>
      </c>
      <c r="O707">
        <f t="shared" si="57"/>
        <v>308462.24</v>
      </c>
      <c r="P707">
        <f t="shared" si="58"/>
        <v>2013</v>
      </c>
      <c r="Q707">
        <f t="shared" si="59"/>
        <v>1</v>
      </c>
    </row>
    <row r="708" spans="1:17" x14ac:dyDescent="0.3">
      <c r="A708" t="s">
        <v>57</v>
      </c>
      <c r="B708" t="s">
        <v>63</v>
      </c>
      <c r="C708" t="s">
        <v>35</v>
      </c>
      <c r="D708" t="s">
        <v>142</v>
      </c>
      <c r="E708" t="s">
        <v>29</v>
      </c>
      <c r="F708" t="s">
        <v>22</v>
      </c>
      <c r="G708" t="s">
        <v>1159</v>
      </c>
      <c r="H708">
        <v>206890846</v>
      </c>
      <c r="I708" t="s">
        <v>1160</v>
      </c>
      <c r="J708">
        <v>8822</v>
      </c>
      <c r="K708">
        <v>49.56</v>
      </c>
      <c r="L708">
        <v>27.3</v>
      </c>
      <c r="M708">
        <f t="shared" si="55"/>
        <v>437218.32</v>
      </c>
      <c r="N708">
        <f t="shared" si="56"/>
        <v>240840.6</v>
      </c>
      <c r="O708">
        <f t="shared" si="57"/>
        <v>196377.72</v>
      </c>
      <c r="P708">
        <f t="shared" si="58"/>
        <v>2010</v>
      </c>
      <c r="Q708">
        <f t="shared" si="59"/>
        <v>2</v>
      </c>
    </row>
    <row r="709" spans="1:17" x14ac:dyDescent="0.3">
      <c r="A709" t="s">
        <v>111</v>
      </c>
      <c r="B709" t="s">
        <v>72</v>
      </c>
      <c r="C709" t="s">
        <v>59</v>
      </c>
      <c r="D709" t="s">
        <v>64</v>
      </c>
      <c r="E709" t="s">
        <v>29</v>
      </c>
      <c r="F709" t="s">
        <v>54</v>
      </c>
      <c r="G709" t="s">
        <v>427</v>
      </c>
      <c r="H709">
        <v>172514503</v>
      </c>
      <c r="I709" t="s">
        <v>121</v>
      </c>
      <c r="J709">
        <v>6738</v>
      </c>
      <c r="K709">
        <v>619.88</v>
      </c>
      <c r="L709">
        <v>351.31</v>
      </c>
      <c r="M709">
        <f t="shared" si="55"/>
        <v>4176751.44</v>
      </c>
      <c r="N709">
        <f t="shared" si="56"/>
        <v>2367126.7799999998</v>
      </c>
      <c r="O709">
        <f t="shared" si="57"/>
        <v>1809624.6600000001</v>
      </c>
      <c r="P709">
        <f t="shared" si="58"/>
        <v>2013</v>
      </c>
      <c r="Q709">
        <f t="shared" si="59"/>
        <v>7</v>
      </c>
    </row>
    <row r="710" spans="1:17" x14ac:dyDescent="0.3">
      <c r="A710" t="s">
        <v>17</v>
      </c>
      <c r="B710" t="s">
        <v>67</v>
      </c>
      <c r="C710" t="s">
        <v>102</v>
      </c>
      <c r="D710" t="s">
        <v>40</v>
      </c>
      <c r="E710" t="s">
        <v>29</v>
      </c>
      <c r="F710" t="s">
        <v>30</v>
      </c>
      <c r="G710" t="s">
        <v>1161</v>
      </c>
      <c r="H710">
        <v>781897082</v>
      </c>
      <c r="I710" t="s">
        <v>1162</v>
      </c>
      <c r="J710">
        <v>5942</v>
      </c>
      <c r="K710">
        <v>329.24</v>
      </c>
      <c r="L710">
        <v>218.72</v>
      </c>
      <c r="M710">
        <f t="shared" si="55"/>
        <v>1956344.08</v>
      </c>
      <c r="N710">
        <f t="shared" si="56"/>
        <v>1299634.24</v>
      </c>
      <c r="O710">
        <f t="shared" si="57"/>
        <v>656709.84000000008</v>
      </c>
      <c r="P710">
        <f t="shared" si="58"/>
        <v>2011</v>
      </c>
      <c r="Q710">
        <f t="shared" si="59"/>
        <v>11</v>
      </c>
    </row>
    <row r="711" spans="1:17" x14ac:dyDescent="0.3">
      <c r="A711" t="s">
        <v>33</v>
      </c>
      <c r="B711" t="s">
        <v>43</v>
      </c>
      <c r="C711" t="s">
        <v>99</v>
      </c>
      <c r="D711" t="s">
        <v>40</v>
      </c>
      <c r="E711" t="s">
        <v>21</v>
      </c>
      <c r="F711" t="s">
        <v>22</v>
      </c>
      <c r="G711" t="s">
        <v>94</v>
      </c>
      <c r="H711">
        <v>641545935</v>
      </c>
      <c r="I711" t="s">
        <v>1093</v>
      </c>
      <c r="J711">
        <v>9595</v>
      </c>
      <c r="K711">
        <v>68.09</v>
      </c>
      <c r="L711">
        <v>52.33</v>
      </c>
      <c r="M711">
        <f t="shared" si="55"/>
        <v>653323.55000000005</v>
      </c>
      <c r="N711">
        <f t="shared" si="56"/>
        <v>502106.35</v>
      </c>
      <c r="O711">
        <f t="shared" si="57"/>
        <v>151217.20000000007</v>
      </c>
      <c r="P711">
        <f t="shared" si="58"/>
        <v>2013</v>
      </c>
      <c r="Q711">
        <f t="shared" si="59"/>
        <v>9</v>
      </c>
    </row>
    <row r="712" spans="1:17" x14ac:dyDescent="0.3">
      <c r="A712" t="s">
        <v>117</v>
      </c>
      <c r="B712" t="s">
        <v>51</v>
      </c>
      <c r="C712" t="s">
        <v>120</v>
      </c>
      <c r="D712" t="s">
        <v>53</v>
      </c>
      <c r="E712" t="s">
        <v>21</v>
      </c>
      <c r="F712" t="s">
        <v>54</v>
      </c>
      <c r="G712" t="s">
        <v>1163</v>
      </c>
      <c r="H712">
        <v>517069234</v>
      </c>
      <c r="I712" t="s">
        <v>927</v>
      </c>
      <c r="J712">
        <v>6847</v>
      </c>
      <c r="K712">
        <v>567.1</v>
      </c>
      <c r="L712">
        <v>438.98</v>
      </c>
      <c r="M712">
        <f t="shared" si="55"/>
        <v>3882933.7</v>
      </c>
      <c r="N712">
        <f t="shared" si="56"/>
        <v>3005696.06</v>
      </c>
      <c r="O712">
        <f t="shared" si="57"/>
        <v>877237.64000000013</v>
      </c>
      <c r="P712">
        <f t="shared" si="58"/>
        <v>2010</v>
      </c>
      <c r="Q712">
        <f t="shared" si="59"/>
        <v>1</v>
      </c>
    </row>
    <row r="713" spans="1:17" x14ac:dyDescent="0.3">
      <c r="A713" t="s">
        <v>71</v>
      </c>
      <c r="B713" t="s">
        <v>43</v>
      </c>
      <c r="C713" t="s">
        <v>35</v>
      </c>
      <c r="D713" t="s">
        <v>130</v>
      </c>
      <c r="E713" t="s">
        <v>21</v>
      </c>
      <c r="F713" t="s">
        <v>30</v>
      </c>
      <c r="G713" t="s">
        <v>110</v>
      </c>
      <c r="H713">
        <v>341587779</v>
      </c>
      <c r="I713" t="s">
        <v>1164</v>
      </c>
      <c r="J713">
        <v>9655</v>
      </c>
      <c r="K713">
        <v>340.52</v>
      </c>
      <c r="L713">
        <v>241.58</v>
      </c>
      <c r="M713">
        <f t="shared" si="55"/>
        <v>3287720.5999999996</v>
      </c>
      <c r="N713">
        <f t="shared" si="56"/>
        <v>2332454.9</v>
      </c>
      <c r="O713">
        <f t="shared" si="57"/>
        <v>955265.69999999972</v>
      </c>
      <c r="P713">
        <f t="shared" si="58"/>
        <v>2013</v>
      </c>
      <c r="Q713">
        <f t="shared" si="59"/>
        <v>11</v>
      </c>
    </row>
    <row r="714" spans="1:17" x14ac:dyDescent="0.3">
      <c r="A714" t="s">
        <v>62</v>
      </c>
      <c r="B714" t="s">
        <v>72</v>
      </c>
      <c r="C714" t="s">
        <v>120</v>
      </c>
      <c r="D714" t="s">
        <v>108</v>
      </c>
      <c r="E714" t="s">
        <v>21</v>
      </c>
      <c r="F714" t="s">
        <v>30</v>
      </c>
      <c r="G714" t="s">
        <v>1165</v>
      </c>
      <c r="H714">
        <v>123843122</v>
      </c>
      <c r="I714" t="s">
        <v>1166</v>
      </c>
      <c r="J714">
        <v>5102</v>
      </c>
      <c r="K714">
        <v>459.09</v>
      </c>
      <c r="L714">
        <v>252.05</v>
      </c>
      <c r="M714">
        <f t="shared" si="55"/>
        <v>2342277.1799999997</v>
      </c>
      <c r="N714">
        <f t="shared" si="56"/>
        <v>1285959.1000000001</v>
      </c>
      <c r="O714">
        <f t="shared" si="57"/>
        <v>1056318.0799999996</v>
      </c>
      <c r="P714">
        <f t="shared" si="58"/>
        <v>2015</v>
      </c>
      <c r="Q714">
        <f t="shared" si="59"/>
        <v>2</v>
      </c>
    </row>
    <row r="715" spans="1:17" x14ac:dyDescent="0.3">
      <c r="A715" t="s">
        <v>117</v>
      </c>
      <c r="B715" t="s">
        <v>67</v>
      </c>
      <c r="C715" t="s">
        <v>95</v>
      </c>
      <c r="D715" t="s">
        <v>40</v>
      </c>
      <c r="E715" t="s">
        <v>21</v>
      </c>
      <c r="F715" t="s">
        <v>54</v>
      </c>
      <c r="G715" t="s">
        <v>1167</v>
      </c>
      <c r="H715">
        <v>824031709</v>
      </c>
      <c r="I715" t="s">
        <v>1168</v>
      </c>
      <c r="J715">
        <v>3544</v>
      </c>
      <c r="K715">
        <v>547.54999999999995</v>
      </c>
      <c r="L715">
        <v>310.07</v>
      </c>
      <c r="M715">
        <f t="shared" si="55"/>
        <v>1940517.2</v>
      </c>
      <c r="N715">
        <f t="shared" si="56"/>
        <v>1098888.08</v>
      </c>
      <c r="O715">
        <f t="shared" si="57"/>
        <v>841629.11999999988</v>
      </c>
      <c r="P715">
        <f t="shared" si="58"/>
        <v>2010</v>
      </c>
      <c r="Q715">
        <f t="shared" si="59"/>
        <v>2</v>
      </c>
    </row>
    <row r="716" spans="1:17" x14ac:dyDescent="0.3">
      <c r="A716" t="s">
        <v>17</v>
      </c>
      <c r="B716" t="s">
        <v>26</v>
      </c>
      <c r="C716" t="s">
        <v>120</v>
      </c>
      <c r="D716" t="s">
        <v>64</v>
      </c>
      <c r="E716" t="s">
        <v>29</v>
      </c>
      <c r="F716" t="s">
        <v>54</v>
      </c>
      <c r="G716" t="s">
        <v>1169</v>
      </c>
      <c r="H716">
        <v>489369669</v>
      </c>
      <c r="I716" t="s">
        <v>1170</v>
      </c>
      <c r="J716">
        <v>7633</v>
      </c>
      <c r="K716">
        <v>358.98</v>
      </c>
      <c r="L716">
        <v>184.93</v>
      </c>
      <c r="M716">
        <f t="shared" si="55"/>
        <v>2740094.3400000003</v>
      </c>
      <c r="N716">
        <f t="shared" si="56"/>
        <v>1411570.69</v>
      </c>
      <c r="O716">
        <f t="shared" si="57"/>
        <v>1328523.6500000004</v>
      </c>
      <c r="P716">
        <f t="shared" si="58"/>
        <v>2015</v>
      </c>
      <c r="Q716">
        <f t="shared" si="59"/>
        <v>5</v>
      </c>
    </row>
    <row r="717" spans="1:17" x14ac:dyDescent="0.3">
      <c r="A717" t="s">
        <v>111</v>
      </c>
      <c r="B717" t="s">
        <v>34</v>
      </c>
      <c r="C717" t="s">
        <v>120</v>
      </c>
      <c r="D717" t="s">
        <v>142</v>
      </c>
      <c r="E717" t="s">
        <v>29</v>
      </c>
      <c r="F717" t="s">
        <v>54</v>
      </c>
      <c r="G717" t="s">
        <v>1171</v>
      </c>
      <c r="H717">
        <v>503474628</v>
      </c>
      <c r="I717" t="s">
        <v>782</v>
      </c>
      <c r="J717">
        <v>6169</v>
      </c>
      <c r="K717">
        <v>212.25</v>
      </c>
      <c r="L717">
        <v>132.36000000000001</v>
      </c>
      <c r="M717">
        <f t="shared" si="55"/>
        <v>1309370.25</v>
      </c>
      <c r="N717">
        <f t="shared" si="56"/>
        <v>816528.84000000008</v>
      </c>
      <c r="O717">
        <f t="shared" si="57"/>
        <v>492841.40999999992</v>
      </c>
      <c r="P717">
        <f t="shared" si="58"/>
        <v>2010</v>
      </c>
      <c r="Q717">
        <f t="shared" si="59"/>
        <v>3</v>
      </c>
    </row>
    <row r="718" spans="1:17" x14ac:dyDescent="0.3">
      <c r="A718" t="s">
        <v>17</v>
      </c>
      <c r="B718" t="s">
        <v>72</v>
      </c>
      <c r="C718" t="s">
        <v>44</v>
      </c>
      <c r="D718" t="s">
        <v>68</v>
      </c>
      <c r="E718" t="s">
        <v>29</v>
      </c>
      <c r="F718" t="s">
        <v>37</v>
      </c>
      <c r="G718" t="s">
        <v>1172</v>
      </c>
      <c r="H718">
        <v>562712536</v>
      </c>
      <c r="I718" t="s">
        <v>1173</v>
      </c>
      <c r="J718">
        <v>8939</v>
      </c>
      <c r="K718">
        <v>334.01</v>
      </c>
      <c r="L718">
        <v>259.39999999999998</v>
      </c>
      <c r="M718">
        <f t="shared" si="55"/>
        <v>2985715.39</v>
      </c>
      <c r="N718">
        <f t="shared" si="56"/>
        <v>2318776.5999999996</v>
      </c>
      <c r="O718">
        <f t="shared" si="57"/>
        <v>666938.7900000005</v>
      </c>
      <c r="P718">
        <f t="shared" si="58"/>
        <v>2015</v>
      </c>
      <c r="Q718">
        <f t="shared" si="59"/>
        <v>7</v>
      </c>
    </row>
    <row r="719" spans="1:17" x14ac:dyDescent="0.3">
      <c r="A719" t="s">
        <v>111</v>
      </c>
      <c r="B719" t="s">
        <v>81</v>
      </c>
      <c r="C719" t="s">
        <v>19</v>
      </c>
      <c r="D719" t="s">
        <v>36</v>
      </c>
      <c r="E719" t="s">
        <v>29</v>
      </c>
      <c r="F719" t="s">
        <v>30</v>
      </c>
      <c r="G719" t="s">
        <v>1174</v>
      </c>
      <c r="H719">
        <v>499716686</v>
      </c>
      <c r="I719" t="s">
        <v>1175</v>
      </c>
      <c r="J719">
        <v>2150</v>
      </c>
      <c r="K719">
        <v>141.66</v>
      </c>
      <c r="L719">
        <v>101.31</v>
      </c>
      <c r="M719">
        <f t="shared" si="55"/>
        <v>304569</v>
      </c>
      <c r="N719">
        <f t="shared" si="56"/>
        <v>217816.5</v>
      </c>
      <c r="O719">
        <f t="shared" si="57"/>
        <v>86752.5</v>
      </c>
      <c r="P719">
        <f t="shared" si="58"/>
        <v>2011</v>
      </c>
      <c r="Q719">
        <f t="shared" si="59"/>
        <v>6</v>
      </c>
    </row>
    <row r="720" spans="1:17" x14ac:dyDescent="0.3">
      <c r="A720" t="s">
        <v>117</v>
      </c>
      <c r="B720" t="s">
        <v>67</v>
      </c>
      <c r="C720" t="s">
        <v>27</v>
      </c>
      <c r="D720" t="s">
        <v>135</v>
      </c>
      <c r="E720" t="s">
        <v>21</v>
      </c>
      <c r="F720" t="s">
        <v>22</v>
      </c>
      <c r="G720" t="s">
        <v>1176</v>
      </c>
      <c r="H720">
        <v>248508941</v>
      </c>
      <c r="I720" t="s">
        <v>1133</v>
      </c>
      <c r="J720">
        <v>5352</v>
      </c>
      <c r="K720">
        <v>627.03</v>
      </c>
      <c r="L720">
        <v>396.26</v>
      </c>
      <c r="M720">
        <f t="shared" si="55"/>
        <v>3355864.56</v>
      </c>
      <c r="N720">
        <f t="shared" si="56"/>
        <v>2120783.52</v>
      </c>
      <c r="O720">
        <f t="shared" si="57"/>
        <v>1235081.04</v>
      </c>
      <c r="P720">
        <f t="shared" si="58"/>
        <v>2013</v>
      </c>
      <c r="Q720">
        <f t="shared" si="59"/>
        <v>3</v>
      </c>
    </row>
    <row r="721" spans="1:17" x14ac:dyDescent="0.3">
      <c r="A721" t="s">
        <v>25</v>
      </c>
      <c r="B721" t="s">
        <v>58</v>
      </c>
      <c r="C721" t="s">
        <v>120</v>
      </c>
      <c r="D721" t="s">
        <v>88</v>
      </c>
      <c r="E721" t="s">
        <v>29</v>
      </c>
      <c r="F721" t="s">
        <v>54</v>
      </c>
      <c r="G721" t="s">
        <v>1177</v>
      </c>
      <c r="H721">
        <v>171376184</v>
      </c>
      <c r="I721" t="s">
        <v>1178</v>
      </c>
      <c r="J721">
        <v>7286</v>
      </c>
      <c r="K721">
        <v>43.77</v>
      </c>
      <c r="L721">
        <v>33.71</v>
      </c>
      <c r="M721">
        <f t="shared" si="55"/>
        <v>318908.22000000003</v>
      </c>
      <c r="N721">
        <f t="shared" si="56"/>
        <v>245611.06</v>
      </c>
      <c r="O721">
        <f t="shared" si="57"/>
        <v>73297.160000000033</v>
      </c>
      <c r="P721">
        <f t="shared" si="58"/>
        <v>2012</v>
      </c>
      <c r="Q721">
        <f t="shared" si="59"/>
        <v>6</v>
      </c>
    </row>
    <row r="722" spans="1:17" x14ac:dyDescent="0.3">
      <c r="A722" t="s">
        <v>71</v>
      </c>
      <c r="B722" t="s">
        <v>47</v>
      </c>
      <c r="C722" t="s">
        <v>27</v>
      </c>
      <c r="D722" t="s">
        <v>88</v>
      </c>
      <c r="E722" t="s">
        <v>29</v>
      </c>
      <c r="F722" t="s">
        <v>54</v>
      </c>
      <c r="G722" t="s">
        <v>1179</v>
      </c>
      <c r="H722">
        <v>758085152</v>
      </c>
      <c r="I722" t="s">
        <v>1180</v>
      </c>
      <c r="J722">
        <v>5816</v>
      </c>
      <c r="K722">
        <v>665.43</v>
      </c>
      <c r="L722">
        <v>464.5</v>
      </c>
      <c r="M722">
        <f t="shared" si="55"/>
        <v>3870140.88</v>
      </c>
      <c r="N722">
        <f t="shared" si="56"/>
        <v>2701532</v>
      </c>
      <c r="O722">
        <f t="shared" si="57"/>
        <v>1168608.8799999999</v>
      </c>
      <c r="P722">
        <f t="shared" si="58"/>
        <v>2015</v>
      </c>
      <c r="Q722">
        <f t="shared" si="59"/>
        <v>6</v>
      </c>
    </row>
    <row r="723" spans="1:17" x14ac:dyDescent="0.3">
      <c r="A723" t="s">
        <v>17</v>
      </c>
      <c r="B723" t="s">
        <v>51</v>
      </c>
      <c r="C723" t="s">
        <v>95</v>
      </c>
      <c r="D723" t="s">
        <v>40</v>
      </c>
      <c r="E723" t="s">
        <v>29</v>
      </c>
      <c r="F723" t="s">
        <v>30</v>
      </c>
      <c r="G723" t="s">
        <v>1181</v>
      </c>
      <c r="H723">
        <v>370813300</v>
      </c>
      <c r="I723" t="s">
        <v>1182</v>
      </c>
      <c r="J723">
        <v>5729</v>
      </c>
      <c r="K723">
        <v>604.16</v>
      </c>
      <c r="L723">
        <v>390.56</v>
      </c>
      <c r="M723">
        <f t="shared" si="55"/>
        <v>3461232.6399999997</v>
      </c>
      <c r="N723">
        <f t="shared" si="56"/>
        <v>2237518.2400000002</v>
      </c>
      <c r="O723">
        <f t="shared" si="57"/>
        <v>1223714.3999999994</v>
      </c>
      <c r="P723">
        <f t="shared" si="58"/>
        <v>2015</v>
      </c>
      <c r="Q723">
        <f t="shared" si="59"/>
        <v>3</v>
      </c>
    </row>
    <row r="724" spans="1:17" x14ac:dyDescent="0.3">
      <c r="A724" t="s">
        <v>17</v>
      </c>
      <c r="B724" t="s">
        <v>51</v>
      </c>
      <c r="C724" t="s">
        <v>19</v>
      </c>
      <c r="D724" t="s">
        <v>28</v>
      </c>
      <c r="E724" t="s">
        <v>21</v>
      </c>
      <c r="F724" t="s">
        <v>30</v>
      </c>
      <c r="G724" t="s">
        <v>1183</v>
      </c>
      <c r="H724">
        <v>844485777</v>
      </c>
      <c r="I724" t="s">
        <v>372</v>
      </c>
      <c r="J724">
        <v>5331</v>
      </c>
      <c r="K724">
        <v>650.86</v>
      </c>
      <c r="L724">
        <v>400.72</v>
      </c>
      <c r="M724">
        <f t="shared" si="55"/>
        <v>3469734.66</v>
      </c>
      <c r="N724">
        <f t="shared" si="56"/>
        <v>2136238.3200000003</v>
      </c>
      <c r="O724">
        <f t="shared" si="57"/>
        <v>1333496.3399999999</v>
      </c>
      <c r="P724">
        <f t="shared" si="58"/>
        <v>2016</v>
      </c>
      <c r="Q724">
        <f t="shared" si="59"/>
        <v>7</v>
      </c>
    </row>
    <row r="725" spans="1:17" x14ac:dyDescent="0.3">
      <c r="A725" t="s">
        <v>62</v>
      </c>
      <c r="B725" t="s">
        <v>34</v>
      </c>
      <c r="C725" t="s">
        <v>59</v>
      </c>
      <c r="D725" t="s">
        <v>36</v>
      </c>
      <c r="E725" t="s">
        <v>29</v>
      </c>
      <c r="F725" t="s">
        <v>30</v>
      </c>
      <c r="G725" t="s">
        <v>1184</v>
      </c>
      <c r="H725">
        <v>318502464</v>
      </c>
      <c r="I725" t="s">
        <v>393</v>
      </c>
      <c r="J725">
        <v>6434</v>
      </c>
      <c r="K725">
        <v>211.72</v>
      </c>
      <c r="L725">
        <v>138.61000000000001</v>
      </c>
      <c r="M725">
        <f t="shared" si="55"/>
        <v>1362206.48</v>
      </c>
      <c r="N725">
        <f t="shared" si="56"/>
        <v>891816.74000000011</v>
      </c>
      <c r="O725">
        <f t="shared" si="57"/>
        <v>470389.73999999987</v>
      </c>
      <c r="P725">
        <f t="shared" si="58"/>
        <v>2015</v>
      </c>
      <c r="Q725">
        <f t="shared" si="59"/>
        <v>11</v>
      </c>
    </row>
    <row r="726" spans="1:17" x14ac:dyDescent="0.3">
      <c r="A726" t="s">
        <v>17</v>
      </c>
      <c r="B726" t="s">
        <v>58</v>
      </c>
      <c r="C726" t="s">
        <v>120</v>
      </c>
      <c r="D726" t="s">
        <v>78</v>
      </c>
      <c r="E726" t="s">
        <v>29</v>
      </c>
      <c r="F726" t="s">
        <v>22</v>
      </c>
      <c r="G726" t="s">
        <v>1185</v>
      </c>
      <c r="H726">
        <v>288763756</v>
      </c>
      <c r="I726" t="s">
        <v>1186</v>
      </c>
      <c r="J726">
        <v>8841</v>
      </c>
      <c r="K726">
        <v>330.81</v>
      </c>
      <c r="L726">
        <v>243.45</v>
      </c>
      <c r="M726">
        <f t="shared" si="55"/>
        <v>2924691.21</v>
      </c>
      <c r="N726">
        <f t="shared" si="56"/>
        <v>2152341.4499999997</v>
      </c>
      <c r="O726">
        <f t="shared" si="57"/>
        <v>772349.76000000024</v>
      </c>
      <c r="P726">
        <f t="shared" si="58"/>
        <v>2010</v>
      </c>
      <c r="Q726">
        <f t="shared" si="59"/>
        <v>1</v>
      </c>
    </row>
    <row r="727" spans="1:17" x14ac:dyDescent="0.3">
      <c r="A727" t="s">
        <v>57</v>
      </c>
      <c r="B727" t="s">
        <v>18</v>
      </c>
      <c r="C727" t="s">
        <v>44</v>
      </c>
      <c r="D727" t="s">
        <v>142</v>
      </c>
      <c r="E727" t="s">
        <v>21</v>
      </c>
      <c r="F727" t="s">
        <v>22</v>
      </c>
      <c r="G727" t="s">
        <v>1187</v>
      </c>
      <c r="H727">
        <v>770417039</v>
      </c>
      <c r="I727" t="s">
        <v>1188</v>
      </c>
      <c r="J727">
        <v>3357</v>
      </c>
      <c r="K727">
        <v>242.18</v>
      </c>
      <c r="L727">
        <v>121.45</v>
      </c>
      <c r="M727">
        <f t="shared" si="55"/>
        <v>812998.26</v>
      </c>
      <c r="N727">
        <f t="shared" si="56"/>
        <v>407707.65</v>
      </c>
      <c r="O727">
        <f t="shared" si="57"/>
        <v>405290.61</v>
      </c>
      <c r="P727">
        <f t="shared" si="58"/>
        <v>2011</v>
      </c>
      <c r="Q727">
        <f t="shared" si="59"/>
        <v>5</v>
      </c>
    </row>
    <row r="728" spans="1:17" x14ac:dyDescent="0.3">
      <c r="A728" t="s">
        <v>25</v>
      </c>
      <c r="B728" t="s">
        <v>34</v>
      </c>
      <c r="C728" t="s">
        <v>35</v>
      </c>
      <c r="D728" t="s">
        <v>48</v>
      </c>
      <c r="E728" t="s">
        <v>29</v>
      </c>
      <c r="F728" t="s">
        <v>22</v>
      </c>
      <c r="G728" t="s">
        <v>409</v>
      </c>
      <c r="H728">
        <v>272911948</v>
      </c>
      <c r="I728" t="s">
        <v>1069</v>
      </c>
      <c r="J728">
        <v>9049</v>
      </c>
      <c r="K728">
        <v>651.35</v>
      </c>
      <c r="L728">
        <v>416.66</v>
      </c>
      <c r="M728">
        <f t="shared" si="55"/>
        <v>5894066.1500000004</v>
      </c>
      <c r="N728">
        <f t="shared" si="56"/>
        <v>3770356.3400000003</v>
      </c>
      <c r="O728">
        <f t="shared" si="57"/>
        <v>2123709.81</v>
      </c>
      <c r="P728">
        <f t="shared" si="58"/>
        <v>2010</v>
      </c>
      <c r="Q728">
        <f t="shared" si="59"/>
        <v>11</v>
      </c>
    </row>
    <row r="729" spans="1:17" x14ac:dyDescent="0.3">
      <c r="A729" t="s">
        <v>25</v>
      </c>
      <c r="B729" t="s">
        <v>34</v>
      </c>
      <c r="C729" t="s">
        <v>52</v>
      </c>
      <c r="D729" t="s">
        <v>88</v>
      </c>
      <c r="E729" t="s">
        <v>21</v>
      </c>
      <c r="F729" t="s">
        <v>22</v>
      </c>
      <c r="G729" t="s">
        <v>1189</v>
      </c>
      <c r="H729">
        <v>293625311</v>
      </c>
      <c r="I729" t="s">
        <v>547</v>
      </c>
      <c r="J729">
        <v>5592</v>
      </c>
      <c r="K729">
        <v>287.52999999999997</v>
      </c>
      <c r="L729">
        <v>176.2</v>
      </c>
      <c r="M729">
        <f t="shared" si="55"/>
        <v>1607867.7599999998</v>
      </c>
      <c r="N729">
        <f t="shared" si="56"/>
        <v>985310.39999999991</v>
      </c>
      <c r="O729">
        <f t="shared" si="57"/>
        <v>622557.35999999987</v>
      </c>
      <c r="P729">
        <f t="shared" si="58"/>
        <v>2013</v>
      </c>
      <c r="Q729">
        <f t="shared" si="59"/>
        <v>5</v>
      </c>
    </row>
    <row r="730" spans="1:17" x14ac:dyDescent="0.3">
      <c r="A730" t="s">
        <v>33</v>
      </c>
      <c r="B730" t="s">
        <v>87</v>
      </c>
      <c r="C730" t="s">
        <v>102</v>
      </c>
      <c r="D730" t="s">
        <v>130</v>
      </c>
      <c r="E730" t="s">
        <v>29</v>
      </c>
      <c r="F730" t="s">
        <v>22</v>
      </c>
      <c r="G730" t="s">
        <v>1190</v>
      </c>
      <c r="H730">
        <v>520631819</v>
      </c>
      <c r="I730" t="s">
        <v>1065</v>
      </c>
      <c r="J730">
        <v>5181</v>
      </c>
      <c r="K730">
        <v>217.66</v>
      </c>
      <c r="L730">
        <v>141.22</v>
      </c>
      <c r="M730">
        <f t="shared" si="55"/>
        <v>1127696.46</v>
      </c>
      <c r="N730">
        <f t="shared" si="56"/>
        <v>731660.82</v>
      </c>
      <c r="O730">
        <f t="shared" si="57"/>
        <v>396035.64</v>
      </c>
      <c r="P730">
        <f t="shared" si="58"/>
        <v>2016</v>
      </c>
      <c r="Q730">
        <f t="shared" si="59"/>
        <v>4</v>
      </c>
    </row>
    <row r="731" spans="1:17" x14ac:dyDescent="0.3">
      <c r="A731" t="s">
        <v>71</v>
      </c>
      <c r="B731" t="s">
        <v>63</v>
      </c>
      <c r="C731" t="s">
        <v>52</v>
      </c>
      <c r="D731" t="s">
        <v>20</v>
      </c>
      <c r="E731" t="s">
        <v>21</v>
      </c>
      <c r="F731" t="s">
        <v>54</v>
      </c>
      <c r="G731" t="s">
        <v>876</v>
      </c>
      <c r="H731">
        <v>850883229</v>
      </c>
      <c r="I731" t="s">
        <v>960</v>
      </c>
      <c r="J731">
        <v>3590</v>
      </c>
      <c r="K731">
        <v>574.27</v>
      </c>
      <c r="L731">
        <v>381.19</v>
      </c>
      <c r="M731">
        <f t="shared" si="55"/>
        <v>2061629.3</v>
      </c>
      <c r="N731">
        <f t="shared" si="56"/>
        <v>1368472.1</v>
      </c>
      <c r="O731">
        <f t="shared" si="57"/>
        <v>693157.2</v>
      </c>
      <c r="P731">
        <f t="shared" si="58"/>
        <v>2014</v>
      </c>
      <c r="Q731">
        <f t="shared" si="59"/>
        <v>1</v>
      </c>
    </row>
    <row r="732" spans="1:17" x14ac:dyDescent="0.3">
      <c r="A732" t="s">
        <v>71</v>
      </c>
      <c r="B732" t="s">
        <v>51</v>
      </c>
      <c r="C732" t="s">
        <v>59</v>
      </c>
      <c r="D732" t="s">
        <v>105</v>
      </c>
      <c r="E732" t="s">
        <v>21</v>
      </c>
      <c r="F732" t="s">
        <v>54</v>
      </c>
      <c r="G732" t="s">
        <v>957</v>
      </c>
      <c r="H732">
        <v>549912101</v>
      </c>
      <c r="I732" t="s">
        <v>1191</v>
      </c>
      <c r="J732">
        <v>7099</v>
      </c>
      <c r="K732">
        <v>297.32</v>
      </c>
      <c r="L732">
        <v>215.13</v>
      </c>
      <c r="M732">
        <f t="shared" si="55"/>
        <v>2110674.6800000002</v>
      </c>
      <c r="N732">
        <f t="shared" si="56"/>
        <v>1527207.8699999999</v>
      </c>
      <c r="O732">
        <f t="shared" si="57"/>
        <v>583466.81000000029</v>
      </c>
      <c r="P732">
        <f t="shared" si="58"/>
        <v>2011</v>
      </c>
      <c r="Q732">
        <f t="shared" si="59"/>
        <v>3</v>
      </c>
    </row>
    <row r="733" spans="1:17" x14ac:dyDescent="0.3">
      <c r="A733" t="s">
        <v>71</v>
      </c>
      <c r="B733" t="s">
        <v>81</v>
      </c>
      <c r="C733" t="s">
        <v>19</v>
      </c>
      <c r="D733" t="s">
        <v>68</v>
      </c>
      <c r="E733" t="s">
        <v>29</v>
      </c>
      <c r="F733" t="s">
        <v>37</v>
      </c>
      <c r="G733" t="s">
        <v>554</v>
      </c>
      <c r="H733">
        <v>355807098</v>
      </c>
      <c r="I733" t="s">
        <v>1192</v>
      </c>
      <c r="J733">
        <v>1319</v>
      </c>
      <c r="K733">
        <v>269.82</v>
      </c>
      <c r="L733">
        <v>184.66</v>
      </c>
      <c r="M733">
        <f t="shared" si="55"/>
        <v>355892.58</v>
      </c>
      <c r="N733">
        <f t="shared" si="56"/>
        <v>243566.54</v>
      </c>
      <c r="O733">
        <f t="shared" si="57"/>
        <v>112326.04000000001</v>
      </c>
      <c r="P733">
        <f t="shared" si="58"/>
        <v>2011</v>
      </c>
      <c r="Q733">
        <f t="shared" si="59"/>
        <v>6</v>
      </c>
    </row>
    <row r="734" spans="1:17" x14ac:dyDescent="0.3">
      <c r="A734" t="s">
        <v>25</v>
      </c>
      <c r="B734" t="s">
        <v>34</v>
      </c>
      <c r="C734" t="s">
        <v>52</v>
      </c>
      <c r="D734" t="s">
        <v>73</v>
      </c>
      <c r="E734" t="s">
        <v>29</v>
      </c>
      <c r="F734" t="s">
        <v>22</v>
      </c>
      <c r="G734" t="s">
        <v>532</v>
      </c>
      <c r="H734">
        <v>379211175</v>
      </c>
      <c r="I734" t="s">
        <v>908</v>
      </c>
      <c r="J734">
        <v>4396</v>
      </c>
      <c r="K734">
        <v>431.11</v>
      </c>
      <c r="L734">
        <v>323.52999999999997</v>
      </c>
      <c r="M734">
        <f t="shared" si="55"/>
        <v>1895159.56</v>
      </c>
      <c r="N734">
        <f t="shared" si="56"/>
        <v>1422237.88</v>
      </c>
      <c r="O734">
        <f t="shared" si="57"/>
        <v>472921.68000000017</v>
      </c>
      <c r="P734">
        <f t="shared" si="58"/>
        <v>2011</v>
      </c>
      <c r="Q734">
        <f t="shared" si="59"/>
        <v>4</v>
      </c>
    </row>
    <row r="735" spans="1:17" x14ac:dyDescent="0.3">
      <c r="A735" t="s">
        <v>57</v>
      </c>
      <c r="B735" t="s">
        <v>43</v>
      </c>
      <c r="C735" t="s">
        <v>27</v>
      </c>
      <c r="D735" t="s">
        <v>28</v>
      </c>
      <c r="E735" t="s">
        <v>21</v>
      </c>
      <c r="F735" t="s">
        <v>37</v>
      </c>
      <c r="G735" t="s">
        <v>426</v>
      </c>
      <c r="H735">
        <v>532868977</v>
      </c>
      <c r="I735" t="s">
        <v>1150</v>
      </c>
      <c r="J735">
        <v>7520</v>
      </c>
      <c r="K735">
        <v>150.76</v>
      </c>
      <c r="L735">
        <v>110.94</v>
      </c>
      <c r="M735">
        <f t="shared" si="55"/>
        <v>1133715.2</v>
      </c>
      <c r="N735">
        <f t="shared" si="56"/>
        <v>834268.79999999993</v>
      </c>
      <c r="O735">
        <f t="shared" si="57"/>
        <v>299446.40000000002</v>
      </c>
      <c r="P735">
        <f t="shared" si="58"/>
        <v>2013</v>
      </c>
      <c r="Q735">
        <f t="shared" si="59"/>
        <v>6</v>
      </c>
    </row>
    <row r="736" spans="1:17" x14ac:dyDescent="0.3">
      <c r="A736" t="s">
        <v>33</v>
      </c>
      <c r="B736" t="s">
        <v>63</v>
      </c>
      <c r="C736" t="s">
        <v>120</v>
      </c>
      <c r="D736" t="s">
        <v>96</v>
      </c>
      <c r="E736" t="s">
        <v>29</v>
      </c>
      <c r="F736" t="s">
        <v>54</v>
      </c>
      <c r="G736" t="s">
        <v>1013</v>
      </c>
      <c r="H736">
        <v>547828293</v>
      </c>
      <c r="I736" t="s">
        <v>1193</v>
      </c>
      <c r="J736">
        <v>1566</v>
      </c>
      <c r="K736">
        <v>328.59</v>
      </c>
      <c r="L736">
        <v>237.79</v>
      </c>
      <c r="M736">
        <f t="shared" si="55"/>
        <v>514571.93999999994</v>
      </c>
      <c r="N736">
        <f t="shared" si="56"/>
        <v>372379.14</v>
      </c>
      <c r="O736">
        <f t="shared" si="57"/>
        <v>142192.79999999993</v>
      </c>
      <c r="P736">
        <f t="shared" si="58"/>
        <v>2012</v>
      </c>
      <c r="Q736">
        <f t="shared" si="59"/>
        <v>2</v>
      </c>
    </row>
    <row r="737" spans="1:17" x14ac:dyDescent="0.3">
      <c r="A737" t="s">
        <v>33</v>
      </c>
      <c r="B737" t="s">
        <v>58</v>
      </c>
      <c r="C737" t="s">
        <v>52</v>
      </c>
      <c r="D737" t="s">
        <v>84</v>
      </c>
      <c r="E737" t="s">
        <v>29</v>
      </c>
      <c r="F737" t="s">
        <v>54</v>
      </c>
      <c r="G737" t="s">
        <v>1194</v>
      </c>
      <c r="H737">
        <v>771613819</v>
      </c>
      <c r="I737" t="s">
        <v>1195</v>
      </c>
      <c r="J737">
        <v>618</v>
      </c>
      <c r="K737">
        <v>187.38</v>
      </c>
      <c r="L737">
        <v>104.98</v>
      </c>
      <c r="M737">
        <f t="shared" si="55"/>
        <v>115800.84</v>
      </c>
      <c r="N737">
        <f t="shared" si="56"/>
        <v>64877.64</v>
      </c>
      <c r="O737">
        <f t="shared" si="57"/>
        <v>50923.199999999997</v>
      </c>
      <c r="P737">
        <f t="shared" si="58"/>
        <v>2012</v>
      </c>
      <c r="Q737">
        <f t="shared" si="59"/>
        <v>9</v>
      </c>
    </row>
    <row r="738" spans="1:17" x14ac:dyDescent="0.3">
      <c r="A738" t="s">
        <v>33</v>
      </c>
      <c r="B738" t="s">
        <v>34</v>
      </c>
      <c r="C738" t="s">
        <v>35</v>
      </c>
      <c r="D738" t="s">
        <v>53</v>
      </c>
      <c r="E738" t="s">
        <v>29</v>
      </c>
      <c r="F738" t="s">
        <v>30</v>
      </c>
      <c r="G738" t="s">
        <v>350</v>
      </c>
      <c r="H738">
        <v>277668808</v>
      </c>
      <c r="I738" t="s">
        <v>1196</v>
      </c>
      <c r="J738">
        <v>3622</v>
      </c>
      <c r="K738">
        <v>344.15</v>
      </c>
      <c r="L738">
        <v>209.22</v>
      </c>
      <c r="M738">
        <f t="shared" si="55"/>
        <v>1246511.2999999998</v>
      </c>
      <c r="N738">
        <f t="shared" si="56"/>
        <v>757794.84</v>
      </c>
      <c r="O738">
        <f t="shared" si="57"/>
        <v>488716.45999999985</v>
      </c>
      <c r="P738">
        <f t="shared" si="58"/>
        <v>2010</v>
      </c>
      <c r="Q738">
        <f t="shared" si="59"/>
        <v>6</v>
      </c>
    </row>
    <row r="739" spans="1:17" x14ac:dyDescent="0.3">
      <c r="A739" t="s">
        <v>17</v>
      </c>
      <c r="B739" t="s">
        <v>87</v>
      </c>
      <c r="C739" t="s">
        <v>102</v>
      </c>
      <c r="D739" t="s">
        <v>142</v>
      </c>
      <c r="E739" t="s">
        <v>29</v>
      </c>
      <c r="F739" t="s">
        <v>30</v>
      </c>
      <c r="G739" t="s">
        <v>384</v>
      </c>
      <c r="H739">
        <v>603140596</v>
      </c>
      <c r="I739" t="s">
        <v>1197</v>
      </c>
      <c r="J739">
        <v>3055</v>
      </c>
      <c r="K739">
        <v>683.6</v>
      </c>
      <c r="L739">
        <v>351.51</v>
      </c>
      <c r="M739">
        <f t="shared" si="55"/>
        <v>2088398</v>
      </c>
      <c r="N739">
        <f t="shared" si="56"/>
        <v>1073863.05</v>
      </c>
      <c r="O739">
        <f t="shared" si="57"/>
        <v>1014534.95</v>
      </c>
      <c r="P739">
        <f t="shared" si="58"/>
        <v>2010</v>
      </c>
      <c r="Q739">
        <f t="shared" si="59"/>
        <v>8</v>
      </c>
    </row>
    <row r="740" spans="1:17" x14ac:dyDescent="0.3">
      <c r="A740" t="s">
        <v>71</v>
      </c>
      <c r="B740" t="s">
        <v>58</v>
      </c>
      <c r="C740" t="s">
        <v>95</v>
      </c>
      <c r="D740" t="s">
        <v>36</v>
      </c>
      <c r="E740" t="s">
        <v>29</v>
      </c>
      <c r="F740" t="s">
        <v>37</v>
      </c>
      <c r="G740" t="s">
        <v>210</v>
      </c>
      <c r="H740">
        <v>104232191</v>
      </c>
      <c r="I740" t="s">
        <v>1198</v>
      </c>
      <c r="J740">
        <v>6536</v>
      </c>
      <c r="K740">
        <v>592.24</v>
      </c>
      <c r="L740">
        <v>367.65</v>
      </c>
      <c r="M740">
        <f t="shared" si="55"/>
        <v>3870880.64</v>
      </c>
      <c r="N740">
        <f t="shared" si="56"/>
        <v>2402960.4</v>
      </c>
      <c r="O740">
        <f t="shared" si="57"/>
        <v>1467920.2400000002</v>
      </c>
      <c r="P740">
        <f t="shared" si="58"/>
        <v>2013</v>
      </c>
      <c r="Q740">
        <f t="shared" si="59"/>
        <v>12</v>
      </c>
    </row>
    <row r="741" spans="1:17" x14ac:dyDescent="0.3">
      <c r="A741" t="s">
        <v>111</v>
      </c>
      <c r="B741" t="s">
        <v>67</v>
      </c>
      <c r="C741" t="s">
        <v>52</v>
      </c>
      <c r="D741" t="s">
        <v>40</v>
      </c>
      <c r="E741" t="s">
        <v>21</v>
      </c>
      <c r="F741" t="s">
        <v>30</v>
      </c>
      <c r="G741" t="s">
        <v>50</v>
      </c>
      <c r="H741">
        <v>815801036</v>
      </c>
      <c r="I741" t="s">
        <v>1199</v>
      </c>
      <c r="J741">
        <v>1800</v>
      </c>
      <c r="K741">
        <v>378.42</v>
      </c>
      <c r="L741">
        <v>252.9</v>
      </c>
      <c r="M741">
        <f t="shared" si="55"/>
        <v>681156</v>
      </c>
      <c r="N741">
        <f t="shared" si="56"/>
        <v>455220</v>
      </c>
      <c r="O741">
        <f t="shared" si="57"/>
        <v>225936</v>
      </c>
      <c r="P741">
        <f t="shared" si="58"/>
        <v>2016</v>
      </c>
      <c r="Q741">
        <f t="shared" si="59"/>
        <v>7</v>
      </c>
    </row>
    <row r="742" spans="1:17" x14ac:dyDescent="0.3">
      <c r="A742" t="s">
        <v>71</v>
      </c>
      <c r="B742" t="s">
        <v>67</v>
      </c>
      <c r="C742" t="s">
        <v>27</v>
      </c>
      <c r="D742" t="s">
        <v>73</v>
      </c>
      <c r="E742" t="s">
        <v>29</v>
      </c>
      <c r="F742" t="s">
        <v>37</v>
      </c>
      <c r="G742" t="s">
        <v>1200</v>
      </c>
      <c r="H742">
        <v>360080487</v>
      </c>
      <c r="I742" t="s">
        <v>1201</v>
      </c>
      <c r="J742">
        <v>3501</v>
      </c>
      <c r="K742">
        <v>589.63</v>
      </c>
      <c r="L742">
        <v>340.62</v>
      </c>
      <c r="M742">
        <f t="shared" si="55"/>
        <v>2064294.63</v>
      </c>
      <c r="N742">
        <f t="shared" si="56"/>
        <v>1192510.6200000001</v>
      </c>
      <c r="O742">
        <f t="shared" si="57"/>
        <v>871784.00999999978</v>
      </c>
      <c r="P742">
        <f t="shared" si="58"/>
        <v>2015</v>
      </c>
      <c r="Q742">
        <f t="shared" si="59"/>
        <v>9</v>
      </c>
    </row>
    <row r="743" spans="1:17" x14ac:dyDescent="0.3">
      <c r="A743" t="s">
        <v>71</v>
      </c>
      <c r="B743" t="s">
        <v>63</v>
      </c>
      <c r="C743" t="s">
        <v>102</v>
      </c>
      <c r="D743" t="s">
        <v>36</v>
      </c>
      <c r="E743" t="s">
        <v>29</v>
      </c>
      <c r="F743" t="s">
        <v>37</v>
      </c>
      <c r="G743" t="s">
        <v>989</v>
      </c>
      <c r="H743">
        <v>333879882</v>
      </c>
      <c r="I743" t="s">
        <v>1202</v>
      </c>
      <c r="J743">
        <v>4745</v>
      </c>
      <c r="K743">
        <v>363.15</v>
      </c>
      <c r="L743">
        <v>257.11</v>
      </c>
      <c r="M743">
        <f t="shared" si="55"/>
        <v>1723146.75</v>
      </c>
      <c r="N743">
        <f t="shared" si="56"/>
        <v>1219986.95</v>
      </c>
      <c r="O743">
        <f t="shared" si="57"/>
        <v>503159.80000000005</v>
      </c>
      <c r="P743">
        <f t="shared" si="58"/>
        <v>2010</v>
      </c>
      <c r="Q743">
        <f t="shared" si="59"/>
        <v>9</v>
      </c>
    </row>
    <row r="744" spans="1:17" x14ac:dyDescent="0.3">
      <c r="A744" t="s">
        <v>33</v>
      </c>
      <c r="B744" t="s">
        <v>51</v>
      </c>
      <c r="C744" t="s">
        <v>102</v>
      </c>
      <c r="D744" t="s">
        <v>40</v>
      </c>
      <c r="E744" t="s">
        <v>21</v>
      </c>
      <c r="F744" t="s">
        <v>37</v>
      </c>
      <c r="G744" t="s">
        <v>1203</v>
      </c>
      <c r="H744">
        <v>544032184</v>
      </c>
      <c r="I744" t="s">
        <v>202</v>
      </c>
      <c r="J744">
        <v>3233</v>
      </c>
      <c r="K744">
        <v>123.56</v>
      </c>
      <c r="L744">
        <v>76.680000000000007</v>
      </c>
      <c r="M744">
        <f t="shared" si="55"/>
        <v>399469.48</v>
      </c>
      <c r="N744">
        <f t="shared" si="56"/>
        <v>247906.44000000003</v>
      </c>
      <c r="O744">
        <f t="shared" si="57"/>
        <v>151563.03999999995</v>
      </c>
      <c r="P744">
        <f t="shared" si="58"/>
        <v>2014</v>
      </c>
      <c r="Q744">
        <f t="shared" si="59"/>
        <v>12</v>
      </c>
    </row>
    <row r="745" spans="1:17" x14ac:dyDescent="0.3">
      <c r="A745" t="s">
        <v>117</v>
      </c>
      <c r="B745" t="s">
        <v>43</v>
      </c>
      <c r="C745" t="s">
        <v>44</v>
      </c>
      <c r="D745" t="s">
        <v>96</v>
      </c>
      <c r="E745" t="s">
        <v>21</v>
      </c>
      <c r="F745" t="s">
        <v>22</v>
      </c>
      <c r="G745" t="s">
        <v>1204</v>
      </c>
      <c r="H745">
        <v>730687952</v>
      </c>
      <c r="I745" t="s">
        <v>983</v>
      </c>
      <c r="J745">
        <v>2194</v>
      </c>
      <c r="K745">
        <v>161.01</v>
      </c>
      <c r="L745">
        <v>102.14</v>
      </c>
      <c r="M745">
        <f t="shared" si="55"/>
        <v>353255.94</v>
      </c>
      <c r="N745">
        <f t="shared" si="56"/>
        <v>224095.16</v>
      </c>
      <c r="O745">
        <f t="shared" si="57"/>
        <v>129160.78</v>
      </c>
      <c r="P745">
        <f t="shared" si="58"/>
        <v>2010</v>
      </c>
      <c r="Q745">
        <f t="shared" si="59"/>
        <v>10</v>
      </c>
    </row>
    <row r="746" spans="1:17" x14ac:dyDescent="0.3">
      <c r="A746" t="s">
        <v>33</v>
      </c>
      <c r="B746" t="s">
        <v>18</v>
      </c>
      <c r="C746" t="s">
        <v>19</v>
      </c>
      <c r="D746" t="s">
        <v>53</v>
      </c>
      <c r="E746" t="s">
        <v>21</v>
      </c>
      <c r="F746" t="s">
        <v>22</v>
      </c>
      <c r="G746" t="s">
        <v>929</v>
      </c>
      <c r="H746">
        <v>213103010</v>
      </c>
      <c r="I746" t="s">
        <v>1205</v>
      </c>
      <c r="J746">
        <v>3749</v>
      </c>
      <c r="K746">
        <v>174.78</v>
      </c>
      <c r="L746">
        <v>95.24</v>
      </c>
      <c r="M746">
        <f t="shared" si="55"/>
        <v>655250.22</v>
      </c>
      <c r="N746">
        <f t="shared" si="56"/>
        <v>357054.76</v>
      </c>
      <c r="O746">
        <f t="shared" si="57"/>
        <v>298195.45999999996</v>
      </c>
      <c r="P746">
        <f t="shared" si="58"/>
        <v>2016</v>
      </c>
      <c r="Q746">
        <f t="shared" si="59"/>
        <v>10</v>
      </c>
    </row>
    <row r="747" spans="1:17" x14ac:dyDescent="0.3">
      <c r="A747" t="s">
        <v>33</v>
      </c>
      <c r="B747" t="s">
        <v>81</v>
      </c>
      <c r="C747" t="s">
        <v>95</v>
      </c>
      <c r="D747" t="s">
        <v>142</v>
      </c>
      <c r="E747" t="s">
        <v>21</v>
      </c>
      <c r="F747" t="s">
        <v>54</v>
      </c>
      <c r="G747" t="s">
        <v>1206</v>
      </c>
      <c r="H747">
        <v>770663829</v>
      </c>
      <c r="I747" t="s">
        <v>1207</v>
      </c>
      <c r="J747">
        <v>9272</v>
      </c>
      <c r="K747">
        <v>305.31</v>
      </c>
      <c r="L747">
        <v>195.24</v>
      </c>
      <c r="M747">
        <f t="shared" si="55"/>
        <v>2830834.32</v>
      </c>
      <c r="N747">
        <f t="shared" si="56"/>
        <v>1810265.28</v>
      </c>
      <c r="O747">
        <f t="shared" si="57"/>
        <v>1020569.0399999998</v>
      </c>
      <c r="P747">
        <f t="shared" si="58"/>
        <v>2011</v>
      </c>
      <c r="Q747">
        <f t="shared" si="59"/>
        <v>12</v>
      </c>
    </row>
    <row r="748" spans="1:17" x14ac:dyDescent="0.3">
      <c r="A748" t="s">
        <v>25</v>
      </c>
      <c r="B748" t="s">
        <v>18</v>
      </c>
      <c r="C748" t="s">
        <v>19</v>
      </c>
      <c r="D748" t="s">
        <v>105</v>
      </c>
      <c r="E748" t="s">
        <v>21</v>
      </c>
      <c r="F748" t="s">
        <v>54</v>
      </c>
      <c r="G748" t="s">
        <v>1084</v>
      </c>
      <c r="H748">
        <v>696103066</v>
      </c>
      <c r="I748" t="s">
        <v>1208</v>
      </c>
      <c r="J748">
        <v>2937</v>
      </c>
      <c r="K748">
        <v>668.76</v>
      </c>
      <c r="L748">
        <v>423.68</v>
      </c>
      <c r="M748">
        <f t="shared" si="55"/>
        <v>1964148.1199999999</v>
      </c>
      <c r="N748">
        <f t="shared" si="56"/>
        <v>1244348.1599999999</v>
      </c>
      <c r="O748">
        <f t="shared" si="57"/>
        <v>719799.96</v>
      </c>
      <c r="P748">
        <f t="shared" si="58"/>
        <v>2015</v>
      </c>
      <c r="Q748">
        <f t="shared" si="59"/>
        <v>4</v>
      </c>
    </row>
    <row r="749" spans="1:17" x14ac:dyDescent="0.3">
      <c r="A749" t="s">
        <v>57</v>
      </c>
      <c r="B749" t="s">
        <v>58</v>
      </c>
      <c r="C749" t="s">
        <v>35</v>
      </c>
      <c r="D749" t="s">
        <v>84</v>
      </c>
      <c r="E749" t="s">
        <v>29</v>
      </c>
      <c r="F749" t="s">
        <v>30</v>
      </c>
      <c r="G749" t="s">
        <v>761</v>
      </c>
      <c r="H749">
        <v>280919855</v>
      </c>
      <c r="I749" t="s">
        <v>1209</v>
      </c>
      <c r="J749">
        <v>1340</v>
      </c>
      <c r="K749">
        <v>222.31</v>
      </c>
      <c r="L749">
        <v>177.04</v>
      </c>
      <c r="M749">
        <f t="shared" si="55"/>
        <v>297895.40000000002</v>
      </c>
      <c r="N749">
        <f t="shared" si="56"/>
        <v>237233.59999999998</v>
      </c>
      <c r="O749">
        <f t="shared" si="57"/>
        <v>60661.800000000047</v>
      </c>
      <c r="P749">
        <f t="shared" si="58"/>
        <v>2014</v>
      </c>
      <c r="Q749">
        <f t="shared" si="59"/>
        <v>8</v>
      </c>
    </row>
    <row r="750" spans="1:17" x14ac:dyDescent="0.3">
      <c r="A750" t="s">
        <v>17</v>
      </c>
      <c r="B750" t="s">
        <v>58</v>
      </c>
      <c r="C750" t="s">
        <v>44</v>
      </c>
      <c r="D750" t="s">
        <v>64</v>
      </c>
      <c r="E750" t="s">
        <v>29</v>
      </c>
      <c r="F750" t="s">
        <v>54</v>
      </c>
      <c r="G750" t="s">
        <v>1210</v>
      </c>
      <c r="H750">
        <v>135121885</v>
      </c>
      <c r="I750" t="s">
        <v>1211</v>
      </c>
      <c r="J750">
        <v>6144</v>
      </c>
      <c r="K750">
        <v>492.06</v>
      </c>
      <c r="L750">
        <v>282.85000000000002</v>
      </c>
      <c r="M750">
        <f t="shared" si="55"/>
        <v>3023216.6400000001</v>
      </c>
      <c r="N750">
        <f t="shared" si="56"/>
        <v>1737830.4000000001</v>
      </c>
      <c r="O750">
        <f t="shared" si="57"/>
        <v>1285386.24</v>
      </c>
      <c r="P750">
        <f t="shared" si="58"/>
        <v>2010</v>
      </c>
      <c r="Q750">
        <f t="shared" si="59"/>
        <v>1</v>
      </c>
    </row>
    <row r="751" spans="1:17" x14ac:dyDescent="0.3">
      <c r="A751" t="s">
        <v>62</v>
      </c>
      <c r="B751" t="s">
        <v>67</v>
      </c>
      <c r="C751" t="s">
        <v>52</v>
      </c>
      <c r="D751" t="s">
        <v>142</v>
      </c>
      <c r="E751" t="s">
        <v>21</v>
      </c>
      <c r="F751" t="s">
        <v>22</v>
      </c>
      <c r="G751" t="s">
        <v>1052</v>
      </c>
      <c r="H751">
        <v>671081170</v>
      </c>
      <c r="I751" t="s">
        <v>1179</v>
      </c>
      <c r="J751">
        <v>1452</v>
      </c>
      <c r="K751">
        <v>45.42</v>
      </c>
      <c r="L751">
        <v>24.2</v>
      </c>
      <c r="M751">
        <f t="shared" si="55"/>
        <v>65949.84</v>
      </c>
      <c r="N751">
        <f t="shared" si="56"/>
        <v>35138.400000000001</v>
      </c>
      <c r="O751">
        <f t="shared" si="57"/>
        <v>30811.439999999995</v>
      </c>
      <c r="P751">
        <f t="shared" si="58"/>
        <v>2015</v>
      </c>
      <c r="Q751">
        <f t="shared" si="59"/>
        <v>5</v>
      </c>
    </row>
    <row r="752" spans="1:17" x14ac:dyDescent="0.3">
      <c r="A752" t="s">
        <v>33</v>
      </c>
      <c r="B752" t="s">
        <v>87</v>
      </c>
      <c r="C752" t="s">
        <v>59</v>
      </c>
      <c r="D752" t="s">
        <v>20</v>
      </c>
      <c r="E752" t="s">
        <v>29</v>
      </c>
      <c r="F752" t="s">
        <v>54</v>
      </c>
      <c r="G752" t="s">
        <v>214</v>
      </c>
      <c r="H752">
        <v>133832279</v>
      </c>
      <c r="I752" t="s">
        <v>1212</v>
      </c>
      <c r="J752">
        <v>7329</v>
      </c>
      <c r="K752">
        <v>310.77</v>
      </c>
      <c r="L752">
        <v>192.21</v>
      </c>
      <c r="M752">
        <f t="shared" si="55"/>
        <v>2277633.33</v>
      </c>
      <c r="N752">
        <f t="shared" si="56"/>
        <v>1408707.09</v>
      </c>
      <c r="O752">
        <f t="shared" si="57"/>
        <v>868926.24</v>
      </c>
      <c r="P752">
        <f t="shared" si="58"/>
        <v>2010</v>
      </c>
      <c r="Q752">
        <f t="shared" si="59"/>
        <v>2</v>
      </c>
    </row>
    <row r="753" spans="1:17" x14ac:dyDescent="0.3">
      <c r="A753" t="s">
        <v>17</v>
      </c>
      <c r="B753" t="s">
        <v>58</v>
      </c>
      <c r="C753" t="s">
        <v>44</v>
      </c>
      <c r="D753" t="s">
        <v>88</v>
      </c>
      <c r="E753" t="s">
        <v>29</v>
      </c>
      <c r="F753" t="s">
        <v>37</v>
      </c>
      <c r="G753" t="s">
        <v>1213</v>
      </c>
      <c r="H753">
        <v>155286526</v>
      </c>
      <c r="I753" t="s">
        <v>1214</v>
      </c>
      <c r="J753">
        <v>8868</v>
      </c>
      <c r="K753">
        <v>377.2</v>
      </c>
      <c r="L753">
        <v>271.63</v>
      </c>
      <c r="M753">
        <f t="shared" si="55"/>
        <v>3345009.6</v>
      </c>
      <c r="N753">
        <f t="shared" si="56"/>
        <v>2408814.84</v>
      </c>
      <c r="O753">
        <f t="shared" si="57"/>
        <v>936194.76000000024</v>
      </c>
      <c r="P753">
        <f t="shared" si="58"/>
        <v>2014</v>
      </c>
      <c r="Q753">
        <f t="shared" si="59"/>
        <v>6</v>
      </c>
    </row>
    <row r="754" spans="1:17" x14ac:dyDescent="0.3">
      <c r="A754" t="s">
        <v>62</v>
      </c>
      <c r="B754" t="s">
        <v>43</v>
      </c>
      <c r="C754" t="s">
        <v>27</v>
      </c>
      <c r="D754" t="s">
        <v>84</v>
      </c>
      <c r="E754" t="s">
        <v>29</v>
      </c>
      <c r="F754" t="s">
        <v>37</v>
      </c>
      <c r="G754" t="s">
        <v>784</v>
      </c>
      <c r="H754">
        <v>873330705</v>
      </c>
      <c r="I754" t="s">
        <v>1215</v>
      </c>
      <c r="J754">
        <v>6722</v>
      </c>
      <c r="K754">
        <v>289.92</v>
      </c>
      <c r="L754">
        <v>229.36</v>
      </c>
      <c r="M754">
        <f t="shared" si="55"/>
        <v>1948842.24</v>
      </c>
      <c r="N754">
        <f t="shared" si="56"/>
        <v>1541757.9200000002</v>
      </c>
      <c r="O754">
        <f t="shared" si="57"/>
        <v>407084.31999999983</v>
      </c>
      <c r="P754">
        <f t="shared" si="58"/>
        <v>2010</v>
      </c>
      <c r="Q754">
        <f t="shared" si="59"/>
        <v>6</v>
      </c>
    </row>
    <row r="755" spans="1:17" x14ac:dyDescent="0.3">
      <c r="A755" t="s">
        <v>111</v>
      </c>
      <c r="B755" t="s">
        <v>51</v>
      </c>
      <c r="C755" t="s">
        <v>19</v>
      </c>
      <c r="D755" t="s">
        <v>112</v>
      </c>
      <c r="E755" t="s">
        <v>29</v>
      </c>
      <c r="F755" t="s">
        <v>37</v>
      </c>
      <c r="G755" t="s">
        <v>1216</v>
      </c>
      <c r="H755">
        <v>779295422</v>
      </c>
      <c r="I755" t="s">
        <v>1217</v>
      </c>
      <c r="J755">
        <v>1357</v>
      </c>
      <c r="K755">
        <v>610.29</v>
      </c>
      <c r="L755">
        <v>316.7</v>
      </c>
      <c r="M755">
        <f t="shared" si="55"/>
        <v>828163.52999999991</v>
      </c>
      <c r="N755">
        <f t="shared" si="56"/>
        <v>429761.89999999997</v>
      </c>
      <c r="O755">
        <f t="shared" si="57"/>
        <v>398401.62999999995</v>
      </c>
      <c r="P755">
        <f t="shared" si="58"/>
        <v>2013</v>
      </c>
      <c r="Q755">
        <f t="shared" si="59"/>
        <v>6</v>
      </c>
    </row>
    <row r="756" spans="1:17" x14ac:dyDescent="0.3">
      <c r="A756" t="s">
        <v>25</v>
      </c>
      <c r="B756" t="s">
        <v>47</v>
      </c>
      <c r="C756" t="s">
        <v>95</v>
      </c>
      <c r="D756" t="s">
        <v>84</v>
      </c>
      <c r="E756" t="s">
        <v>29</v>
      </c>
      <c r="F756" t="s">
        <v>30</v>
      </c>
      <c r="G756" t="s">
        <v>1218</v>
      </c>
      <c r="H756">
        <v>291488471</v>
      </c>
      <c r="I756" t="s">
        <v>1219</v>
      </c>
      <c r="J756">
        <v>4360</v>
      </c>
      <c r="K756">
        <v>678.06</v>
      </c>
      <c r="L756">
        <v>344.23</v>
      </c>
      <c r="M756">
        <f t="shared" si="55"/>
        <v>2956341.5999999996</v>
      </c>
      <c r="N756">
        <f t="shared" si="56"/>
        <v>1500842.8</v>
      </c>
      <c r="O756">
        <f t="shared" si="57"/>
        <v>1455498.7999999996</v>
      </c>
      <c r="P756">
        <f t="shared" si="58"/>
        <v>2016</v>
      </c>
      <c r="Q756">
        <f t="shared" si="59"/>
        <v>9</v>
      </c>
    </row>
    <row r="757" spans="1:17" x14ac:dyDescent="0.3">
      <c r="A757" t="s">
        <v>111</v>
      </c>
      <c r="B757" t="s">
        <v>43</v>
      </c>
      <c r="C757" t="s">
        <v>99</v>
      </c>
      <c r="D757" t="s">
        <v>36</v>
      </c>
      <c r="E757" t="s">
        <v>21</v>
      </c>
      <c r="F757" t="s">
        <v>30</v>
      </c>
      <c r="G757" t="s">
        <v>1220</v>
      </c>
      <c r="H757">
        <v>586638938</v>
      </c>
      <c r="I757" t="s">
        <v>1221</v>
      </c>
      <c r="J757">
        <v>7775</v>
      </c>
      <c r="K757">
        <v>567.89</v>
      </c>
      <c r="L757">
        <v>295.77</v>
      </c>
      <c r="M757">
        <f t="shared" si="55"/>
        <v>4415344.75</v>
      </c>
      <c r="N757">
        <f t="shared" si="56"/>
        <v>2299611.75</v>
      </c>
      <c r="O757">
        <f t="shared" si="57"/>
        <v>2115733</v>
      </c>
      <c r="P757">
        <f t="shared" si="58"/>
        <v>2016</v>
      </c>
      <c r="Q757">
        <f t="shared" si="59"/>
        <v>2</v>
      </c>
    </row>
    <row r="758" spans="1:17" x14ac:dyDescent="0.3">
      <c r="A758" t="s">
        <v>25</v>
      </c>
      <c r="B758" t="s">
        <v>72</v>
      </c>
      <c r="C758" t="s">
        <v>95</v>
      </c>
      <c r="D758" t="s">
        <v>127</v>
      </c>
      <c r="E758" t="s">
        <v>29</v>
      </c>
      <c r="F758" t="s">
        <v>22</v>
      </c>
      <c r="G758" t="s">
        <v>1222</v>
      </c>
      <c r="H758">
        <v>332775424</v>
      </c>
      <c r="I758" t="s">
        <v>1223</v>
      </c>
      <c r="J758">
        <v>8613</v>
      </c>
      <c r="K758">
        <v>610.5</v>
      </c>
      <c r="L758">
        <v>363.61</v>
      </c>
      <c r="M758">
        <f t="shared" si="55"/>
        <v>5258236.5</v>
      </c>
      <c r="N758">
        <f t="shared" si="56"/>
        <v>3131772.93</v>
      </c>
      <c r="O758">
        <f t="shared" si="57"/>
        <v>2126463.5699999998</v>
      </c>
      <c r="P758">
        <f t="shared" si="58"/>
        <v>2014</v>
      </c>
      <c r="Q758">
        <f t="shared" si="59"/>
        <v>11</v>
      </c>
    </row>
    <row r="759" spans="1:17" x14ac:dyDescent="0.3">
      <c r="A759" t="s">
        <v>17</v>
      </c>
      <c r="B759" t="s">
        <v>51</v>
      </c>
      <c r="C759" t="s">
        <v>44</v>
      </c>
      <c r="D759" t="s">
        <v>142</v>
      </c>
      <c r="E759" t="s">
        <v>21</v>
      </c>
      <c r="F759" t="s">
        <v>30</v>
      </c>
      <c r="G759" t="s">
        <v>1224</v>
      </c>
      <c r="H759">
        <v>156902049</v>
      </c>
      <c r="I759" t="s">
        <v>226</v>
      </c>
      <c r="J759">
        <v>1018</v>
      </c>
      <c r="K759">
        <v>675.78</v>
      </c>
      <c r="L759">
        <v>504.87</v>
      </c>
      <c r="M759">
        <f t="shared" si="55"/>
        <v>687944.03999999992</v>
      </c>
      <c r="N759">
        <f t="shared" si="56"/>
        <v>513957.66000000003</v>
      </c>
      <c r="O759">
        <f t="shared" si="57"/>
        <v>173986.37999999989</v>
      </c>
      <c r="P759">
        <f t="shared" si="58"/>
        <v>2010</v>
      </c>
      <c r="Q759">
        <f t="shared" si="59"/>
        <v>6</v>
      </c>
    </row>
    <row r="760" spans="1:17" x14ac:dyDescent="0.3">
      <c r="A760" t="s">
        <v>17</v>
      </c>
      <c r="B760" t="s">
        <v>18</v>
      </c>
      <c r="C760" t="s">
        <v>35</v>
      </c>
      <c r="D760" t="s">
        <v>64</v>
      </c>
      <c r="E760" t="s">
        <v>21</v>
      </c>
      <c r="F760" t="s">
        <v>22</v>
      </c>
      <c r="G760" t="s">
        <v>1225</v>
      </c>
      <c r="H760">
        <v>336771874</v>
      </c>
      <c r="I760" t="s">
        <v>685</v>
      </c>
      <c r="J760">
        <v>8220</v>
      </c>
      <c r="K760">
        <v>203.4</v>
      </c>
      <c r="L760">
        <v>118.88</v>
      </c>
      <c r="M760">
        <f t="shared" si="55"/>
        <v>1671948</v>
      </c>
      <c r="N760">
        <f t="shared" si="56"/>
        <v>977193.6</v>
      </c>
      <c r="O760">
        <f t="shared" si="57"/>
        <v>694754.4</v>
      </c>
      <c r="P760">
        <f t="shared" si="58"/>
        <v>2014</v>
      </c>
      <c r="Q760">
        <f t="shared" si="59"/>
        <v>2</v>
      </c>
    </row>
    <row r="761" spans="1:17" x14ac:dyDescent="0.3">
      <c r="A761" t="s">
        <v>117</v>
      </c>
      <c r="B761" t="s">
        <v>18</v>
      </c>
      <c r="C761" t="s">
        <v>27</v>
      </c>
      <c r="D761" t="s">
        <v>28</v>
      </c>
      <c r="E761" t="s">
        <v>29</v>
      </c>
      <c r="F761" t="s">
        <v>22</v>
      </c>
      <c r="G761" t="s">
        <v>1222</v>
      </c>
      <c r="H761">
        <v>387974536</v>
      </c>
      <c r="I761" t="s">
        <v>1226</v>
      </c>
      <c r="J761">
        <v>1256</v>
      </c>
      <c r="K761">
        <v>109.7</v>
      </c>
      <c r="L761">
        <v>58.2</v>
      </c>
      <c r="M761">
        <f t="shared" si="55"/>
        <v>137783.20000000001</v>
      </c>
      <c r="N761">
        <f t="shared" si="56"/>
        <v>73099.199999999997</v>
      </c>
      <c r="O761">
        <f t="shared" si="57"/>
        <v>64684.000000000015</v>
      </c>
      <c r="P761">
        <f t="shared" si="58"/>
        <v>2014</v>
      </c>
      <c r="Q761">
        <f t="shared" si="59"/>
        <v>11</v>
      </c>
    </row>
    <row r="762" spans="1:17" x14ac:dyDescent="0.3">
      <c r="A762" t="s">
        <v>57</v>
      </c>
      <c r="B762" t="s">
        <v>18</v>
      </c>
      <c r="C762" t="s">
        <v>52</v>
      </c>
      <c r="D762" t="s">
        <v>135</v>
      </c>
      <c r="E762" t="s">
        <v>21</v>
      </c>
      <c r="F762" t="s">
        <v>37</v>
      </c>
      <c r="G762" t="s">
        <v>411</v>
      </c>
      <c r="H762">
        <v>319161891</v>
      </c>
      <c r="I762" t="s">
        <v>150</v>
      </c>
      <c r="J762">
        <v>1724</v>
      </c>
      <c r="K762">
        <v>416.89</v>
      </c>
      <c r="L762">
        <v>270.05</v>
      </c>
      <c r="M762">
        <f t="shared" si="55"/>
        <v>718718.36</v>
      </c>
      <c r="N762">
        <f t="shared" si="56"/>
        <v>465566.2</v>
      </c>
      <c r="O762">
        <f t="shared" si="57"/>
        <v>253152.15999999997</v>
      </c>
      <c r="P762">
        <f t="shared" si="58"/>
        <v>2010</v>
      </c>
      <c r="Q762">
        <f t="shared" si="59"/>
        <v>5</v>
      </c>
    </row>
    <row r="763" spans="1:17" x14ac:dyDescent="0.3">
      <c r="A763" t="s">
        <v>25</v>
      </c>
      <c r="B763" t="s">
        <v>51</v>
      </c>
      <c r="C763" t="s">
        <v>59</v>
      </c>
      <c r="D763" t="s">
        <v>108</v>
      </c>
      <c r="E763" t="s">
        <v>29</v>
      </c>
      <c r="F763" t="s">
        <v>30</v>
      </c>
      <c r="G763" t="s">
        <v>1227</v>
      </c>
      <c r="H763">
        <v>806715641</v>
      </c>
      <c r="I763" t="s">
        <v>925</v>
      </c>
      <c r="J763">
        <v>8114</v>
      </c>
      <c r="K763">
        <v>672.15</v>
      </c>
      <c r="L763">
        <v>514.07000000000005</v>
      </c>
      <c r="M763">
        <f t="shared" si="55"/>
        <v>5453825.0999999996</v>
      </c>
      <c r="N763">
        <f t="shared" si="56"/>
        <v>4171163.9800000004</v>
      </c>
      <c r="O763">
        <f t="shared" si="57"/>
        <v>1282661.1199999992</v>
      </c>
      <c r="P763">
        <f t="shared" si="58"/>
        <v>2014</v>
      </c>
      <c r="Q763">
        <f t="shared" si="59"/>
        <v>1</v>
      </c>
    </row>
    <row r="764" spans="1:17" x14ac:dyDescent="0.3">
      <c r="A764" t="s">
        <v>33</v>
      </c>
      <c r="B764" t="s">
        <v>72</v>
      </c>
      <c r="C764" t="s">
        <v>99</v>
      </c>
      <c r="D764" t="s">
        <v>73</v>
      </c>
      <c r="E764" t="s">
        <v>29</v>
      </c>
      <c r="F764" t="s">
        <v>30</v>
      </c>
      <c r="G764" t="s">
        <v>379</v>
      </c>
      <c r="H764">
        <v>126225139</v>
      </c>
      <c r="I764" t="s">
        <v>1216</v>
      </c>
      <c r="J764">
        <v>9364</v>
      </c>
      <c r="K764">
        <v>354.99</v>
      </c>
      <c r="L764">
        <v>236.35</v>
      </c>
      <c r="M764">
        <f t="shared" si="55"/>
        <v>3324126.36</v>
      </c>
      <c r="N764">
        <f t="shared" si="56"/>
        <v>2213181.4</v>
      </c>
      <c r="O764">
        <f t="shared" si="57"/>
        <v>1110944.96</v>
      </c>
      <c r="P764">
        <f t="shared" si="58"/>
        <v>2013</v>
      </c>
      <c r="Q764">
        <f t="shared" si="59"/>
        <v>5</v>
      </c>
    </row>
    <row r="765" spans="1:17" x14ac:dyDescent="0.3">
      <c r="A765" t="s">
        <v>17</v>
      </c>
      <c r="B765" t="s">
        <v>67</v>
      </c>
      <c r="C765" t="s">
        <v>120</v>
      </c>
      <c r="D765" t="s">
        <v>142</v>
      </c>
      <c r="E765" t="s">
        <v>29</v>
      </c>
      <c r="F765" t="s">
        <v>54</v>
      </c>
      <c r="G765" t="s">
        <v>1228</v>
      </c>
      <c r="H765">
        <v>890757164</v>
      </c>
      <c r="I765" t="s">
        <v>1229</v>
      </c>
      <c r="J765">
        <v>4053</v>
      </c>
      <c r="K765">
        <v>230.95</v>
      </c>
      <c r="L765">
        <v>149.37</v>
      </c>
      <c r="M765">
        <f t="shared" si="55"/>
        <v>936040.35</v>
      </c>
      <c r="N765">
        <f t="shared" si="56"/>
        <v>605396.61</v>
      </c>
      <c r="O765">
        <f t="shared" si="57"/>
        <v>330643.74</v>
      </c>
      <c r="P765">
        <f t="shared" si="58"/>
        <v>2010</v>
      </c>
      <c r="Q765">
        <f t="shared" si="59"/>
        <v>5</v>
      </c>
    </row>
    <row r="766" spans="1:17" x14ac:dyDescent="0.3">
      <c r="A766" t="s">
        <v>117</v>
      </c>
      <c r="B766" t="s">
        <v>87</v>
      </c>
      <c r="C766" t="s">
        <v>102</v>
      </c>
      <c r="D766" t="s">
        <v>135</v>
      </c>
      <c r="E766" t="s">
        <v>29</v>
      </c>
      <c r="F766" t="s">
        <v>30</v>
      </c>
      <c r="G766" t="s">
        <v>1230</v>
      </c>
      <c r="H766">
        <v>642660640</v>
      </c>
      <c r="I766" t="s">
        <v>410</v>
      </c>
      <c r="J766">
        <v>6451</v>
      </c>
      <c r="K766">
        <v>673.41</v>
      </c>
      <c r="L766">
        <v>358.22</v>
      </c>
      <c r="M766">
        <f t="shared" si="55"/>
        <v>4344167.91</v>
      </c>
      <c r="N766">
        <f t="shared" si="56"/>
        <v>2310877.2200000002</v>
      </c>
      <c r="O766">
        <f t="shared" si="57"/>
        <v>2033290.69</v>
      </c>
      <c r="P766">
        <f t="shared" si="58"/>
        <v>2010</v>
      </c>
      <c r="Q766">
        <f t="shared" si="59"/>
        <v>4</v>
      </c>
    </row>
    <row r="767" spans="1:17" x14ac:dyDescent="0.3">
      <c r="A767" t="s">
        <v>71</v>
      </c>
      <c r="B767" t="s">
        <v>72</v>
      </c>
      <c r="C767" t="s">
        <v>52</v>
      </c>
      <c r="D767" t="s">
        <v>130</v>
      </c>
      <c r="E767" t="s">
        <v>21</v>
      </c>
      <c r="F767" t="s">
        <v>37</v>
      </c>
      <c r="G767" t="s">
        <v>1231</v>
      </c>
      <c r="H767">
        <v>597729240</v>
      </c>
      <c r="I767" t="s">
        <v>1232</v>
      </c>
      <c r="J767">
        <v>6572</v>
      </c>
      <c r="K767">
        <v>83.33</v>
      </c>
      <c r="L767">
        <v>57.32</v>
      </c>
      <c r="M767">
        <f t="shared" si="55"/>
        <v>547644.76</v>
      </c>
      <c r="N767">
        <f t="shared" si="56"/>
        <v>376707.04</v>
      </c>
      <c r="O767">
        <f t="shared" si="57"/>
        <v>170937.72000000003</v>
      </c>
      <c r="P767">
        <f t="shared" si="58"/>
        <v>2011</v>
      </c>
      <c r="Q767">
        <f t="shared" si="59"/>
        <v>11</v>
      </c>
    </row>
    <row r="768" spans="1:17" x14ac:dyDescent="0.3">
      <c r="A768" t="s">
        <v>111</v>
      </c>
      <c r="B768" t="s">
        <v>81</v>
      </c>
      <c r="C768" t="s">
        <v>52</v>
      </c>
      <c r="D768" t="s">
        <v>127</v>
      </c>
      <c r="E768" t="s">
        <v>29</v>
      </c>
      <c r="F768" t="s">
        <v>54</v>
      </c>
      <c r="G768" t="s">
        <v>1233</v>
      </c>
      <c r="H768">
        <v>416346297</v>
      </c>
      <c r="I768" t="s">
        <v>1234</v>
      </c>
      <c r="J768">
        <v>2898</v>
      </c>
      <c r="K768">
        <v>36.14</v>
      </c>
      <c r="L768">
        <v>19.29</v>
      </c>
      <c r="M768">
        <f t="shared" si="55"/>
        <v>104733.72</v>
      </c>
      <c r="N768">
        <f t="shared" si="56"/>
        <v>55902.42</v>
      </c>
      <c r="O768">
        <f t="shared" si="57"/>
        <v>48831.3</v>
      </c>
      <c r="P768">
        <f t="shared" si="58"/>
        <v>2015</v>
      </c>
      <c r="Q768">
        <f t="shared" si="59"/>
        <v>2</v>
      </c>
    </row>
    <row r="769" spans="1:17" x14ac:dyDescent="0.3">
      <c r="A769" t="s">
        <v>117</v>
      </c>
      <c r="B769" t="s">
        <v>81</v>
      </c>
      <c r="C769" t="s">
        <v>59</v>
      </c>
      <c r="D769" t="s">
        <v>142</v>
      </c>
      <c r="E769" t="s">
        <v>29</v>
      </c>
      <c r="F769" t="s">
        <v>37</v>
      </c>
      <c r="G769" t="s">
        <v>1235</v>
      </c>
      <c r="H769">
        <v>449784443</v>
      </c>
      <c r="I769" t="s">
        <v>593</v>
      </c>
      <c r="J769">
        <v>5355</v>
      </c>
      <c r="K769">
        <v>135.83000000000001</v>
      </c>
      <c r="L769">
        <v>72.5</v>
      </c>
      <c r="M769">
        <f t="shared" si="55"/>
        <v>727369.65</v>
      </c>
      <c r="N769">
        <f t="shared" si="56"/>
        <v>388237.5</v>
      </c>
      <c r="O769">
        <f t="shared" si="57"/>
        <v>339132.15</v>
      </c>
      <c r="P769">
        <f t="shared" si="58"/>
        <v>2015</v>
      </c>
      <c r="Q769">
        <f t="shared" si="59"/>
        <v>10</v>
      </c>
    </row>
    <row r="770" spans="1:17" x14ac:dyDescent="0.3">
      <c r="A770" t="s">
        <v>25</v>
      </c>
      <c r="B770" t="s">
        <v>63</v>
      </c>
      <c r="C770" t="s">
        <v>102</v>
      </c>
      <c r="D770" t="s">
        <v>73</v>
      </c>
      <c r="E770" t="s">
        <v>21</v>
      </c>
      <c r="F770" t="s">
        <v>22</v>
      </c>
      <c r="G770" t="s">
        <v>429</v>
      </c>
      <c r="H770">
        <v>285952275</v>
      </c>
      <c r="I770" t="s">
        <v>1236</v>
      </c>
      <c r="J770">
        <v>4321</v>
      </c>
      <c r="K770">
        <v>584.46</v>
      </c>
      <c r="L770">
        <v>293.72000000000003</v>
      </c>
      <c r="M770">
        <f t="shared" ref="M770:M833" si="60">J770*K770</f>
        <v>2525451.66</v>
      </c>
      <c r="N770">
        <f t="shared" ref="N770:N833" si="61">J770*L770</f>
        <v>1269164.1200000001</v>
      </c>
      <c r="O770">
        <f t="shared" ref="O770:O833" si="62">M770-N770</f>
        <v>1256287.54</v>
      </c>
      <c r="P770">
        <f t="shared" ref="P770:P833" si="63">YEAR(DATE(MID(G770,7,4),MID(G770,4,2),LEFT(G770,2)))</f>
        <v>2014</v>
      </c>
      <c r="Q770">
        <f t="shared" ref="Q770:Q833" si="64">MONTH(DATE(MID(G770,7,4),MID(G770,4,2),LEFT(G770,2)))</f>
        <v>11</v>
      </c>
    </row>
    <row r="771" spans="1:17" x14ac:dyDescent="0.3">
      <c r="A771" t="s">
        <v>25</v>
      </c>
      <c r="B771" t="s">
        <v>58</v>
      </c>
      <c r="C771" t="s">
        <v>27</v>
      </c>
      <c r="D771" t="s">
        <v>127</v>
      </c>
      <c r="E771" t="s">
        <v>29</v>
      </c>
      <c r="F771" t="s">
        <v>54</v>
      </c>
      <c r="G771" t="s">
        <v>1237</v>
      </c>
      <c r="H771">
        <v>675917309</v>
      </c>
      <c r="I771" t="s">
        <v>1238</v>
      </c>
      <c r="J771">
        <v>8196</v>
      </c>
      <c r="K771">
        <v>689.26</v>
      </c>
      <c r="L771">
        <v>386.9</v>
      </c>
      <c r="M771">
        <f t="shared" si="60"/>
        <v>5649174.96</v>
      </c>
      <c r="N771">
        <f t="shared" si="61"/>
        <v>3171032.4</v>
      </c>
      <c r="O771">
        <f t="shared" si="62"/>
        <v>2478142.56</v>
      </c>
      <c r="P771">
        <f t="shared" si="63"/>
        <v>2010</v>
      </c>
      <c r="Q771">
        <f t="shared" si="64"/>
        <v>3</v>
      </c>
    </row>
    <row r="772" spans="1:17" x14ac:dyDescent="0.3">
      <c r="A772" t="s">
        <v>71</v>
      </c>
      <c r="B772" t="s">
        <v>63</v>
      </c>
      <c r="C772" t="s">
        <v>52</v>
      </c>
      <c r="D772" t="s">
        <v>88</v>
      </c>
      <c r="E772" t="s">
        <v>21</v>
      </c>
      <c r="F772" t="s">
        <v>54</v>
      </c>
      <c r="G772" t="s">
        <v>1239</v>
      </c>
      <c r="H772">
        <v>435994530</v>
      </c>
      <c r="I772" t="s">
        <v>641</v>
      </c>
      <c r="J772">
        <v>6874</v>
      </c>
      <c r="K772">
        <v>619.91</v>
      </c>
      <c r="L772">
        <v>430.29</v>
      </c>
      <c r="M772">
        <f t="shared" si="60"/>
        <v>4261261.34</v>
      </c>
      <c r="N772">
        <f t="shared" si="61"/>
        <v>2957813.46</v>
      </c>
      <c r="O772">
        <f t="shared" si="62"/>
        <v>1303447.8799999999</v>
      </c>
      <c r="P772">
        <f t="shared" si="63"/>
        <v>2013</v>
      </c>
      <c r="Q772">
        <f t="shared" si="64"/>
        <v>7</v>
      </c>
    </row>
    <row r="773" spans="1:17" x14ac:dyDescent="0.3">
      <c r="A773" t="s">
        <v>33</v>
      </c>
      <c r="B773" t="s">
        <v>72</v>
      </c>
      <c r="C773" t="s">
        <v>59</v>
      </c>
      <c r="D773" t="s">
        <v>142</v>
      </c>
      <c r="E773" t="s">
        <v>29</v>
      </c>
      <c r="F773" t="s">
        <v>22</v>
      </c>
      <c r="G773" t="s">
        <v>1240</v>
      </c>
      <c r="H773">
        <v>699356309</v>
      </c>
      <c r="I773" t="s">
        <v>912</v>
      </c>
      <c r="J773">
        <v>3632</v>
      </c>
      <c r="K773">
        <v>380.12</v>
      </c>
      <c r="L773">
        <v>213.82</v>
      </c>
      <c r="M773">
        <f t="shared" si="60"/>
        <v>1380595.84</v>
      </c>
      <c r="N773">
        <f t="shared" si="61"/>
        <v>776594.24</v>
      </c>
      <c r="O773">
        <f t="shared" si="62"/>
        <v>604001.60000000009</v>
      </c>
      <c r="P773">
        <f t="shared" si="63"/>
        <v>2011</v>
      </c>
      <c r="Q773">
        <f t="shared" si="64"/>
        <v>8</v>
      </c>
    </row>
    <row r="774" spans="1:17" x14ac:dyDescent="0.3">
      <c r="A774" t="s">
        <v>25</v>
      </c>
      <c r="B774" t="s">
        <v>87</v>
      </c>
      <c r="C774" t="s">
        <v>52</v>
      </c>
      <c r="D774" t="s">
        <v>135</v>
      </c>
      <c r="E774" t="s">
        <v>29</v>
      </c>
      <c r="F774" t="s">
        <v>30</v>
      </c>
      <c r="G774" t="s">
        <v>634</v>
      </c>
      <c r="H774">
        <v>858158965</v>
      </c>
      <c r="I774" t="s">
        <v>1241</v>
      </c>
      <c r="J774">
        <v>9748</v>
      </c>
      <c r="K774">
        <v>210.1</v>
      </c>
      <c r="L774">
        <v>165.23</v>
      </c>
      <c r="M774">
        <f t="shared" si="60"/>
        <v>2048054.8</v>
      </c>
      <c r="N774">
        <f t="shared" si="61"/>
        <v>1610662.0399999998</v>
      </c>
      <c r="O774">
        <f t="shared" si="62"/>
        <v>437392.76000000024</v>
      </c>
      <c r="P774">
        <f t="shared" si="63"/>
        <v>2013</v>
      </c>
      <c r="Q774">
        <f t="shared" si="64"/>
        <v>6</v>
      </c>
    </row>
    <row r="775" spans="1:17" x14ac:dyDescent="0.3">
      <c r="A775" t="s">
        <v>117</v>
      </c>
      <c r="B775" t="s">
        <v>67</v>
      </c>
      <c r="C775" t="s">
        <v>35</v>
      </c>
      <c r="D775" t="s">
        <v>108</v>
      </c>
      <c r="E775" t="s">
        <v>21</v>
      </c>
      <c r="F775" t="s">
        <v>54</v>
      </c>
      <c r="G775" t="s">
        <v>1242</v>
      </c>
      <c r="H775">
        <v>421740886</v>
      </c>
      <c r="I775" t="s">
        <v>1243</v>
      </c>
      <c r="J775">
        <v>7663</v>
      </c>
      <c r="K775">
        <v>62.32</v>
      </c>
      <c r="L775">
        <v>43.21</v>
      </c>
      <c r="M775">
        <f t="shared" si="60"/>
        <v>477558.16</v>
      </c>
      <c r="N775">
        <f t="shared" si="61"/>
        <v>331118.23</v>
      </c>
      <c r="O775">
        <f t="shared" si="62"/>
        <v>146439.93</v>
      </c>
      <c r="P775">
        <f t="shared" si="63"/>
        <v>2012</v>
      </c>
      <c r="Q775">
        <f t="shared" si="64"/>
        <v>11</v>
      </c>
    </row>
    <row r="776" spans="1:17" x14ac:dyDescent="0.3">
      <c r="A776" t="s">
        <v>17</v>
      </c>
      <c r="B776" t="s">
        <v>34</v>
      </c>
      <c r="C776" t="s">
        <v>59</v>
      </c>
      <c r="D776" t="s">
        <v>127</v>
      </c>
      <c r="E776" t="s">
        <v>21</v>
      </c>
      <c r="F776" t="s">
        <v>37</v>
      </c>
      <c r="G776" t="s">
        <v>1146</v>
      </c>
      <c r="H776">
        <v>890423710</v>
      </c>
      <c r="I776" t="s">
        <v>1138</v>
      </c>
      <c r="J776">
        <v>1863</v>
      </c>
      <c r="K776">
        <v>366.97</v>
      </c>
      <c r="L776">
        <v>189.48</v>
      </c>
      <c r="M776">
        <f t="shared" si="60"/>
        <v>683665.1100000001</v>
      </c>
      <c r="N776">
        <f t="shared" si="61"/>
        <v>353001.24</v>
      </c>
      <c r="O776">
        <f t="shared" si="62"/>
        <v>330663.87000000011</v>
      </c>
      <c r="P776">
        <f t="shared" si="63"/>
        <v>2010</v>
      </c>
      <c r="Q776">
        <f t="shared" si="64"/>
        <v>4</v>
      </c>
    </row>
    <row r="777" spans="1:17" x14ac:dyDescent="0.3">
      <c r="A777" t="s">
        <v>71</v>
      </c>
      <c r="B777" t="s">
        <v>18</v>
      </c>
      <c r="C777" t="s">
        <v>19</v>
      </c>
      <c r="D777" t="s">
        <v>142</v>
      </c>
      <c r="E777" t="s">
        <v>21</v>
      </c>
      <c r="F777" t="s">
        <v>54</v>
      </c>
      <c r="G777" t="s">
        <v>1244</v>
      </c>
      <c r="H777">
        <v>840337066</v>
      </c>
      <c r="I777" t="s">
        <v>1245</v>
      </c>
      <c r="J777">
        <v>4330</v>
      </c>
      <c r="K777">
        <v>523.69000000000005</v>
      </c>
      <c r="L777">
        <v>321.18</v>
      </c>
      <c r="M777">
        <f t="shared" si="60"/>
        <v>2267577.7000000002</v>
      </c>
      <c r="N777">
        <f t="shared" si="61"/>
        <v>1390709.4000000001</v>
      </c>
      <c r="O777">
        <f t="shared" si="62"/>
        <v>876868.3</v>
      </c>
      <c r="P777">
        <f t="shared" si="63"/>
        <v>2011</v>
      </c>
      <c r="Q777">
        <f t="shared" si="64"/>
        <v>9</v>
      </c>
    </row>
    <row r="778" spans="1:17" x14ac:dyDescent="0.3">
      <c r="A778" t="s">
        <v>33</v>
      </c>
      <c r="B778" t="s">
        <v>87</v>
      </c>
      <c r="C778" t="s">
        <v>102</v>
      </c>
      <c r="D778" t="s">
        <v>28</v>
      </c>
      <c r="E778" t="s">
        <v>21</v>
      </c>
      <c r="F778" t="s">
        <v>30</v>
      </c>
      <c r="G778" t="s">
        <v>1162</v>
      </c>
      <c r="H778">
        <v>859086221</v>
      </c>
      <c r="I778" t="s">
        <v>1246</v>
      </c>
      <c r="J778">
        <v>4969</v>
      </c>
      <c r="K778">
        <v>39.03</v>
      </c>
      <c r="L778">
        <v>23.97</v>
      </c>
      <c r="M778">
        <f t="shared" si="60"/>
        <v>193940.07</v>
      </c>
      <c r="N778">
        <f t="shared" si="61"/>
        <v>119106.93</v>
      </c>
      <c r="O778">
        <f t="shared" si="62"/>
        <v>74833.140000000014</v>
      </c>
      <c r="P778">
        <f t="shared" si="63"/>
        <v>2011</v>
      </c>
      <c r="Q778">
        <f t="shared" si="64"/>
        <v>12</v>
      </c>
    </row>
    <row r="779" spans="1:17" x14ac:dyDescent="0.3">
      <c r="A779" t="s">
        <v>117</v>
      </c>
      <c r="B779" t="s">
        <v>87</v>
      </c>
      <c r="C779" t="s">
        <v>35</v>
      </c>
      <c r="D779" t="s">
        <v>127</v>
      </c>
      <c r="E779" t="s">
        <v>21</v>
      </c>
      <c r="F779" t="s">
        <v>37</v>
      </c>
      <c r="G779" t="s">
        <v>1247</v>
      </c>
      <c r="H779">
        <v>162177870</v>
      </c>
      <c r="I779" t="s">
        <v>1213</v>
      </c>
      <c r="J779">
        <v>2174</v>
      </c>
      <c r="K779">
        <v>251.2</v>
      </c>
      <c r="L779">
        <v>137.38999999999999</v>
      </c>
      <c r="M779">
        <f t="shared" si="60"/>
        <v>546108.79999999993</v>
      </c>
      <c r="N779">
        <f t="shared" si="61"/>
        <v>298685.86</v>
      </c>
      <c r="O779">
        <f t="shared" si="62"/>
        <v>247422.93999999994</v>
      </c>
      <c r="P779">
        <f t="shared" si="63"/>
        <v>2014</v>
      </c>
      <c r="Q779">
        <f t="shared" si="64"/>
        <v>5</v>
      </c>
    </row>
    <row r="780" spans="1:17" x14ac:dyDescent="0.3">
      <c r="A780" t="s">
        <v>117</v>
      </c>
      <c r="B780" t="s">
        <v>58</v>
      </c>
      <c r="C780" t="s">
        <v>19</v>
      </c>
      <c r="D780" t="s">
        <v>53</v>
      </c>
      <c r="E780" t="s">
        <v>29</v>
      </c>
      <c r="F780" t="s">
        <v>22</v>
      </c>
      <c r="G780" t="s">
        <v>1103</v>
      </c>
      <c r="H780">
        <v>880146470</v>
      </c>
      <c r="I780" t="s">
        <v>1248</v>
      </c>
      <c r="J780">
        <v>8929</v>
      </c>
      <c r="K780">
        <v>483.35</v>
      </c>
      <c r="L780">
        <v>377.96</v>
      </c>
      <c r="M780">
        <f t="shared" si="60"/>
        <v>4315832.1500000004</v>
      </c>
      <c r="N780">
        <f t="shared" si="61"/>
        <v>3374804.84</v>
      </c>
      <c r="O780">
        <f t="shared" si="62"/>
        <v>941027.31000000052</v>
      </c>
      <c r="P780">
        <f t="shared" si="63"/>
        <v>2015</v>
      </c>
      <c r="Q780">
        <f t="shared" si="64"/>
        <v>9</v>
      </c>
    </row>
    <row r="781" spans="1:17" x14ac:dyDescent="0.3">
      <c r="A781" t="s">
        <v>117</v>
      </c>
      <c r="B781" t="s">
        <v>81</v>
      </c>
      <c r="C781" t="s">
        <v>95</v>
      </c>
      <c r="D781" t="s">
        <v>28</v>
      </c>
      <c r="E781" t="s">
        <v>29</v>
      </c>
      <c r="F781" t="s">
        <v>54</v>
      </c>
      <c r="G781" t="s">
        <v>617</v>
      </c>
      <c r="H781">
        <v>263643297</v>
      </c>
      <c r="I781" t="s">
        <v>360</v>
      </c>
      <c r="J781">
        <v>1564</v>
      </c>
      <c r="K781">
        <v>588.66999999999996</v>
      </c>
      <c r="L781">
        <v>387.78</v>
      </c>
      <c r="M781">
        <f t="shared" si="60"/>
        <v>920679.87999999989</v>
      </c>
      <c r="N781">
        <f t="shared" si="61"/>
        <v>606487.91999999993</v>
      </c>
      <c r="O781">
        <f t="shared" si="62"/>
        <v>314191.95999999996</v>
      </c>
      <c r="P781">
        <f t="shared" si="63"/>
        <v>2010</v>
      </c>
      <c r="Q781">
        <f t="shared" si="64"/>
        <v>6</v>
      </c>
    </row>
    <row r="782" spans="1:17" x14ac:dyDescent="0.3">
      <c r="A782" t="s">
        <v>117</v>
      </c>
      <c r="B782" t="s">
        <v>18</v>
      </c>
      <c r="C782" t="s">
        <v>52</v>
      </c>
      <c r="D782" t="s">
        <v>20</v>
      </c>
      <c r="E782" t="s">
        <v>21</v>
      </c>
      <c r="F782" t="s">
        <v>30</v>
      </c>
      <c r="G782" t="s">
        <v>1249</v>
      </c>
      <c r="H782">
        <v>572776176</v>
      </c>
      <c r="I782" t="s">
        <v>1250</v>
      </c>
      <c r="J782">
        <v>929</v>
      </c>
      <c r="K782">
        <v>491.64</v>
      </c>
      <c r="L782">
        <v>344.43</v>
      </c>
      <c r="M782">
        <f t="shared" si="60"/>
        <v>456733.56</v>
      </c>
      <c r="N782">
        <f t="shared" si="61"/>
        <v>319975.47000000003</v>
      </c>
      <c r="O782">
        <f t="shared" si="62"/>
        <v>136758.08999999997</v>
      </c>
      <c r="P782">
        <f t="shared" si="63"/>
        <v>2015</v>
      </c>
      <c r="Q782">
        <f t="shared" si="64"/>
        <v>8</v>
      </c>
    </row>
    <row r="783" spans="1:17" x14ac:dyDescent="0.3">
      <c r="A783" t="s">
        <v>111</v>
      </c>
      <c r="B783" t="s">
        <v>18</v>
      </c>
      <c r="C783" t="s">
        <v>99</v>
      </c>
      <c r="D783" t="s">
        <v>68</v>
      </c>
      <c r="E783" t="s">
        <v>21</v>
      </c>
      <c r="F783" t="s">
        <v>30</v>
      </c>
      <c r="G783" t="s">
        <v>1251</v>
      </c>
      <c r="H783">
        <v>188178678</v>
      </c>
      <c r="I783" t="s">
        <v>1252</v>
      </c>
      <c r="J783">
        <v>9541</v>
      </c>
      <c r="K783">
        <v>179.33</v>
      </c>
      <c r="L783">
        <v>130.86000000000001</v>
      </c>
      <c r="M783">
        <f t="shared" si="60"/>
        <v>1710987.53</v>
      </c>
      <c r="N783">
        <f t="shared" si="61"/>
        <v>1248535.2600000002</v>
      </c>
      <c r="O783">
        <f t="shared" si="62"/>
        <v>462452.26999999979</v>
      </c>
      <c r="P783">
        <f t="shared" si="63"/>
        <v>2014</v>
      </c>
      <c r="Q783">
        <f t="shared" si="64"/>
        <v>3</v>
      </c>
    </row>
    <row r="784" spans="1:17" x14ac:dyDescent="0.3">
      <c r="A784" t="s">
        <v>25</v>
      </c>
      <c r="B784" t="s">
        <v>47</v>
      </c>
      <c r="C784" t="s">
        <v>59</v>
      </c>
      <c r="D784" t="s">
        <v>73</v>
      </c>
      <c r="E784" t="s">
        <v>29</v>
      </c>
      <c r="F784" t="s">
        <v>54</v>
      </c>
      <c r="G784" t="s">
        <v>1253</v>
      </c>
      <c r="H784">
        <v>555167152</v>
      </c>
      <c r="I784" t="s">
        <v>802</v>
      </c>
      <c r="J784">
        <v>6593</v>
      </c>
      <c r="K784">
        <v>550.44000000000005</v>
      </c>
      <c r="L784">
        <v>318.73</v>
      </c>
      <c r="M784">
        <f t="shared" si="60"/>
        <v>3629050.9200000004</v>
      </c>
      <c r="N784">
        <f t="shared" si="61"/>
        <v>2101386.89</v>
      </c>
      <c r="O784">
        <f t="shared" si="62"/>
        <v>1527664.0300000003</v>
      </c>
      <c r="P784">
        <f t="shared" si="63"/>
        <v>2016</v>
      </c>
      <c r="Q784">
        <f t="shared" si="64"/>
        <v>4</v>
      </c>
    </row>
    <row r="785" spans="1:17" x14ac:dyDescent="0.3">
      <c r="A785" t="s">
        <v>57</v>
      </c>
      <c r="B785" t="s">
        <v>63</v>
      </c>
      <c r="C785" t="s">
        <v>52</v>
      </c>
      <c r="D785" t="s">
        <v>142</v>
      </c>
      <c r="E785" t="s">
        <v>21</v>
      </c>
      <c r="F785" t="s">
        <v>22</v>
      </c>
      <c r="G785" t="s">
        <v>1254</v>
      </c>
      <c r="H785">
        <v>191239525</v>
      </c>
      <c r="I785" t="s">
        <v>1255</v>
      </c>
      <c r="J785">
        <v>5628</v>
      </c>
      <c r="K785">
        <v>429.69</v>
      </c>
      <c r="L785">
        <v>230.73</v>
      </c>
      <c r="M785">
        <f t="shared" si="60"/>
        <v>2418295.3199999998</v>
      </c>
      <c r="N785">
        <f t="shared" si="61"/>
        <v>1298548.44</v>
      </c>
      <c r="O785">
        <f t="shared" si="62"/>
        <v>1119746.8799999999</v>
      </c>
      <c r="P785">
        <f t="shared" si="63"/>
        <v>2013</v>
      </c>
      <c r="Q785">
        <f t="shared" si="64"/>
        <v>1</v>
      </c>
    </row>
    <row r="786" spans="1:17" x14ac:dyDescent="0.3">
      <c r="A786" t="s">
        <v>25</v>
      </c>
      <c r="B786" t="s">
        <v>81</v>
      </c>
      <c r="C786" t="s">
        <v>59</v>
      </c>
      <c r="D786" t="s">
        <v>53</v>
      </c>
      <c r="E786" t="s">
        <v>29</v>
      </c>
      <c r="F786" t="s">
        <v>22</v>
      </c>
      <c r="G786" t="s">
        <v>1256</v>
      </c>
      <c r="H786">
        <v>239468418</v>
      </c>
      <c r="I786" t="s">
        <v>315</v>
      </c>
      <c r="J786">
        <v>4765</v>
      </c>
      <c r="K786">
        <v>95.09</v>
      </c>
      <c r="L786">
        <v>54.9</v>
      </c>
      <c r="M786">
        <f t="shared" si="60"/>
        <v>453103.85000000003</v>
      </c>
      <c r="N786">
        <f t="shared" si="61"/>
        <v>261598.5</v>
      </c>
      <c r="O786">
        <f t="shared" si="62"/>
        <v>191505.35000000003</v>
      </c>
      <c r="P786">
        <f t="shared" si="63"/>
        <v>2011</v>
      </c>
      <c r="Q786">
        <f t="shared" si="64"/>
        <v>12</v>
      </c>
    </row>
    <row r="787" spans="1:17" x14ac:dyDescent="0.3">
      <c r="A787" t="s">
        <v>111</v>
      </c>
      <c r="B787" t="s">
        <v>34</v>
      </c>
      <c r="C787" t="s">
        <v>52</v>
      </c>
      <c r="D787" t="s">
        <v>48</v>
      </c>
      <c r="E787" t="s">
        <v>21</v>
      </c>
      <c r="F787" t="s">
        <v>54</v>
      </c>
      <c r="G787" t="s">
        <v>310</v>
      </c>
      <c r="H787">
        <v>787272436</v>
      </c>
      <c r="I787" t="s">
        <v>1257</v>
      </c>
      <c r="J787">
        <v>552</v>
      </c>
      <c r="K787">
        <v>369.1</v>
      </c>
      <c r="L787">
        <v>251.87</v>
      </c>
      <c r="M787">
        <f t="shared" si="60"/>
        <v>203743.2</v>
      </c>
      <c r="N787">
        <f t="shared" si="61"/>
        <v>139032.24</v>
      </c>
      <c r="O787">
        <f t="shared" si="62"/>
        <v>64710.960000000021</v>
      </c>
      <c r="P787">
        <f t="shared" si="63"/>
        <v>2013</v>
      </c>
      <c r="Q787">
        <f t="shared" si="64"/>
        <v>3</v>
      </c>
    </row>
    <row r="788" spans="1:17" x14ac:dyDescent="0.3">
      <c r="A788" t="s">
        <v>111</v>
      </c>
      <c r="B788" t="s">
        <v>63</v>
      </c>
      <c r="C788" t="s">
        <v>52</v>
      </c>
      <c r="D788" t="s">
        <v>127</v>
      </c>
      <c r="E788" t="s">
        <v>29</v>
      </c>
      <c r="F788" t="s">
        <v>37</v>
      </c>
      <c r="G788" t="s">
        <v>682</v>
      </c>
      <c r="H788">
        <v>868935483</v>
      </c>
      <c r="I788" t="s">
        <v>738</v>
      </c>
      <c r="J788">
        <v>691</v>
      </c>
      <c r="K788">
        <v>325.58999999999997</v>
      </c>
      <c r="L788">
        <v>195.74</v>
      </c>
      <c r="M788">
        <f t="shared" si="60"/>
        <v>224982.68999999997</v>
      </c>
      <c r="N788">
        <f t="shared" si="61"/>
        <v>135256.34</v>
      </c>
      <c r="O788">
        <f t="shared" si="62"/>
        <v>89726.349999999977</v>
      </c>
      <c r="P788">
        <f t="shared" si="63"/>
        <v>2012</v>
      </c>
      <c r="Q788">
        <f t="shared" si="64"/>
        <v>1</v>
      </c>
    </row>
    <row r="789" spans="1:17" x14ac:dyDescent="0.3">
      <c r="A789" t="s">
        <v>17</v>
      </c>
      <c r="B789" t="s">
        <v>81</v>
      </c>
      <c r="C789" t="s">
        <v>95</v>
      </c>
      <c r="D789" t="s">
        <v>142</v>
      </c>
      <c r="E789" t="s">
        <v>29</v>
      </c>
      <c r="F789" t="s">
        <v>54</v>
      </c>
      <c r="G789" t="s">
        <v>1258</v>
      </c>
      <c r="H789">
        <v>334960343</v>
      </c>
      <c r="I789" t="s">
        <v>104</v>
      </c>
      <c r="J789">
        <v>9735</v>
      </c>
      <c r="K789">
        <v>301.63</v>
      </c>
      <c r="L789">
        <v>183.1</v>
      </c>
      <c r="M789">
        <f t="shared" si="60"/>
        <v>2936368.05</v>
      </c>
      <c r="N789">
        <f t="shared" si="61"/>
        <v>1782478.5</v>
      </c>
      <c r="O789">
        <f t="shared" si="62"/>
        <v>1153889.5499999998</v>
      </c>
      <c r="P789">
        <f t="shared" si="63"/>
        <v>2016</v>
      </c>
      <c r="Q789">
        <f t="shared" si="64"/>
        <v>7</v>
      </c>
    </row>
    <row r="790" spans="1:17" x14ac:dyDescent="0.3">
      <c r="A790" t="s">
        <v>17</v>
      </c>
      <c r="B790" t="s">
        <v>63</v>
      </c>
      <c r="C790" t="s">
        <v>59</v>
      </c>
      <c r="D790" t="s">
        <v>142</v>
      </c>
      <c r="E790" t="s">
        <v>21</v>
      </c>
      <c r="F790" t="s">
        <v>54</v>
      </c>
      <c r="G790" t="s">
        <v>563</v>
      </c>
      <c r="H790">
        <v>348785606</v>
      </c>
      <c r="I790" t="s">
        <v>1259</v>
      </c>
      <c r="J790">
        <v>3044</v>
      </c>
      <c r="K790">
        <v>394.23</v>
      </c>
      <c r="L790">
        <v>279.92</v>
      </c>
      <c r="M790">
        <f t="shared" si="60"/>
        <v>1200036.1200000001</v>
      </c>
      <c r="N790">
        <f t="shared" si="61"/>
        <v>852076.4800000001</v>
      </c>
      <c r="O790">
        <f t="shared" si="62"/>
        <v>347959.64</v>
      </c>
      <c r="P790">
        <f t="shared" si="63"/>
        <v>2014</v>
      </c>
      <c r="Q790">
        <f t="shared" si="64"/>
        <v>2</v>
      </c>
    </row>
    <row r="791" spans="1:17" x14ac:dyDescent="0.3">
      <c r="A791" t="s">
        <v>117</v>
      </c>
      <c r="B791" t="s">
        <v>47</v>
      </c>
      <c r="C791" t="s">
        <v>59</v>
      </c>
      <c r="D791" t="s">
        <v>28</v>
      </c>
      <c r="E791" t="s">
        <v>29</v>
      </c>
      <c r="F791" t="s">
        <v>22</v>
      </c>
      <c r="G791" t="s">
        <v>828</v>
      </c>
      <c r="H791">
        <v>791481276</v>
      </c>
      <c r="I791" t="s">
        <v>266</v>
      </c>
      <c r="J791">
        <v>6476</v>
      </c>
      <c r="K791">
        <v>271.79000000000002</v>
      </c>
      <c r="L791">
        <v>210.25</v>
      </c>
      <c r="M791">
        <f t="shared" si="60"/>
        <v>1760112.04</v>
      </c>
      <c r="N791">
        <f t="shared" si="61"/>
        <v>1361579</v>
      </c>
      <c r="O791">
        <f t="shared" si="62"/>
        <v>398533.04000000004</v>
      </c>
      <c r="P791">
        <f t="shared" si="63"/>
        <v>2012</v>
      </c>
      <c r="Q791">
        <f t="shared" si="64"/>
        <v>8</v>
      </c>
    </row>
    <row r="792" spans="1:17" x14ac:dyDescent="0.3">
      <c r="A792" t="s">
        <v>117</v>
      </c>
      <c r="B792" t="s">
        <v>63</v>
      </c>
      <c r="C792" t="s">
        <v>120</v>
      </c>
      <c r="D792" t="s">
        <v>135</v>
      </c>
      <c r="E792" t="s">
        <v>29</v>
      </c>
      <c r="F792" t="s">
        <v>22</v>
      </c>
      <c r="G792" t="s">
        <v>1260</v>
      </c>
      <c r="H792">
        <v>124135223</v>
      </c>
      <c r="I792" t="s">
        <v>1018</v>
      </c>
      <c r="J792">
        <v>9116</v>
      </c>
      <c r="K792">
        <v>248.45</v>
      </c>
      <c r="L792">
        <v>174.27</v>
      </c>
      <c r="M792">
        <f t="shared" si="60"/>
        <v>2264870.1999999997</v>
      </c>
      <c r="N792">
        <f t="shared" si="61"/>
        <v>1588645.32</v>
      </c>
      <c r="O792">
        <f t="shared" si="62"/>
        <v>676224.87999999966</v>
      </c>
      <c r="P792">
        <f t="shared" si="63"/>
        <v>2016</v>
      </c>
      <c r="Q792">
        <f t="shared" si="64"/>
        <v>4</v>
      </c>
    </row>
    <row r="793" spans="1:17" x14ac:dyDescent="0.3">
      <c r="A793" t="s">
        <v>62</v>
      </c>
      <c r="B793" t="s">
        <v>87</v>
      </c>
      <c r="C793" t="s">
        <v>95</v>
      </c>
      <c r="D793" t="s">
        <v>68</v>
      </c>
      <c r="E793" t="s">
        <v>29</v>
      </c>
      <c r="F793" t="s">
        <v>54</v>
      </c>
      <c r="G793" t="s">
        <v>1261</v>
      </c>
      <c r="H793">
        <v>494726631</v>
      </c>
      <c r="I793" t="s">
        <v>1262</v>
      </c>
      <c r="J793">
        <v>5992</v>
      </c>
      <c r="K793">
        <v>545.12</v>
      </c>
      <c r="L793">
        <v>370.63</v>
      </c>
      <c r="M793">
        <f t="shared" si="60"/>
        <v>3266359.04</v>
      </c>
      <c r="N793">
        <f t="shared" si="61"/>
        <v>2220814.96</v>
      </c>
      <c r="O793">
        <f t="shared" si="62"/>
        <v>1045544.0800000001</v>
      </c>
      <c r="P793">
        <f t="shared" si="63"/>
        <v>2010</v>
      </c>
      <c r="Q793">
        <f t="shared" si="64"/>
        <v>2</v>
      </c>
    </row>
    <row r="794" spans="1:17" x14ac:dyDescent="0.3">
      <c r="A794" t="s">
        <v>33</v>
      </c>
      <c r="B794" t="s">
        <v>34</v>
      </c>
      <c r="C794" t="s">
        <v>59</v>
      </c>
      <c r="D794" t="s">
        <v>28</v>
      </c>
      <c r="E794" t="s">
        <v>29</v>
      </c>
      <c r="F794" t="s">
        <v>30</v>
      </c>
      <c r="G794" t="s">
        <v>1263</v>
      </c>
      <c r="H794">
        <v>807452642</v>
      </c>
      <c r="I794" t="s">
        <v>1264</v>
      </c>
      <c r="J794">
        <v>4935</v>
      </c>
      <c r="K794">
        <v>549.55999999999995</v>
      </c>
      <c r="L794">
        <v>314.7</v>
      </c>
      <c r="M794">
        <f t="shared" si="60"/>
        <v>2712078.5999999996</v>
      </c>
      <c r="N794">
        <f t="shared" si="61"/>
        <v>1553044.5</v>
      </c>
      <c r="O794">
        <f t="shared" si="62"/>
        <v>1159034.0999999996</v>
      </c>
      <c r="P794">
        <f t="shared" si="63"/>
        <v>2015</v>
      </c>
      <c r="Q794">
        <f t="shared" si="64"/>
        <v>12</v>
      </c>
    </row>
    <row r="795" spans="1:17" x14ac:dyDescent="0.3">
      <c r="A795" t="s">
        <v>62</v>
      </c>
      <c r="B795" t="s">
        <v>72</v>
      </c>
      <c r="C795" t="s">
        <v>102</v>
      </c>
      <c r="D795" t="s">
        <v>73</v>
      </c>
      <c r="E795" t="s">
        <v>29</v>
      </c>
      <c r="F795" t="s">
        <v>22</v>
      </c>
      <c r="G795" t="s">
        <v>1265</v>
      </c>
      <c r="H795">
        <v>669134142</v>
      </c>
      <c r="I795" t="s">
        <v>1266</v>
      </c>
      <c r="J795">
        <v>5581</v>
      </c>
      <c r="K795">
        <v>612.77</v>
      </c>
      <c r="L795">
        <v>392.05</v>
      </c>
      <c r="M795">
        <f t="shared" si="60"/>
        <v>3419869.37</v>
      </c>
      <c r="N795">
        <f t="shared" si="61"/>
        <v>2188031.0500000003</v>
      </c>
      <c r="O795">
        <f t="shared" si="62"/>
        <v>1231838.3199999998</v>
      </c>
      <c r="P795">
        <f t="shared" si="63"/>
        <v>2012</v>
      </c>
      <c r="Q795">
        <f t="shared" si="64"/>
        <v>5</v>
      </c>
    </row>
    <row r="796" spans="1:17" x14ac:dyDescent="0.3">
      <c r="A796" t="s">
        <v>71</v>
      </c>
      <c r="B796" t="s">
        <v>51</v>
      </c>
      <c r="C796" t="s">
        <v>95</v>
      </c>
      <c r="D796" t="s">
        <v>96</v>
      </c>
      <c r="E796" t="s">
        <v>29</v>
      </c>
      <c r="F796" t="s">
        <v>30</v>
      </c>
      <c r="G796" t="s">
        <v>1267</v>
      </c>
      <c r="H796">
        <v>850147296</v>
      </c>
      <c r="I796" t="s">
        <v>1268</v>
      </c>
      <c r="J796">
        <v>5177</v>
      </c>
      <c r="K796">
        <v>694.8</v>
      </c>
      <c r="L796">
        <v>371.74</v>
      </c>
      <c r="M796">
        <f t="shared" si="60"/>
        <v>3596979.5999999996</v>
      </c>
      <c r="N796">
        <f t="shared" si="61"/>
        <v>1924497.98</v>
      </c>
      <c r="O796">
        <f t="shared" si="62"/>
        <v>1672481.6199999996</v>
      </c>
      <c r="P796">
        <f t="shared" si="63"/>
        <v>2014</v>
      </c>
      <c r="Q796">
        <f t="shared" si="64"/>
        <v>9</v>
      </c>
    </row>
    <row r="797" spans="1:17" x14ac:dyDescent="0.3">
      <c r="A797" t="s">
        <v>25</v>
      </c>
      <c r="B797" t="s">
        <v>63</v>
      </c>
      <c r="C797" t="s">
        <v>102</v>
      </c>
      <c r="D797" t="s">
        <v>28</v>
      </c>
      <c r="E797" t="s">
        <v>21</v>
      </c>
      <c r="F797" t="s">
        <v>37</v>
      </c>
      <c r="G797" t="s">
        <v>1269</v>
      </c>
      <c r="H797">
        <v>741207451</v>
      </c>
      <c r="I797" t="s">
        <v>1270</v>
      </c>
      <c r="J797">
        <v>8087</v>
      </c>
      <c r="K797">
        <v>329.79</v>
      </c>
      <c r="L797">
        <v>231.09</v>
      </c>
      <c r="M797">
        <f t="shared" si="60"/>
        <v>2667011.73</v>
      </c>
      <c r="N797">
        <f t="shared" si="61"/>
        <v>1868824.83</v>
      </c>
      <c r="O797">
        <f t="shared" si="62"/>
        <v>798186.89999999991</v>
      </c>
      <c r="P797">
        <f t="shared" si="63"/>
        <v>2016</v>
      </c>
      <c r="Q797">
        <f t="shared" si="64"/>
        <v>2</v>
      </c>
    </row>
    <row r="798" spans="1:17" x14ac:dyDescent="0.3">
      <c r="A798" t="s">
        <v>111</v>
      </c>
      <c r="B798" t="s">
        <v>43</v>
      </c>
      <c r="C798" t="s">
        <v>19</v>
      </c>
      <c r="D798" t="s">
        <v>28</v>
      </c>
      <c r="E798" t="s">
        <v>21</v>
      </c>
      <c r="F798" t="s">
        <v>22</v>
      </c>
      <c r="G798" t="s">
        <v>1271</v>
      </c>
      <c r="H798">
        <v>110027434</v>
      </c>
      <c r="I798" t="s">
        <v>158</v>
      </c>
      <c r="J798">
        <v>5748</v>
      </c>
      <c r="K798">
        <v>438.57</v>
      </c>
      <c r="L798">
        <v>230.04</v>
      </c>
      <c r="M798">
        <f t="shared" si="60"/>
        <v>2520900.36</v>
      </c>
      <c r="N798">
        <f t="shared" si="61"/>
        <v>1322269.92</v>
      </c>
      <c r="O798">
        <f t="shared" si="62"/>
        <v>1198630.44</v>
      </c>
      <c r="P798">
        <f t="shared" si="63"/>
        <v>2010</v>
      </c>
      <c r="Q798">
        <f t="shared" si="64"/>
        <v>7</v>
      </c>
    </row>
    <row r="799" spans="1:17" x14ac:dyDescent="0.3">
      <c r="A799" t="s">
        <v>117</v>
      </c>
      <c r="B799" t="s">
        <v>26</v>
      </c>
      <c r="C799" t="s">
        <v>44</v>
      </c>
      <c r="D799" t="s">
        <v>105</v>
      </c>
      <c r="E799" t="s">
        <v>21</v>
      </c>
      <c r="F799" t="s">
        <v>37</v>
      </c>
      <c r="G799" t="s">
        <v>1272</v>
      </c>
      <c r="H799">
        <v>405237052</v>
      </c>
      <c r="I799" t="s">
        <v>1273</v>
      </c>
      <c r="J799">
        <v>8067</v>
      </c>
      <c r="K799">
        <v>288.67</v>
      </c>
      <c r="L799">
        <v>229.43</v>
      </c>
      <c r="M799">
        <f t="shared" si="60"/>
        <v>2328700.89</v>
      </c>
      <c r="N799">
        <f t="shared" si="61"/>
        <v>1850811.81</v>
      </c>
      <c r="O799">
        <f t="shared" si="62"/>
        <v>477889.08000000007</v>
      </c>
      <c r="P799">
        <f t="shared" si="63"/>
        <v>2015</v>
      </c>
      <c r="Q799">
        <f t="shared" si="64"/>
        <v>6</v>
      </c>
    </row>
    <row r="800" spans="1:17" x14ac:dyDescent="0.3">
      <c r="A800" t="s">
        <v>62</v>
      </c>
      <c r="B800" t="s">
        <v>18</v>
      </c>
      <c r="C800" t="s">
        <v>35</v>
      </c>
      <c r="D800" t="s">
        <v>64</v>
      </c>
      <c r="E800" t="s">
        <v>29</v>
      </c>
      <c r="F800" t="s">
        <v>54</v>
      </c>
      <c r="G800" t="s">
        <v>1271</v>
      </c>
      <c r="H800">
        <v>459449202</v>
      </c>
      <c r="I800" t="s">
        <v>1010</v>
      </c>
      <c r="J800">
        <v>3853</v>
      </c>
      <c r="K800">
        <v>667.57</v>
      </c>
      <c r="L800">
        <v>426.38</v>
      </c>
      <c r="M800">
        <f t="shared" si="60"/>
        <v>2572147.21</v>
      </c>
      <c r="N800">
        <f t="shared" si="61"/>
        <v>1642842.14</v>
      </c>
      <c r="O800">
        <f t="shared" si="62"/>
        <v>929305.07000000007</v>
      </c>
      <c r="P800">
        <f t="shared" si="63"/>
        <v>2010</v>
      </c>
      <c r="Q800">
        <f t="shared" si="64"/>
        <v>7</v>
      </c>
    </row>
    <row r="801" spans="1:17" x14ac:dyDescent="0.3">
      <c r="A801" t="s">
        <v>57</v>
      </c>
      <c r="B801" t="s">
        <v>58</v>
      </c>
      <c r="C801" t="s">
        <v>102</v>
      </c>
      <c r="D801" t="s">
        <v>112</v>
      </c>
      <c r="E801" t="s">
        <v>29</v>
      </c>
      <c r="F801" t="s">
        <v>22</v>
      </c>
      <c r="G801" t="s">
        <v>251</v>
      </c>
      <c r="H801">
        <v>698326650</v>
      </c>
      <c r="I801" t="s">
        <v>569</v>
      </c>
      <c r="J801">
        <v>2581</v>
      </c>
      <c r="K801">
        <v>107.01</v>
      </c>
      <c r="L801">
        <v>70.09</v>
      </c>
      <c r="M801">
        <f t="shared" si="60"/>
        <v>276192.81</v>
      </c>
      <c r="N801">
        <f t="shared" si="61"/>
        <v>180902.29</v>
      </c>
      <c r="O801">
        <f t="shared" si="62"/>
        <v>95290.51999999999</v>
      </c>
      <c r="P801">
        <f t="shared" si="63"/>
        <v>2013</v>
      </c>
      <c r="Q801">
        <f t="shared" si="64"/>
        <v>10</v>
      </c>
    </row>
    <row r="802" spans="1:17" x14ac:dyDescent="0.3">
      <c r="A802" t="s">
        <v>117</v>
      </c>
      <c r="B802" t="s">
        <v>67</v>
      </c>
      <c r="C802" t="s">
        <v>59</v>
      </c>
      <c r="D802" t="s">
        <v>73</v>
      </c>
      <c r="E802" t="s">
        <v>21</v>
      </c>
      <c r="F802" t="s">
        <v>54</v>
      </c>
      <c r="G802" t="s">
        <v>1274</v>
      </c>
      <c r="H802">
        <v>560245114</v>
      </c>
      <c r="I802" t="s">
        <v>1275</v>
      </c>
      <c r="J802">
        <v>6860</v>
      </c>
      <c r="K802">
        <v>255.67</v>
      </c>
      <c r="L802">
        <v>137.27000000000001</v>
      </c>
      <c r="M802">
        <f t="shared" si="60"/>
        <v>1753896.2</v>
      </c>
      <c r="N802">
        <f t="shared" si="61"/>
        <v>941672.20000000007</v>
      </c>
      <c r="O802">
        <f t="shared" si="62"/>
        <v>812223.99999999988</v>
      </c>
      <c r="P802">
        <f t="shared" si="63"/>
        <v>2011</v>
      </c>
      <c r="Q802">
        <f t="shared" si="64"/>
        <v>9</v>
      </c>
    </row>
    <row r="803" spans="1:17" x14ac:dyDescent="0.3">
      <c r="A803" t="s">
        <v>111</v>
      </c>
      <c r="B803" t="s">
        <v>26</v>
      </c>
      <c r="C803" t="s">
        <v>52</v>
      </c>
      <c r="D803" t="s">
        <v>96</v>
      </c>
      <c r="E803" t="s">
        <v>21</v>
      </c>
      <c r="F803" t="s">
        <v>37</v>
      </c>
      <c r="G803" t="s">
        <v>1276</v>
      </c>
      <c r="H803">
        <v>390956221</v>
      </c>
      <c r="I803" t="s">
        <v>1170</v>
      </c>
      <c r="J803">
        <v>4114</v>
      </c>
      <c r="K803">
        <v>538.08000000000004</v>
      </c>
      <c r="L803">
        <v>321.8</v>
      </c>
      <c r="M803">
        <f t="shared" si="60"/>
        <v>2213661.12</v>
      </c>
      <c r="N803">
        <f t="shared" si="61"/>
        <v>1323885.2</v>
      </c>
      <c r="O803">
        <f t="shared" si="62"/>
        <v>889775.92000000016</v>
      </c>
      <c r="P803">
        <f t="shared" si="63"/>
        <v>2015</v>
      </c>
      <c r="Q803">
        <f t="shared" si="64"/>
        <v>5</v>
      </c>
    </row>
    <row r="804" spans="1:17" x14ac:dyDescent="0.3">
      <c r="A804" t="s">
        <v>25</v>
      </c>
      <c r="B804" t="s">
        <v>26</v>
      </c>
      <c r="C804" t="s">
        <v>59</v>
      </c>
      <c r="D804" t="s">
        <v>88</v>
      </c>
      <c r="E804" t="s">
        <v>21</v>
      </c>
      <c r="F804" t="s">
        <v>37</v>
      </c>
      <c r="G804" t="s">
        <v>1277</v>
      </c>
      <c r="H804">
        <v>183303997</v>
      </c>
      <c r="I804" t="s">
        <v>879</v>
      </c>
      <c r="J804">
        <v>527</v>
      </c>
      <c r="K804">
        <v>121.31</v>
      </c>
      <c r="L804">
        <v>67.63</v>
      </c>
      <c r="M804">
        <f t="shared" si="60"/>
        <v>63930.37</v>
      </c>
      <c r="N804">
        <f t="shared" si="61"/>
        <v>35641.009999999995</v>
      </c>
      <c r="O804">
        <f t="shared" si="62"/>
        <v>28289.360000000008</v>
      </c>
      <c r="P804">
        <f t="shared" si="63"/>
        <v>2015</v>
      </c>
      <c r="Q804">
        <f t="shared" si="64"/>
        <v>11</v>
      </c>
    </row>
    <row r="805" spans="1:17" x14ac:dyDescent="0.3">
      <c r="A805" t="s">
        <v>57</v>
      </c>
      <c r="B805" t="s">
        <v>58</v>
      </c>
      <c r="C805" t="s">
        <v>102</v>
      </c>
      <c r="D805" t="s">
        <v>53</v>
      </c>
      <c r="E805" t="s">
        <v>21</v>
      </c>
      <c r="F805" t="s">
        <v>54</v>
      </c>
      <c r="G805" t="s">
        <v>1278</v>
      </c>
      <c r="H805">
        <v>669939673</v>
      </c>
      <c r="I805" t="s">
        <v>66</v>
      </c>
      <c r="J805">
        <v>7579</v>
      </c>
      <c r="K805">
        <v>40.590000000000003</v>
      </c>
      <c r="L805">
        <v>27.23</v>
      </c>
      <c r="M805">
        <f t="shared" si="60"/>
        <v>307631.61000000004</v>
      </c>
      <c r="N805">
        <f t="shared" si="61"/>
        <v>206376.17</v>
      </c>
      <c r="O805">
        <f t="shared" si="62"/>
        <v>101255.44000000003</v>
      </c>
      <c r="P805">
        <f t="shared" si="63"/>
        <v>2013</v>
      </c>
      <c r="Q805">
        <f t="shared" si="64"/>
        <v>5</v>
      </c>
    </row>
    <row r="806" spans="1:17" x14ac:dyDescent="0.3">
      <c r="A806" t="s">
        <v>117</v>
      </c>
      <c r="B806" t="s">
        <v>47</v>
      </c>
      <c r="C806" t="s">
        <v>19</v>
      </c>
      <c r="D806" t="s">
        <v>142</v>
      </c>
      <c r="E806" t="s">
        <v>21</v>
      </c>
      <c r="F806" t="s">
        <v>37</v>
      </c>
      <c r="G806" t="s">
        <v>1279</v>
      </c>
      <c r="H806">
        <v>787434322</v>
      </c>
      <c r="I806" t="s">
        <v>434</v>
      </c>
      <c r="J806">
        <v>4221</v>
      </c>
      <c r="K806">
        <v>264.54000000000002</v>
      </c>
      <c r="L806">
        <v>198.4</v>
      </c>
      <c r="M806">
        <f t="shared" si="60"/>
        <v>1116623.3400000001</v>
      </c>
      <c r="N806">
        <f t="shared" si="61"/>
        <v>837446.4</v>
      </c>
      <c r="O806">
        <f t="shared" si="62"/>
        <v>279176.94000000006</v>
      </c>
      <c r="P806">
        <f t="shared" si="63"/>
        <v>2015</v>
      </c>
      <c r="Q806">
        <f t="shared" si="64"/>
        <v>10</v>
      </c>
    </row>
    <row r="807" spans="1:17" x14ac:dyDescent="0.3">
      <c r="A807" t="s">
        <v>71</v>
      </c>
      <c r="B807" t="s">
        <v>43</v>
      </c>
      <c r="C807" t="s">
        <v>59</v>
      </c>
      <c r="D807" t="s">
        <v>127</v>
      </c>
      <c r="E807" t="s">
        <v>21</v>
      </c>
      <c r="F807" t="s">
        <v>54</v>
      </c>
      <c r="G807" t="s">
        <v>376</v>
      </c>
      <c r="H807">
        <v>761983555</v>
      </c>
      <c r="I807" t="s">
        <v>1280</v>
      </c>
      <c r="J807">
        <v>7083</v>
      </c>
      <c r="K807">
        <v>258.52999999999997</v>
      </c>
      <c r="L807">
        <v>204.07</v>
      </c>
      <c r="M807">
        <f t="shared" si="60"/>
        <v>1831167.9899999998</v>
      </c>
      <c r="N807">
        <f t="shared" si="61"/>
        <v>1445427.81</v>
      </c>
      <c r="O807">
        <f t="shared" si="62"/>
        <v>385740.1799999997</v>
      </c>
      <c r="P807">
        <f t="shared" si="63"/>
        <v>2012</v>
      </c>
      <c r="Q807">
        <f t="shared" si="64"/>
        <v>5</v>
      </c>
    </row>
    <row r="808" spans="1:17" x14ac:dyDescent="0.3">
      <c r="A808" t="s">
        <v>33</v>
      </c>
      <c r="B808" t="s">
        <v>58</v>
      </c>
      <c r="C808" t="s">
        <v>102</v>
      </c>
      <c r="D808" t="s">
        <v>64</v>
      </c>
      <c r="E808" t="s">
        <v>21</v>
      </c>
      <c r="F808" t="s">
        <v>30</v>
      </c>
      <c r="G808" t="s">
        <v>398</v>
      </c>
      <c r="H808">
        <v>353904439</v>
      </c>
      <c r="I808" t="s">
        <v>776</v>
      </c>
      <c r="J808">
        <v>9112</v>
      </c>
      <c r="K808">
        <v>90.82</v>
      </c>
      <c r="L808">
        <v>63.97</v>
      </c>
      <c r="M808">
        <f t="shared" si="60"/>
        <v>827551.84</v>
      </c>
      <c r="N808">
        <f t="shared" si="61"/>
        <v>582894.64</v>
      </c>
      <c r="O808">
        <f t="shared" si="62"/>
        <v>244657.19999999995</v>
      </c>
      <c r="P808">
        <f t="shared" si="63"/>
        <v>2010</v>
      </c>
      <c r="Q808">
        <f t="shared" si="64"/>
        <v>5</v>
      </c>
    </row>
    <row r="809" spans="1:17" x14ac:dyDescent="0.3">
      <c r="A809" t="s">
        <v>33</v>
      </c>
      <c r="B809" t="s">
        <v>34</v>
      </c>
      <c r="C809" t="s">
        <v>19</v>
      </c>
      <c r="D809" t="s">
        <v>135</v>
      </c>
      <c r="E809" t="s">
        <v>29</v>
      </c>
      <c r="F809" t="s">
        <v>30</v>
      </c>
      <c r="G809" t="s">
        <v>1281</v>
      </c>
      <c r="H809">
        <v>382253780</v>
      </c>
      <c r="I809" t="s">
        <v>850</v>
      </c>
      <c r="J809">
        <v>3756</v>
      </c>
      <c r="K809">
        <v>149.99</v>
      </c>
      <c r="L809">
        <v>106.2</v>
      </c>
      <c r="M809">
        <f t="shared" si="60"/>
        <v>563362.44000000006</v>
      </c>
      <c r="N809">
        <f t="shared" si="61"/>
        <v>398887.2</v>
      </c>
      <c r="O809">
        <f t="shared" si="62"/>
        <v>164475.24000000005</v>
      </c>
      <c r="P809">
        <f t="shared" si="63"/>
        <v>2015</v>
      </c>
      <c r="Q809">
        <f t="shared" si="64"/>
        <v>10</v>
      </c>
    </row>
    <row r="810" spans="1:17" x14ac:dyDescent="0.3">
      <c r="A810" t="s">
        <v>33</v>
      </c>
      <c r="B810" t="s">
        <v>81</v>
      </c>
      <c r="C810" t="s">
        <v>27</v>
      </c>
      <c r="D810" t="s">
        <v>112</v>
      </c>
      <c r="E810" t="s">
        <v>21</v>
      </c>
      <c r="F810" t="s">
        <v>37</v>
      </c>
      <c r="G810" t="s">
        <v>1282</v>
      </c>
      <c r="H810">
        <v>448489188</v>
      </c>
      <c r="I810" t="s">
        <v>1283</v>
      </c>
      <c r="J810">
        <v>8767</v>
      </c>
      <c r="K810">
        <v>651.11</v>
      </c>
      <c r="L810">
        <v>361.25</v>
      </c>
      <c r="M810">
        <f t="shared" si="60"/>
        <v>5708281.3700000001</v>
      </c>
      <c r="N810">
        <f t="shared" si="61"/>
        <v>3167078.75</v>
      </c>
      <c r="O810">
        <f t="shared" si="62"/>
        <v>2541202.62</v>
      </c>
      <c r="P810">
        <f t="shared" si="63"/>
        <v>2011</v>
      </c>
      <c r="Q810">
        <f t="shared" si="64"/>
        <v>3</v>
      </c>
    </row>
    <row r="811" spans="1:17" x14ac:dyDescent="0.3">
      <c r="A811" t="s">
        <v>57</v>
      </c>
      <c r="B811" t="s">
        <v>63</v>
      </c>
      <c r="C811" t="s">
        <v>59</v>
      </c>
      <c r="D811" t="s">
        <v>68</v>
      </c>
      <c r="E811" t="s">
        <v>21</v>
      </c>
      <c r="F811" t="s">
        <v>37</v>
      </c>
      <c r="G811" t="s">
        <v>1279</v>
      </c>
      <c r="H811">
        <v>628435564</v>
      </c>
      <c r="I811" t="s">
        <v>1284</v>
      </c>
      <c r="J811">
        <v>2459</v>
      </c>
      <c r="K811">
        <v>101.56</v>
      </c>
      <c r="L811">
        <v>72.099999999999994</v>
      </c>
      <c r="M811">
        <f t="shared" si="60"/>
        <v>249736.04</v>
      </c>
      <c r="N811">
        <f t="shared" si="61"/>
        <v>177293.9</v>
      </c>
      <c r="O811">
        <f t="shared" si="62"/>
        <v>72442.140000000014</v>
      </c>
      <c r="P811">
        <f t="shared" si="63"/>
        <v>2015</v>
      </c>
      <c r="Q811">
        <f t="shared" si="64"/>
        <v>10</v>
      </c>
    </row>
    <row r="812" spans="1:17" x14ac:dyDescent="0.3">
      <c r="A812" t="s">
        <v>57</v>
      </c>
      <c r="B812" t="s">
        <v>47</v>
      </c>
      <c r="C812" t="s">
        <v>95</v>
      </c>
      <c r="D812" t="s">
        <v>108</v>
      </c>
      <c r="E812" t="s">
        <v>21</v>
      </c>
      <c r="F812" t="s">
        <v>37</v>
      </c>
      <c r="G812" t="s">
        <v>1285</v>
      </c>
      <c r="H812">
        <v>213321037</v>
      </c>
      <c r="I812" t="s">
        <v>485</v>
      </c>
      <c r="J812">
        <v>9223</v>
      </c>
      <c r="K812">
        <v>25.54</v>
      </c>
      <c r="L812">
        <v>15.69</v>
      </c>
      <c r="M812">
        <f t="shared" si="60"/>
        <v>235555.41999999998</v>
      </c>
      <c r="N812">
        <f t="shared" si="61"/>
        <v>144708.87</v>
      </c>
      <c r="O812">
        <f t="shared" si="62"/>
        <v>90846.549999999988</v>
      </c>
      <c r="P812">
        <f t="shared" si="63"/>
        <v>2013</v>
      </c>
      <c r="Q812">
        <f t="shared" si="64"/>
        <v>6</v>
      </c>
    </row>
    <row r="813" spans="1:17" x14ac:dyDescent="0.3">
      <c r="A813" t="s">
        <v>111</v>
      </c>
      <c r="B813" t="s">
        <v>72</v>
      </c>
      <c r="C813" t="s">
        <v>19</v>
      </c>
      <c r="D813" t="s">
        <v>130</v>
      </c>
      <c r="E813" t="s">
        <v>29</v>
      </c>
      <c r="F813" t="s">
        <v>30</v>
      </c>
      <c r="G813" t="s">
        <v>1286</v>
      </c>
      <c r="H813">
        <v>877258588</v>
      </c>
      <c r="I813" t="s">
        <v>1287</v>
      </c>
      <c r="J813">
        <v>7389</v>
      </c>
      <c r="K813">
        <v>268.51</v>
      </c>
      <c r="L813">
        <v>209.77</v>
      </c>
      <c r="M813">
        <f t="shared" si="60"/>
        <v>1984020.39</v>
      </c>
      <c r="N813">
        <f t="shared" si="61"/>
        <v>1549990.53</v>
      </c>
      <c r="O813">
        <f t="shared" si="62"/>
        <v>434029.85999999987</v>
      </c>
      <c r="P813">
        <f t="shared" si="63"/>
        <v>2015</v>
      </c>
      <c r="Q813">
        <f t="shared" si="64"/>
        <v>2</v>
      </c>
    </row>
    <row r="814" spans="1:17" x14ac:dyDescent="0.3">
      <c r="A814" t="s">
        <v>25</v>
      </c>
      <c r="B814" t="s">
        <v>63</v>
      </c>
      <c r="C814" t="s">
        <v>19</v>
      </c>
      <c r="D814" t="s">
        <v>73</v>
      </c>
      <c r="E814" t="s">
        <v>29</v>
      </c>
      <c r="F814" t="s">
        <v>37</v>
      </c>
      <c r="G814" t="s">
        <v>1288</v>
      </c>
      <c r="H814">
        <v>828960767</v>
      </c>
      <c r="I814" t="s">
        <v>1289</v>
      </c>
      <c r="J814">
        <v>8599</v>
      </c>
      <c r="K814">
        <v>20.03</v>
      </c>
      <c r="L814">
        <v>12.94</v>
      </c>
      <c r="M814">
        <f t="shared" si="60"/>
        <v>172237.97</v>
      </c>
      <c r="N814">
        <f t="shared" si="61"/>
        <v>111271.06</v>
      </c>
      <c r="O814">
        <f t="shared" si="62"/>
        <v>60966.91</v>
      </c>
      <c r="P814">
        <f t="shared" si="63"/>
        <v>2013</v>
      </c>
      <c r="Q814">
        <f t="shared" si="64"/>
        <v>5</v>
      </c>
    </row>
    <row r="815" spans="1:17" x14ac:dyDescent="0.3">
      <c r="A815" t="s">
        <v>111</v>
      </c>
      <c r="B815" t="s">
        <v>67</v>
      </c>
      <c r="C815" t="s">
        <v>99</v>
      </c>
      <c r="D815" t="s">
        <v>142</v>
      </c>
      <c r="E815" t="s">
        <v>29</v>
      </c>
      <c r="F815" t="s">
        <v>22</v>
      </c>
      <c r="G815" t="s">
        <v>1290</v>
      </c>
      <c r="H815">
        <v>421356641</v>
      </c>
      <c r="I815" t="s">
        <v>1291</v>
      </c>
      <c r="J815">
        <v>650</v>
      </c>
      <c r="K815">
        <v>286.94</v>
      </c>
      <c r="L815">
        <v>192.62</v>
      </c>
      <c r="M815">
        <f t="shared" si="60"/>
        <v>186511</v>
      </c>
      <c r="N815">
        <f t="shared" si="61"/>
        <v>125203</v>
      </c>
      <c r="O815">
        <f t="shared" si="62"/>
        <v>61308</v>
      </c>
      <c r="P815">
        <f t="shared" si="63"/>
        <v>2013</v>
      </c>
      <c r="Q815">
        <f t="shared" si="64"/>
        <v>12</v>
      </c>
    </row>
    <row r="816" spans="1:17" x14ac:dyDescent="0.3">
      <c r="A816" t="s">
        <v>33</v>
      </c>
      <c r="B816" t="s">
        <v>81</v>
      </c>
      <c r="C816" t="s">
        <v>19</v>
      </c>
      <c r="D816" t="s">
        <v>36</v>
      </c>
      <c r="E816" t="s">
        <v>29</v>
      </c>
      <c r="F816" t="s">
        <v>22</v>
      </c>
      <c r="G816" t="s">
        <v>1287</v>
      </c>
      <c r="H816">
        <v>275133105</v>
      </c>
      <c r="I816" t="s">
        <v>1292</v>
      </c>
      <c r="J816">
        <v>6278</v>
      </c>
      <c r="K816">
        <v>288.66000000000003</v>
      </c>
      <c r="L816">
        <v>169.76</v>
      </c>
      <c r="M816">
        <f t="shared" si="60"/>
        <v>1812207.4800000002</v>
      </c>
      <c r="N816">
        <f t="shared" si="61"/>
        <v>1065753.28</v>
      </c>
      <c r="O816">
        <f t="shared" si="62"/>
        <v>746454.20000000019</v>
      </c>
      <c r="P816">
        <f t="shared" si="63"/>
        <v>2015</v>
      </c>
      <c r="Q816">
        <f t="shared" si="64"/>
        <v>3</v>
      </c>
    </row>
    <row r="817" spans="1:17" x14ac:dyDescent="0.3">
      <c r="A817" t="s">
        <v>17</v>
      </c>
      <c r="B817" t="s">
        <v>63</v>
      </c>
      <c r="C817" t="s">
        <v>27</v>
      </c>
      <c r="D817" t="s">
        <v>28</v>
      </c>
      <c r="E817" t="s">
        <v>29</v>
      </c>
      <c r="F817" t="s">
        <v>22</v>
      </c>
      <c r="G817" t="s">
        <v>891</v>
      </c>
      <c r="H817">
        <v>345974371</v>
      </c>
      <c r="I817" t="s">
        <v>1293</v>
      </c>
      <c r="J817">
        <v>9747</v>
      </c>
      <c r="K817">
        <v>594.44000000000005</v>
      </c>
      <c r="L817">
        <v>312.87</v>
      </c>
      <c r="M817">
        <f t="shared" si="60"/>
        <v>5794006.6800000006</v>
      </c>
      <c r="N817">
        <f t="shared" si="61"/>
        <v>3049543.89</v>
      </c>
      <c r="O817">
        <f t="shared" si="62"/>
        <v>2744462.7900000005</v>
      </c>
      <c r="P817">
        <f t="shared" si="63"/>
        <v>2014</v>
      </c>
      <c r="Q817">
        <f t="shared" si="64"/>
        <v>2</v>
      </c>
    </row>
    <row r="818" spans="1:17" x14ac:dyDescent="0.3">
      <c r="A818" t="s">
        <v>17</v>
      </c>
      <c r="B818" t="s">
        <v>26</v>
      </c>
      <c r="C818" t="s">
        <v>35</v>
      </c>
      <c r="D818" t="s">
        <v>48</v>
      </c>
      <c r="E818" t="s">
        <v>21</v>
      </c>
      <c r="F818" t="s">
        <v>37</v>
      </c>
      <c r="G818" t="s">
        <v>183</v>
      </c>
      <c r="H818">
        <v>822092180</v>
      </c>
      <c r="I818" t="s">
        <v>1206</v>
      </c>
      <c r="J818">
        <v>9511</v>
      </c>
      <c r="K818">
        <v>649.41</v>
      </c>
      <c r="L818">
        <v>447.15</v>
      </c>
      <c r="M818">
        <f t="shared" si="60"/>
        <v>6176538.5099999998</v>
      </c>
      <c r="N818">
        <f t="shared" si="61"/>
        <v>4252843.6499999994</v>
      </c>
      <c r="O818">
        <f t="shared" si="62"/>
        <v>1923694.8600000003</v>
      </c>
      <c r="P818">
        <f t="shared" si="63"/>
        <v>2011</v>
      </c>
      <c r="Q818">
        <f t="shared" si="64"/>
        <v>12</v>
      </c>
    </row>
    <row r="819" spans="1:17" x14ac:dyDescent="0.3">
      <c r="A819" t="s">
        <v>57</v>
      </c>
      <c r="B819" t="s">
        <v>81</v>
      </c>
      <c r="C819" t="s">
        <v>59</v>
      </c>
      <c r="D819" t="s">
        <v>20</v>
      </c>
      <c r="E819" t="s">
        <v>29</v>
      </c>
      <c r="F819" t="s">
        <v>54</v>
      </c>
      <c r="G819" t="s">
        <v>1294</v>
      </c>
      <c r="H819">
        <v>466036265</v>
      </c>
      <c r="I819" t="s">
        <v>1257</v>
      </c>
      <c r="J819">
        <v>1797</v>
      </c>
      <c r="K819">
        <v>567.24</v>
      </c>
      <c r="L819">
        <v>291.16000000000003</v>
      </c>
      <c r="M819">
        <f t="shared" si="60"/>
        <v>1019330.28</v>
      </c>
      <c r="N819">
        <f t="shared" si="61"/>
        <v>523214.52</v>
      </c>
      <c r="O819">
        <f t="shared" si="62"/>
        <v>496115.76</v>
      </c>
      <c r="P819">
        <f t="shared" si="63"/>
        <v>2013</v>
      </c>
      <c r="Q819">
        <f t="shared" si="64"/>
        <v>3</v>
      </c>
    </row>
    <row r="820" spans="1:17" x14ac:dyDescent="0.3">
      <c r="A820" t="s">
        <v>71</v>
      </c>
      <c r="B820" t="s">
        <v>67</v>
      </c>
      <c r="C820" t="s">
        <v>99</v>
      </c>
      <c r="D820" t="s">
        <v>28</v>
      </c>
      <c r="E820" t="s">
        <v>21</v>
      </c>
      <c r="F820" t="s">
        <v>37</v>
      </c>
      <c r="G820" t="s">
        <v>651</v>
      </c>
      <c r="H820">
        <v>222742639</v>
      </c>
      <c r="I820" t="s">
        <v>1295</v>
      </c>
      <c r="J820">
        <v>4938</v>
      </c>
      <c r="K820">
        <v>154.79</v>
      </c>
      <c r="L820">
        <v>98.58</v>
      </c>
      <c r="M820">
        <f t="shared" si="60"/>
        <v>764353.02</v>
      </c>
      <c r="N820">
        <f t="shared" si="61"/>
        <v>486788.04</v>
      </c>
      <c r="O820">
        <f t="shared" si="62"/>
        <v>277564.98000000004</v>
      </c>
      <c r="P820">
        <f t="shared" si="63"/>
        <v>2010</v>
      </c>
      <c r="Q820">
        <f t="shared" si="64"/>
        <v>12</v>
      </c>
    </row>
    <row r="821" spans="1:17" x14ac:dyDescent="0.3">
      <c r="A821" t="s">
        <v>111</v>
      </c>
      <c r="B821" t="s">
        <v>34</v>
      </c>
      <c r="C821" t="s">
        <v>19</v>
      </c>
      <c r="D821" t="s">
        <v>96</v>
      </c>
      <c r="E821" t="s">
        <v>29</v>
      </c>
      <c r="F821" t="s">
        <v>30</v>
      </c>
      <c r="G821" t="s">
        <v>1296</v>
      </c>
      <c r="H821">
        <v>276679696</v>
      </c>
      <c r="I821" t="s">
        <v>539</v>
      </c>
      <c r="J821">
        <v>2613</v>
      </c>
      <c r="K821">
        <v>266.42</v>
      </c>
      <c r="L821">
        <v>171.58</v>
      </c>
      <c r="M821">
        <f t="shared" si="60"/>
        <v>696155.46000000008</v>
      </c>
      <c r="N821">
        <f t="shared" si="61"/>
        <v>448338.54000000004</v>
      </c>
      <c r="O821">
        <f t="shared" si="62"/>
        <v>247816.92000000004</v>
      </c>
      <c r="P821">
        <f t="shared" si="63"/>
        <v>2016</v>
      </c>
      <c r="Q821">
        <f t="shared" si="64"/>
        <v>1</v>
      </c>
    </row>
    <row r="822" spans="1:17" x14ac:dyDescent="0.3">
      <c r="A822" t="s">
        <v>117</v>
      </c>
      <c r="B822" t="s">
        <v>47</v>
      </c>
      <c r="C822" t="s">
        <v>19</v>
      </c>
      <c r="D822" t="s">
        <v>112</v>
      </c>
      <c r="E822" t="s">
        <v>21</v>
      </c>
      <c r="F822" t="s">
        <v>30</v>
      </c>
      <c r="G822" t="s">
        <v>1188</v>
      </c>
      <c r="H822">
        <v>642755258</v>
      </c>
      <c r="I822" t="s">
        <v>1297</v>
      </c>
      <c r="J822">
        <v>9805</v>
      </c>
      <c r="K822">
        <v>28.53</v>
      </c>
      <c r="L822">
        <v>21.28</v>
      </c>
      <c r="M822">
        <f t="shared" si="60"/>
        <v>279736.65000000002</v>
      </c>
      <c r="N822">
        <f t="shared" si="61"/>
        <v>208650.40000000002</v>
      </c>
      <c r="O822">
        <f t="shared" si="62"/>
        <v>71086.25</v>
      </c>
      <c r="P822">
        <f t="shared" si="63"/>
        <v>2011</v>
      </c>
      <c r="Q822">
        <f t="shared" si="64"/>
        <v>6</v>
      </c>
    </row>
    <row r="823" spans="1:17" x14ac:dyDescent="0.3">
      <c r="A823" t="s">
        <v>33</v>
      </c>
      <c r="B823" t="s">
        <v>58</v>
      </c>
      <c r="C823" t="s">
        <v>44</v>
      </c>
      <c r="D823" t="s">
        <v>40</v>
      </c>
      <c r="E823" t="s">
        <v>29</v>
      </c>
      <c r="F823" t="s">
        <v>37</v>
      </c>
      <c r="G823" t="s">
        <v>1298</v>
      </c>
      <c r="H823">
        <v>179755912</v>
      </c>
      <c r="I823" t="s">
        <v>1299</v>
      </c>
      <c r="J823">
        <v>8661</v>
      </c>
      <c r="K823">
        <v>194.46</v>
      </c>
      <c r="L823">
        <v>138.74</v>
      </c>
      <c r="M823">
        <f t="shared" si="60"/>
        <v>1684218.06</v>
      </c>
      <c r="N823">
        <f t="shared" si="61"/>
        <v>1201627.1400000001</v>
      </c>
      <c r="O823">
        <f t="shared" si="62"/>
        <v>482590.91999999993</v>
      </c>
      <c r="P823">
        <f t="shared" si="63"/>
        <v>2014</v>
      </c>
      <c r="Q823">
        <f t="shared" si="64"/>
        <v>10</v>
      </c>
    </row>
    <row r="824" spans="1:17" x14ac:dyDescent="0.3">
      <c r="A824" t="s">
        <v>57</v>
      </c>
      <c r="B824" t="s">
        <v>87</v>
      </c>
      <c r="C824" t="s">
        <v>35</v>
      </c>
      <c r="D824" t="s">
        <v>108</v>
      </c>
      <c r="E824" t="s">
        <v>29</v>
      </c>
      <c r="F824" t="s">
        <v>54</v>
      </c>
      <c r="G824" t="s">
        <v>173</v>
      </c>
      <c r="H824">
        <v>867855409</v>
      </c>
      <c r="I824" t="s">
        <v>1300</v>
      </c>
      <c r="J824">
        <v>8279</v>
      </c>
      <c r="K824">
        <v>66.7</v>
      </c>
      <c r="L824">
        <v>38.57</v>
      </c>
      <c r="M824">
        <f t="shared" si="60"/>
        <v>552209.30000000005</v>
      </c>
      <c r="N824">
        <f t="shared" si="61"/>
        <v>319321.03000000003</v>
      </c>
      <c r="O824">
        <f t="shared" si="62"/>
        <v>232888.27000000002</v>
      </c>
      <c r="P824">
        <f t="shared" si="63"/>
        <v>2016</v>
      </c>
      <c r="Q824">
        <f t="shared" si="64"/>
        <v>4</v>
      </c>
    </row>
    <row r="825" spans="1:17" x14ac:dyDescent="0.3">
      <c r="A825" t="s">
        <v>117</v>
      </c>
      <c r="B825" t="s">
        <v>67</v>
      </c>
      <c r="C825" t="s">
        <v>99</v>
      </c>
      <c r="D825" t="s">
        <v>142</v>
      </c>
      <c r="E825" t="s">
        <v>21</v>
      </c>
      <c r="F825" t="s">
        <v>30</v>
      </c>
      <c r="G825" t="s">
        <v>1301</v>
      </c>
      <c r="H825">
        <v>666665356</v>
      </c>
      <c r="I825" t="s">
        <v>1302</v>
      </c>
      <c r="J825">
        <v>7000</v>
      </c>
      <c r="K825">
        <v>411.92</v>
      </c>
      <c r="L825">
        <v>210.76</v>
      </c>
      <c r="M825">
        <f t="shared" si="60"/>
        <v>2883440</v>
      </c>
      <c r="N825">
        <f t="shared" si="61"/>
        <v>1475320</v>
      </c>
      <c r="O825">
        <f t="shared" si="62"/>
        <v>1408120</v>
      </c>
      <c r="P825">
        <f t="shared" si="63"/>
        <v>2015</v>
      </c>
      <c r="Q825">
        <f t="shared" si="64"/>
        <v>7</v>
      </c>
    </row>
    <row r="826" spans="1:17" x14ac:dyDescent="0.3">
      <c r="A826" t="s">
        <v>57</v>
      </c>
      <c r="B826" t="s">
        <v>26</v>
      </c>
      <c r="C826" t="s">
        <v>99</v>
      </c>
      <c r="D826" t="s">
        <v>112</v>
      </c>
      <c r="E826" t="s">
        <v>29</v>
      </c>
      <c r="F826" t="s">
        <v>30</v>
      </c>
      <c r="G826" t="s">
        <v>1303</v>
      </c>
      <c r="H826">
        <v>882173240</v>
      </c>
      <c r="I826" t="s">
        <v>856</v>
      </c>
      <c r="J826">
        <v>8786</v>
      </c>
      <c r="K826">
        <v>620.01</v>
      </c>
      <c r="L826">
        <v>366.78</v>
      </c>
      <c r="M826">
        <f t="shared" si="60"/>
        <v>5447407.8600000003</v>
      </c>
      <c r="N826">
        <f t="shared" si="61"/>
        <v>3222529.0799999996</v>
      </c>
      <c r="O826">
        <f t="shared" si="62"/>
        <v>2224878.7800000007</v>
      </c>
      <c r="P826">
        <f t="shared" si="63"/>
        <v>2014</v>
      </c>
      <c r="Q826">
        <f t="shared" si="64"/>
        <v>4</v>
      </c>
    </row>
    <row r="827" spans="1:17" x14ac:dyDescent="0.3">
      <c r="A827" t="s">
        <v>17</v>
      </c>
      <c r="B827" t="s">
        <v>81</v>
      </c>
      <c r="C827" t="s">
        <v>35</v>
      </c>
      <c r="D827" t="s">
        <v>78</v>
      </c>
      <c r="E827" t="s">
        <v>29</v>
      </c>
      <c r="F827" t="s">
        <v>30</v>
      </c>
      <c r="G827" t="s">
        <v>1304</v>
      </c>
      <c r="H827">
        <v>806359743</v>
      </c>
      <c r="I827" t="s">
        <v>1305</v>
      </c>
      <c r="J827">
        <v>7183</v>
      </c>
      <c r="K827">
        <v>297.79000000000002</v>
      </c>
      <c r="L827">
        <v>153.49</v>
      </c>
      <c r="M827">
        <f t="shared" si="60"/>
        <v>2139025.5700000003</v>
      </c>
      <c r="N827">
        <f t="shared" si="61"/>
        <v>1102518.6700000002</v>
      </c>
      <c r="O827">
        <f t="shared" si="62"/>
        <v>1036506.9000000001</v>
      </c>
      <c r="P827">
        <f t="shared" si="63"/>
        <v>2013</v>
      </c>
      <c r="Q827">
        <f t="shared" si="64"/>
        <v>4</v>
      </c>
    </row>
    <row r="828" spans="1:17" x14ac:dyDescent="0.3">
      <c r="A828" t="s">
        <v>111</v>
      </c>
      <c r="B828" t="s">
        <v>81</v>
      </c>
      <c r="C828" t="s">
        <v>99</v>
      </c>
      <c r="D828" t="s">
        <v>112</v>
      </c>
      <c r="E828" t="s">
        <v>29</v>
      </c>
      <c r="F828" t="s">
        <v>22</v>
      </c>
      <c r="G828" t="s">
        <v>878</v>
      </c>
      <c r="H828">
        <v>837395249</v>
      </c>
      <c r="I828" t="s">
        <v>623</v>
      </c>
      <c r="J828">
        <v>8388</v>
      </c>
      <c r="K828">
        <v>698.66</v>
      </c>
      <c r="L828">
        <v>541.23</v>
      </c>
      <c r="M828">
        <f t="shared" si="60"/>
        <v>5860360.0800000001</v>
      </c>
      <c r="N828">
        <f t="shared" si="61"/>
        <v>4539837.24</v>
      </c>
      <c r="O828">
        <f t="shared" si="62"/>
        <v>1320522.8399999999</v>
      </c>
      <c r="P828">
        <f t="shared" si="63"/>
        <v>2011</v>
      </c>
      <c r="Q828">
        <f t="shared" si="64"/>
        <v>9</v>
      </c>
    </row>
    <row r="829" spans="1:17" x14ac:dyDescent="0.3">
      <c r="A829" t="s">
        <v>62</v>
      </c>
      <c r="B829" t="s">
        <v>18</v>
      </c>
      <c r="C829" t="s">
        <v>44</v>
      </c>
      <c r="D829" t="s">
        <v>68</v>
      </c>
      <c r="E829" t="s">
        <v>21</v>
      </c>
      <c r="F829" t="s">
        <v>37</v>
      </c>
      <c r="G829" t="s">
        <v>1019</v>
      </c>
      <c r="H829">
        <v>272142257</v>
      </c>
      <c r="I829" t="s">
        <v>1306</v>
      </c>
      <c r="J829">
        <v>6947</v>
      </c>
      <c r="K829">
        <v>305.04000000000002</v>
      </c>
      <c r="L829">
        <v>235.96</v>
      </c>
      <c r="M829">
        <f t="shared" si="60"/>
        <v>2119112.8800000004</v>
      </c>
      <c r="N829">
        <f t="shared" si="61"/>
        <v>1639214.12</v>
      </c>
      <c r="O829">
        <f t="shared" si="62"/>
        <v>479898.76000000024</v>
      </c>
      <c r="P829">
        <f t="shared" si="63"/>
        <v>2016</v>
      </c>
      <c r="Q829">
        <f t="shared" si="64"/>
        <v>5</v>
      </c>
    </row>
    <row r="830" spans="1:17" x14ac:dyDescent="0.3">
      <c r="A830" t="s">
        <v>111</v>
      </c>
      <c r="B830" t="s">
        <v>43</v>
      </c>
      <c r="C830" t="s">
        <v>27</v>
      </c>
      <c r="D830" t="s">
        <v>36</v>
      </c>
      <c r="E830" t="s">
        <v>29</v>
      </c>
      <c r="F830" t="s">
        <v>54</v>
      </c>
      <c r="G830" t="s">
        <v>1041</v>
      </c>
      <c r="H830">
        <v>709063034</v>
      </c>
      <c r="I830" t="s">
        <v>1307</v>
      </c>
      <c r="J830">
        <v>7795</v>
      </c>
      <c r="K830">
        <v>531.48</v>
      </c>
      <c r="L830">
        <v>266.07</v>
      </c>
      <c r="M830">
        <f t="shared" si="60"/>
        <v>4142886.6</v>
      </c>
      <c r="N830">
        <f t="shared" si="61"/>
        <v>2074015.65</v>
      </c>
      <c r="O830">
        <f t="shared" si="62"/>
        <v>2068870.9500000002</v>
      </c>
      <c r="P830">
        <f t="shared" si="63"/>
        <v>2015</v>
      </c>
      <c r="Q830">
        <f t="shared" si="64"/>
        <v>8</v>
      </c>
    </row>
    <row r="831" spans="1:17" x14ac:dyDescent="0.3">
      <c r="A831" t="s">
        <v>62</v>
      </c>
      <c r="B831" t="s">
        <v>81</v>
      </c>
      <c r="C831" t="s">
        <v>99</v>
      </c>
      <c r="D831" t="s">
        <v>48</v>
      </c>
      <c r="E831" t="s">
        <v>21</v>
      </c>
      <c r="F831" t="s">
        <v>54</v>
      </c>
      <c r="G831" t="s">
        <v>280</v>
      </c>
      <c r="H831">
        <v>384509023</v>
      </c>
      <c r="I831" t="s">
        <v>1308</v>
      </c>
      <c r="J831">
        <v>1091</v>
      </c>
      <c r="K831">
        <v>503.76</v>
      </c>
      <c r="L831">
        <v>360.81</v>
      </c>
      <c r="M831">
        <f t="shared" si="60"/>
        <v>549602.16</v>
      </c>
      <c r="N831">
        <f t="shared" si="61"/>
        <v>393643.71</v>
      </c>
      <c r="O831">
        <f t="shared" si="62"/>
        <v>155958.45000000001</v>
      </c>
      <c r="P831">
        <f t="shared" si="63"/>
        <v>2010</v>
      </c>
      <c r="Q831">
        <f t="shared" si="64"/>
        <v>8</v>
      </c>
    </row>
    <row r="832" spans="1:17" x14ac:dyDescent="0.3">
      <c r="A832" t="s">
        <v>117</v>
      </c>
      <c r="B832" t="s">
        <v>63</v>
      </c>
      <c r="C832" t="s">
        <v>19</v>
      </c>
      <c r="D832" t="s">
        <v>105</v>
      </c>
      <c r="E832" t="s">
        <v>29</v>
      </c>
      <c r="F832" t="s">
        <v>30</v>
      </c>
      <c r="G832" t="s">
        <v>711</v>
      </c>
      <c r="H832">
        <v>126864008</v>
      </c>
      <c r="I832" t="s">
        <v>1309</v>
      </c>
      <c r="J832">
        <v>4265</v>
      </c>
      <c r="K832">
        <v>431.03</v>
      </c>
      <c r="L832">
        <v>342.72</v>
      </c>
      <c r="M832">
        <f t="shared" si="60"/>
        <v>1838342.95</v>
      </c>
      <c r="N832">
        <f t="shared" si="61"/>
        <v>1461700.8</v>
      </c>
      <c r="O832">
        <f t="shared" si="62"/>
        <v>376642.14999999991</v>
      </c>
      <c r="P832">
        <f t="shared" si="63"/>
        <v>2010</v>
      </c>
      <c r="Q832">
        <f t="shared" si="64"/>
        <v>10</v>
      </c>
    </row>
    <row r="833" spans="1:17" x14ac:dyDescent="0.3">
      <c r="A833" t="s">
        <v>62</v>
      </c>
      <c r="B833" t="s">
        <v>67</v>
      </c>
      <c r="C833" t="s">
        <v>35</v>
      </c>
      <c r="D833" t="s">
        <v>108</v>
      </c>
      <c r="E833" t="s">
        <v>29</v>
      </c>
      <c r="F833" t="s">
        <v>37</v>
      </c>
      <c r="G833" t="s">
        <v>1310</v>
      </c>
      <c r="H833">
        <v>581625320</v>
      </c>
      <c r="I833" t="s">
        <v>703</v>
      </c>
      <c r="J833">
        <v>1232</v>
      </c>
      <c r="K833">
        <v>422.82</v>
      </c>
      <c r="L833">
        <v>295.55</v>
      </c>
      <c r="M833">
        <f t="shared" si="60"/>
        <v>520914.24</v>
      </c>
      <c r="N833">
        <f t="shared" si="61"/>
        <v>364117.60000000003</v>
      </c>
      <c r="O833">
        <f t="shared" si="62"/>
        <v>156796.63999999996</v>
      </c>
      <c r="P833">
        <f t="shared" si="63"/>
        <v>2012</v>
      </c>
      <c r="Q833">
        <f t="shared" si="64"/>
        <v>8</v>
      </c>
    </row>
    <row r="834" spans="1:17" x14ac:dyDescent="0.3">
      <c r="A834" t="s">
        <v>111</v>
      </c>
      <c r="B834" t="s">
        <v>67</v>
      </c>
      <c r="C834" t="s">
        <v>19</v>
      </c>
      <c r="D834" t="s">
        <v>88</v>
      </c>
      <c r="E834" t="s">
        <v>21</v>
      </c>
      <c r="F834" t="s">
        <v>22</v>
      </c>
      <c r="G834" t="s">
        <v>559</v>
      </c>
      <c r="H834">
        <v>714067883</v>
      </c>
      <c r="I834" t="s">
        <v>1311</v>
      </c>
      <c r="J834">
        <v>8572</v>
      </c>
      <c r="K834">
        <v>467.18</v>
      </c>
      <c r="L834">
        <v>296.20999999999998</v>
      </c>
      <c r="M834">
        <f t="shared" ref="M834:M897" si="65">J834*K834</f>
        <v>4004666.96</v>
      </c>
      <c r="N834">
        <f t="shared" ref="N834:N897" si="66">J834*L834</f>
        <v>2539112.1199999996</v>
      </c>
      <c r="O834">
        <f t="shared" ref="O834:O897" si="67">M834-N834</f>
        <v>1465554.8400000003</v>
      </c>
      <c r="P834">
        <f t="shared" ref="P834:P897" si="68">YEAR(DATE(MID(G834,7,4),MID(G834,4,2),LEFT(G834,2)))</f>
        <v>2010</v>
      </c>
      <c r="Q834">
        <f t="shared" ref="Q834:Q897" si="69">MONTH(DATE(MID(G834,7,4),MID(G834,4,2),LEFT(G834,2)))</f>
        <v>2</v>
      </c>
    </row>
    <row r="835" spans="1:17" x14ac:dyDescent="0.3">
      <c r="A835" t="s">
        <v>71</v>
      </c>
      <c r="B835" t="s">
        <v>63</v>
      </c>
      <c r="C835" t="s">
        <v>19</v>
      </c>
      <c r="D835" t="s">
        <v>40</v>
      </c>
      <c r="E835" t="s">
        <v>21</v>
      </c>
      <c r="F835" t="s">
        <v>37</v>
      </c>
      <c r="G835" t="s">
        <v>1312</v>
      </c>
      <c r="H835">
        <v>576742673</v>
      </c>
      <c r="I835" t="s">
        <v>531</v>
      </c>
      <c r="J835">
        <v>6735</v>
      </c>
      <c r="K835">
        <v>645.28</v>
      </c>
      <c r="L835">
        <v>502.13</v>
      </c>
      <c r="M835">
        <f t="shared" si="65"/>
        <v>4345960.8</v>
      </c>
      <c r="N835">
        <f t="shared" si="66"/>
        <v>3381845.55</v>
      </c>
      <c r="O835">
        <f t="shared" si="67"/>
        <v>964115.25</v>
      </c>
      <c r="P835">
        <f t="shared" si="68"/>
        <v>2016</v>
      </c>
      <c r="Q835">
        <f t="shared" si="69"/>
        <v>9</v>
      </c>
    </row>
    <row r="836" spans="1:17" x14ac:dyDescent="0.3">
      <c r="A836" t="s">
        <v>25</v>
      </c>
      <c r="B836" t="s">
        <v>34</v>
      </c>
      <c r="C836" t="s">
        <v>95</v>
      </c>
      <c r="D836" t="s">
        <v>105</v>
      </c>
      <c r="E836" t="s">
        <v>29</v>
      </c>
      <c r="F836" t="s">
        <v>30</v>
      </c>
      <c r="G836" t="s">
        <v>1313</v>
      </c>
      <c r="H836">
        <v>219478360</v>
      </c>
      <c r="I836" t="s">
        <v>1272</v>
      </c>
      <c r="J836">
        <v>7021</v>
      </c>
      <c r="K836">
        <v>221.35</v>
      </c>
      <c r="L836">
        <v>129.46</v>
      </c>
      <c r="M836">
        <f t="shared" si="65"/>
        <v>1554098.3499999999</v>
      </c>
      <c r="N836">
        <f t="shared" si="66"/>
        <v>908938.66</v>
      </c>
      <c r="O836">
        <f t="shared" si="67"/>
        <v>645159.68999999983</v>
      </c>
      <c r="P836">
        <f t="shared" si="68"/>
        <v>2015</v>
      </c>
      <c r="Q836">
        <f t="shared" si="69"/>
        <v>6</v>
      </c>
    </row>
    <row r="837" spans="1:17" x14ac:dyDescent="0.3">
      <c r="A837" t="s">
        <v>111</v>
      </c>
      <c r="B837" t="s">
        <v>63</v>
      </c>
      <c r="C837" t="s">
        <v>102</v>
      </c>
      <c r="D837" t="s">
        <v>68</v>
      </c>
      <c r="E837" t="s">
        <v>29</v>
      </c>
      <c r="F837" t="s">
        <v>37</v>
      </c>
      <c r="G837" t="s">
        <v>1314</v>
      </c>
      <c r="H837">
        <v>172127304</v>
      </c>
      <c r="I837" t="s">
        <v>1315</v>
      </c>
      <c r="J837">
        <v>7373</v>
      </c>
      <c r="K837">
        <v>128.47</v>
      </c>
      <c r="L837">
        <v>97.2</v>
      </c>
      <c r="M837">
        <f t="shared" si="65"/>
        <v>947209.30999999994</v>
      </c>
      <c r="N837">
        <f t="shared" si="66"/>
        <v>716655.6</v>
      </c>
      <c r="O837">
        <f t="shared" si="67"/>
        <v>230553.70999999996</v>
      </c>
      <c r="P837">
        <f t="shared" si="68"/>
        <v>2013</v>
      </c>
      <c r="Q837">
        <f t="shared" si="69"/>
        <v>3</v>
      </c>
    </row>
    <row r="838" spans="1:17" x14ac:dyDescent="0.3">
      <c r="A838" t="s">
        <v>71</v>
      </c>
      <c r="B838" t="s">
        <v>26</v>
      </c>
      <c r="C838" t="s">
        <v>27</v>
      </c>
      <c r="D838" t="s">
        <v>135</v>
      </c>
      <c r="E838" t="s">
        <v>29</v>
      </c>
      <c r="F838" t="s">
        <v>54</v>
      </c>
      <c r="G838" t="s">
        <v>887</v>
      </c>
      <c r="H838">
        <v>588309442</v>
      </c>
      <c r="I838" t="s">
        <v>1316</v>
      </c>
      <c r="J838">
        <v>7242</v>
      </c>
      <c r="K838">
        <v>532.04999999999995</v>
      </c>
      <c r="L838">
        <v>392.26</v>
      </c>
      <c r="M838">
        <f t="shared" si="65"/>
        <v>3853106.0999999996</v>
      </c>
      <c r="N838">
        <f t="shared" si="66"/>
        <v>2840746.92</v>
      </c>
      <c r="O838">
        <f t="shared" si="67"/>
        <v>1012359.1799999997</v>
      </c>
      <c r="P838">
        <f t="shared" si="68"/>
        <v>2012</v>
      </c>
      <c r="Q838">
        <f t="shared" si="69"/>
        <v>12</v>
      </c>
    </row>
    <row r="839" spans="1:17" x14ac:dyDescent="0.3">
      <c r="A839" t="s">
        <v>17</v>
      </c>
      <c r="B839" t="s">
        <v>34</v>
      </c>
      <c r="C839" t="s">
        <v>102</v>
      </c>
      <c r="D839" t="s">
        <v>28</v>
      </c>
      <c r="E839" t="s">
        <v>21</v>
      </c>
      <c r="F839" t="s">
        <v>37</v>
      </c>
      <c r="G839" t="s">
        <v>779</v>
      </c>
      <c r="H839">
        <v>477769536</v>
      </c>
      <c r="I839" t="s">
        <v>1317</v>
      </c>
      <c r="J839">
        <v>4322</v>
      </c>
      <c r="K839">
        <v>43.48</v>
      </c>
      <c r="L839">
        <v>31.11</v>
      </c>
      <c r="M839">
        <f t="shared" si="65"/>
        <v>187920.56</v>
      </c>
      <c r="N839">
        <f t="shared" si="66"/>
        <v>134457.41999999998</v>
      </c>
      <c r="O839">
        <f t="shared" si="67"/>
        <v>53463.140000000014</v>
      </c>
      <c r="P839">
        <f t="shared" si="68"/>
        <v>2016</v>
      </c>
      <c r="Q839">
        <f t="shared" si="69"/>
        <v>10</v>
      </c>
    </row>
    <row r="840" spans="1:17" x14ac:dyDescent="0.3">
      <c r="A840" t="s">
        <v>71</v>
      </c>
      <c r="B840" t="s">
        <v>51</v>
      </c>
      <c r="C840" t="s">
        <v>27</v>
      </c>
      <c r="D840" t="s">
        <v>127</v>
      </c>
      <c r="E840" t="s">
        <v>21</v>
      </c>
      <c r="F840" t="s">
        <v>54</v>
      </c>
      <c r="G840" t="s">
        <v>347</v>
      </c>
      <c r="H840">
        <v>220711742</v>
      </c>
      <c r="I840" t="s">
        <v>1318</v>
      </c>
      <c r="J840">
        <v>5069</v>
      </c>
      <c r="K840">
        <v>131.69999999999999</v>
      </c>
      <c r="L840">
        <v>76.2</v>
      </c>
      <c r="M840">
        <f t="shared" si="65"/>
        <v>667587.29999999993</v>
      </c>
      <c r="N840">
        <f t="shared" si="66"/>
        <v>386257.8</v>
      </c>
      <c r="O840">
        <f t="shared" si="67"/>
        <v>281329.49999999994</v>
      </c>
      <c r="P840">
        <f t="shared" si="68"/>
        <v>2011</v>
      </c>
      <c r="Q840">
        <f t="shared" si="69"/>
        <v>8</v>
      </c>
    </row>
    <row r="841" spans="1:17" x14ac:dyDescent="0.3">
      <c r="A841" t="s">
        <v>25</v>
      </c>
      <c r="B841" t="s">
        <v>72</v>
      </c>
      <c r="C841" t="s">
        <v>59</v>
      </c>
      <c r="D841" t="s">
        <v>73</v>
      </c>
      <c r="E841" t="s">
        <v>21</v>
      </c>
      <c r="F841" t="s">
        <v>37</v>
      </c>
      <c r="G841" t="s">
        <v>1218</v>
      </c>
      <c r="H841">
        <v>492094770</v>
      </c>
      <c r="I841" t="s">
        <v>1319</v>
      </c>
      <c r="J841">
        <v>7548</v>
      </c>
      <c r="K841">
        <v>477.85</v>
      </c>
      <c r="L841">
        <v>272.66000000000003</v>
      </c>
      <c r="M841">
        <f t="shared" si="65"/>
        <v>3606811.8000000003</v>
      </c>
      <c r="N841">
        <f t="shared" si="66"/>
        <v>2058037.6800000002</v>
      </c>
      <c r="O841">
        <f t="shared" si="67"/>
        <v>1548774.12</v>
      </c>
      <c r="P841">
        <f t="shared" si="68"/>
        <v>2016</v>
      </c>
      <c r="Q841">
        <f t="shared" si="69"/>
        <v>9</v>
      </c>
    </row>
    <row r="842" spans="1:17" x14ac:dyDescent="0.3">
      <c r="A842" t="s">
        <v>17</v>
      </c>
      <c r="B842" t="s">
        <v>81</v>
      </c>
      <c r="C842" t="s">
        <v>52</v>
      </c>
      <c r="D842" t="s">
        <v>127</v>
      </c>
      <c r="E842" t="s">
        <v>21</v>
      </c>
      <c r="F842" t="s">
        <v>30</v>
      </c>
      <c r="G842" t="s">
        <v>322</v>
      </c>
      <c r="H842">
        <v>508585646</v>
      </c>
      <c r="I842" t="s">
        <v>1075</v>
      </c>
      <c r="J842">
        <v>7513</v>
      </c>
      <c r="K842">
        <v>519.1</v>
      </c>
      <c r="L842">
        <v>412.56</v>
      </c>
      <c r="M842">
        <f t="shared" si="65"/>
        <v>3899998.3000000003</v>
      </c>
      <c r="N842">
        <f t="shared" si="66"/>
        <v>3099563.28</v>
      </c>
      <c r="O842">
        <f t="shared" si="67"/>
        <v>800435.02000000048</v>
      </c>
      <c r="P842">
        <f t="shared" si="68"/>
        <v>2012</v>
      </c>
      <c r="Q842">
        <f t="shared" si="69"/>
        <v>4</v>
      </c>
    </row>
    <row r="843" spans="1:17" x14ac:dyDescent="0.3">
      <c r="A843" t="s">
        <v>25</v>
      </c>
      <c r="B843" t="s">
        <v>51</v>
      </c>
      <c r="C843" t="s">
        <v>35</v>
      </c>
      <c r="D843" t="s">
        <v>73</v>
      </c>
      <c r="E843" t="s">
        <v>29</v>
      </c>
      <c r="F843" t="s">
        <v>37</v>
      </c>
      <c r="G843" t="s">
        <v>1320</v>
      </c>
      <c r="H843">
        <v>369146476</v>
      </c>
      <c r="I843" t="s">
        <v>1321</v>
      </c>
      <c r="J843">
        <v>6640</v>
      </c>
      <c r="K843">
        <v>420.02</v>
      </c>
      <c r="L843">
        <v>213.04</v>
      </c>
      <c r="M843">
        <f t="shared" si="65"/>
        <v>2788932.8</v>
      </c>
      <c r="N843">
        <f t="shared" si="66"/>
        <v>1414585.5999999999</v>
      </c>
      <c r="O843">
        <f t="shared" si="67"/>
        <v>1374347.2</v>
      </c>
      <c r="P843">
        <f t="shared" si="68"/>
        <v>2015</v>
      </c>
      <c r="Q843">
        <f t="shared" si="69"/>
        <v>6</v>
      </c>
    </row>
    <row r="844" spans="1:17" x14ac:dyDescent="0.3">
      <c r="A844" t="s">
        <v>62</v>
      </c>
      <c r="B844" t="s">
        <v>87</v>
      </c>
      <c r="C844" t="s">
        <v>52</v>
      </c>
      <c r="D844" t="s">
        <v>28</v>
      </c>
      <c r="E844" t="s">
        <v>21</v>
      </c>
      <c r="F844" t="s">
        <v>30</v>
      </c>
      <c r="G844" t="s">
        <v>633</v>
      </c>
      <c r="H844">
        <v>627878211</v>
      </c>
      <c r="I844" t="s">
        <v>239</v>
      </c>
      <c r="J844">
        <v>6198</v>
      </c>
      <c r="K844">
        <v>580.80999999999995</v>
      </c>
      <c r="L844">
        <v>419.01</v>
      </c>
      <c r="M844">
        <f t="shared" si="65"/>
        <v>3599860.38</v>
      </c>
      <c r="N844">
        <f t="shared" si="66"/>
        <v>2597023.98</v>
      </c>
      <c r="O844">
        <f t="shared" si="67"/>
        <v>1002836.3999999999</v>
      </c>
      <c r="P844">
        <f t="shared" si="68"/>
        <v>2014</v>
      </c>
      <c r="Q844">
        <f t="shared" si="69"/>
        <v>4</v>
      </c>
    </row>
    <row r="845" spans="1:17" x14ac:dyDescent="0.3">
      <c r="A845" t="s">
        <v>117</v>
      </c>
      <c r="B845" t="s">
        <v>47</v>
      </c>
      <c r="C845" t="s">
        <v>95</v>
      </c>
      <c r="D845" t="s">
        <v>73</v>
      </c>
      <c r="E845" t="s">
        <v>29</v>
      </c>
      <c r="F845" t="s">
        <v>22</v>
      </c>
      <c r="G845" t="s">
        <v>1187</v>
      </c>
      <c r="H845">
        <v>297844273</v>
      </c>
      <c r="I845" t="s">
        <v>873</v>
      </c>
      <c r="J845">
        <v>8081</v>
      </c>
      <c r="K845">
        <v>465.21</v>
      </c>
      <c r="L845">
        <v>335.81</v>
      </c>
      <c r="M845">
        <f t="shared" si="65"/>
        <v>3759362.01</v>
      </c>
      <c r="N845">
        <f t="shared" si="66"/>
        <v>2713680.61</v>
      </c>
      <c r="O845">
        <f t="shared" si="67"/>
        <v>1045681.3999999999</v>
      </c>
      <c r="P845">
        <f t="shared" si="68"/>
        <v>2011</v>
      </c>
      <c r="Q845">
        <f t="shared" si="69"/>
        <v>5</v>
      </c>
    </row>
    <row r="846" spans="1:17" x14ac:dyDescent="0.3">
      <c r="A846" t="s">
        <v>33</v>
      </c>
      <c r="B846" t="s">
        <v>34</v>
      </c>
      <c r="C846" t="s">
        <v>27</v>
      </c>
      <c r="D846" t="s">
        <v>28</v>
      </c>
      <c r="E846" t="s">
        <v>29</v>
      </c>
      <c r="F846" t="s">
        <v>37</v>
      </c>
      <c r="G846" t="s">
        <v>1322</v>
      </c>
      <c r="H846">
        <v>626385126</v>
      </c>
      <c r="I846" t="s">
        <v>154</v>
      </c>
      <c r="J846">
        <v>9291</v>
      </c>
      <c r="K846">
        <v>296.57</v>
      </c>
      <c r="L846">
        <v>199.83</v>
      </c>
      <c r="M846">
        <f t="shared" si="65"/>
        <v>2755431.87</v>
      </c>
      <c r="N846">
        <f t="shared" si="66"/>
        <v>1856620.53</v>
      </c>
      <c r="O846">
        <f t="shared" si="67"/>
        <v>898811.34000000008</v>
      </c>
      <c r="P846">
        <f t="shared" si="68"/>
        <v>2013</v>
      </c>
      <c r="Q846">
        <f t="shared" si="69"/>
        <v>4</v>
      </c>
    </row>
    <row r="847" spans="1:17" x14ac:dyDescent="0.3">
      <c r="A847" t="s">
        <v>111</v>
      </c>
      <c r="B847" t="s">
        <v>47</v>
      </c>
      <c r="C847" t="s">
        <v>19</v>
      </c>
      <c r="D847" t="s">
        <v>142</v>
      </c>
      <c r="E847" t="s">
        <v>29</v>
      </c>
      <c r="F847" t="s">
        <v>37</v>
      </c>
      <c r="G847" t="s">
        <v>1323</v>
      </c>
      <c r="H847">
        <v>231431439</v>
      </c>
      <c r="I847" t="s">
        <v>1324</v>
      </c>
      <c r="J847">
        <v>3703</v>
      </c>
      <c r="K847">
        <v>60.4</v>
      </c>
      <c r="L847">
        <v>37.67</v>
      </c>
      <c r="M847">
        <f t="shared" si="65"/>
        <v>223661.19999999998</v>
      </c>
      <c r="N847">
        <f t="shared" si="66"/>
        <v>139492.01</v>
      </c>
      <c r="O847">
        <f t="shared" si="67"/>
        <v>84169.189999999973</v>
      </c>
      <c r="P847">
        <f t="shared" si="68"/>
        <v>2010</v>
      </c>
      <c r="Q847">
        <f t="shared" si="69"/>
        <v>7</v>
      </c>
    </row>
    <row r="848" spans="1:17" x14ac:dyDescent="0.3">
      <c r="A848" t="s">
        <v>71</v>
      </c>
      <c r="B848" t="s">
        <v>67</v>
      </c>
      <c r="C848" t="s">
        <v>52</v>
      </c>
      <c r="D848" t="s">
        <v>36</v>
      </c>
      <c r="E848" t="s">
        <v>21</v>
      </c>
      <c r="F848" t="s">
        <v>54</v>
      </c>
      <c r="G848" t="s">
        <v>1064</v>
      </c>
      <c r="H848">
        <v>764628003</v>
      </c>
      <c r="I848" t="s">
        <v>561</v>
      </c>
      <c r="J848">
        <v>5744</v>
      </c>
      <c r="K848">
        <v>248.26</v>
      </c>
      <c r="L848">
        <v>174.93</v>
      </c>
      <c r="M848">
        <f t="shared" si="65"/>
        <v>1426005.44</v>
      </c>
      <c r="N848">
        <f t="shared" si="66"/>
        <v>1004797.92</v>
      </c>
      <c r="O848">
        <f t="shared" si="67"/>
        <v>421207.5199999999</v>
      </c>
      <c r="P848">
        <f t="shared" si="68"/>
        <v>2016</v>
      </c>
      <c r="Q848">
        <f t="shared" si="69"/>
        <v>5</v>
      </c>
    </row>
    <row r="849" spans="1:17" x14ac:dyDescent="0.3">
      <c r="A849" t="s">
        <v>62</v>
      </c>
      <c r="B849" t="s">
        <v>26</v>
      </c>
      <c r="C849" t="s">
        <v>44</v>
      </c>
      <c r="D849" t="s">
        <v>130</v>
      </c>
      <c r="E849" t="s">
        <v>29</v>
      </c>
      <c r="F849" t="s">
        <v>37</v>
      </c>
      <c r="G849" t="s">
        <v>1325</v>
      </c>
      <c r="H849">
        <v>289222627</v>
      </c>
      <c r="I849" t="s">
        <v>1326</v>
      </c>
      <c r="J849">
        <v>7624</v>
      </c>
      <c r="K849">
        <v>63.53</v>
      </c>
      <c r="L849">
        <v>41.37</v>
      </c>
      <c r="M849">
        <f t="shared" si="65"/>
        <v>484352.72000000003</v>
      </c>
      <c r="N849">
        <f t="shared" si="66"/>
        <v>315404.88</v>
      </c>
      <c r="O849">
        <f t="shared" si="67"/>
        <v>168947.84000000003</v>
      </c>
      <c r="P849">
        <f t="shared" si="68"/>
        <v>2015</v>
      </c>
      <c r="Q849">
        <f t="shared" si="69"/>
        <v>1</v>
      </c>
    </row>
    <row r="850" spans="1:17" x14ac:dyDescent="0.3">
      <c r="A850" t="s">
        <v>33</v>
      </c>
      <c r="B850" t="s">
        <v>87</v>
      </c>
      <c r="C850" t="s">
        <v>27</v>
      </c>
      <c r="D850" t="s">
        <v>142</v>
      </c>
      <c r="E850" t="s">
        <v>29</v>
      </c>
      <c r="F850" t="s">
        <v>37</v>
      </c>
      <c r="G850" t="s">
        <v>1327</v>
      </c>
      <c r="H850">
        <v>721012348</v>
      </c>
      <c r="I850" t="s">
        <v>582</v>
      </c>
      <c r="J850">
        <v>4396</v>
      </c>
      <c r="K850">
        <v>30.2</v>
      </c>
      <c r="L850">
        <v>19.09</v>
      </c>
      <c r="M850">
        <f t="shared" si="65"/>
        <v>132759.19999999998</v>
      </c>
      <c r="N850">
        <f t="shared" si="66"/>
        <v>83919.64</v>
      </c>
      <c r="O850">
        <f t="shared" si="67"/>
        <v>48839.559999999983</v>
      </c>
      <c r="P850">
        <f t="shared" si="68"/>
        <v>2011</v>
      </c>
      <c r="Q850">
        <f t="shared" si="69"/>
        <v>1</v>
      </c>
    </row>
    <row r="851" spans="1:17" x14ac:dyDescent="0.3">
      <c r="A851" t="s">
        <v>111</v>
      </c>
      <c r="B851" t="s">
        <v>18</v>
      </c>
      <c r="C851" t="s">
        <v>120</v>
      </c>
      <c r="D851" t="s">
        <v>105</v>
      </c>
      <c r="E851" t="s">
        <v>21</v>
      </c>
      <c r="F851" t="s">
        <v>30</v>
      </c>
      <c r="G851" t="s">
        <v>1328</v>
      </c>
      <c r="H851">
        <v>379478365</v>
      </c>
      <c r="I851" t="s">
        <v>1248</v>
      </c>
      <c r="J851">
        <v>8064</v>
      </c>
      <c r="K851">
        <v>494.02</v>
      </c>
      <c r="L851">
        <v>312.83999999999997</v>
      </c>
      <c r="M851">
        <f t="shared" si="65"/>
        <v>3983777.28</v>
      </c>
      <c r="N851">
        <f t="shared" si="66"/>
        <v>2522741.7599999998</v>
      </c>
      <c r="O851">
        <f t="shared" si="67"/>
        <v>1461035.52</v>
      </c>
      <c r="P851">
        <f t="shared" si="68"/>
        <v>2015</v>
      </c>
      <c r="Q851">
        <f t="shared" si="69"/>
        <v>10</v>
      </c>
    </row>
    <row r="852" spans="1:17" x14ac:dyDescent="0.3">
      <c r="A852" t="s">
        <v>57</v>
      </c>
      <c r="B852" t="s">
        <v>72</v>
      </c>
      <c r="C852" t="s">
        <v>52</v>
      </c>
      <c r="D852" t="s">
        <v>88</v>
      </c>
      <c r="E852" t="s">
        <v>29</v>
      </c>
      <c r="F852" t="s">
        <v>37</v>
      </c>
      <c r="G852" t="s">
        <v>1329</v>
      </c>
      <c r="H852">
        <v>683724781</v>
      </c>
      <c r="I852" t="s">
        <v>1330</v>
      </c>
      <c r="J852">
        <v>6703</v>
      </c>
      <c r="K852">
        <v>621.91999999999996</v>
      </c>
      <c r="L852">
        <v>459.86</v>
      </c>
      <c r="M852">
        <f t="shared" si="65"/>
        <v>4168729.76</v>
      </c>
      <c r="N852">
        <f t="shared" si="66"/>
        <v>3082441.58</v>
      </c>
      <c r="O852">
        <f t="shared" si="67"/>
        <v>1086288.1799999997</v>
      </c>
      <c r="P852">
        <f t="shared" si="68"/>
        <v>2015</v>
      </c>
      <c r="Q852">
        <f t="shared" si="69"/>
        <v>5</v>
      </c>
    </row>
    <row r="853" spans="1:17" x14ac:dyDescent="0.3">
      <c r="A853" t="s">
        <v>117</v>
      </c>
      <c r="B853" t="s">
        <v>63</v>
      </c>
      <c r="C853" t="s">
        <v>120</v>
      </c>
      <c r="D853" t="s">
        <v>105</v>
      </c>
      <c r="E853" t="s">
        <v>21</v>
      </c>
      <c r="F853" t="s">
        <v>30</v>
      </c>
      <c r="G853" t="s">
        <v>1331</v>
      </c>
      <c r="H853">
        <v>163406219</v>
      </c>
      <c r="I853" t="s">
        <v>207</v>
      </c>
      <c r="J853">
        <v>2671</v>
      </c>
      <c r="K853">
        <v>300.88</v>
      </c>
      <c r="L853">
        <v>204.87</v>
      </c>
      <c r="M853">
        <f t="shared" si="65"/>
        <v>803650.48</v>
      </c>
      <c r="N853">
        <f t="shared" si="66"/>
        <v>547207.77</v>
      </c>
      <c r="O853">
        <f t="shared" si="67"/>
        <v>256442.70999999996</v>
      </c>
      <c r="P853">
        <f t="shared" si="68"/>
        <v>2010</v>
      </c>
      <c r="Q853">
        <f t="shared" si="69"/>
        <v>6</v>
      </c>
    </row>
    <row r="854" spans="1:17" x14ac:dyDescent="0.3">
      <c r="A854" t="s">
        <v>33</v>
      </c>
      <c r="B854" t="s">
        <v>81</v>
      </c>
      <c r="C854" t="s">
        <v>44</v>
      </c>
      <c r="D854" t="s">
        <v>73</v>
      </c>
      <c r="E854" t="s">
        <v>21</v>
      </c>
      <c r="F854" t="s">
        <v>30</v>
      </c>
      <c r="G854" t="s">
        <v>1265</v>
      </c>
      <c r="H854">
        <v>213736808</v>
      </c>
      <c r="I854" t="s">
        <v>728</v>
      </c>
      <c r="J854">
        <v>6451</v>
      </c>
      <c r="K854">
        <v>145.76</v>
      </c>
      <c r="L854">
        <v>115.19</v>
      </c>
      <c r="M854">
        <f t="shared" si="65"/>
        <v>940297.75999999989</v>
      </c>
      <c r="N854">
        <f t="shared" si="66"/>
        <v>743090.69</v>
      </c>
      <c r="O854">
        <f t="shared" si="67"/>
        <v>197207.06999999995</v>
      </c>
      <c r="P854">
        <f t="shared" si="68"/>
        <v>2012</v>
      </c>
      <c r="Q854">
        <f t="shared" si="69"/>
        <v>5</v>
      </c>
    </row>
    <row r="855" spans="1:17" x14ac:dyDescent="0.3">
      <c r="A855" t="s">
        <v>33</v>
      </c>
      <c r="B855" t="s">
        <v>58</v>
      </c>
      <c r="C855" t="s">
        <v>35</v>
      </c>
      <c r="D855" t="s">
        <v>64</v>
      </c>
      <c r="E855" t="s">
        <v>29</v>
      </c>
      <c r="F855" t="s">
        <v>54</v>
      </c>
      <c r="G855" t="s">
        <v>871</v>
      </c>
      <c r="H855">
        <v>528112506</v>
      </c>
      <c r="I855" t="s">
        <v>484</v>
      </c>
      <c r="J855">
        <v>8539</v>
      </c>
      <c r="K855">
        <v>313.97000000000003</v>
      </c>
      <c r="L855">
        <v>208.3</v>
      </c>
      <c r="M855">
        <f t="shared" si="65"/>
        <v>2680989.83</v>
      </c>
      <c r="N855">
        <f t="shared" si="66"/>
        <v>1778673.7000000002</v>
      </c>
      <c r="O855">
        <f t="shared" si="67"/>
        <v>902316.12999999989</v>
      </c>
      <c r="P855">
        <f t="shared" si="68"/>
        <v>2016</v>
      </c>
      <c r="Q855">
        <f t="shared" si="69"/>
        <v>11</v>
      </c>
    </row>
    <row r="856" spans="1:17" x14ac:dyDescent="0.3">
      <c r="A856" t="s">
        <v>17</v>
      </c>
      <c r="B856" t="s">
        <v>18</v>
      </c>
      <c r="C856" t="s">
        <v>44</v>
      </c>
      <c r="D856" t="s">
        <v>142</v>
      </c>
      <c r="E856" t="s">
        <v>29</v>
      </c>
      <c r="F856" t="s">
        <v>37</v>
      </c>
      <c r="G856" t="s">
        <v>1213</v>
      </c>
      <c r="H856">
        <v>145062582</v>
      </c>
      <c r="I856" t="s">
        <v>1332</v>
      </c>
      <c r="J856">
        <v>8702</v>
      </c>
      <c r="K856">
        <v>291.95999999999998</v>
      </c>
      <c r="L856">
        <v>148.6</v>
      </c>
      <c r="M856">
        <f t="shared" si="65"/>
        <v>2540635.92</v>
      </c>
      <c r="N856">
        <f t="shared" si="66"/>
        <v>1293117.2</v>
      </c>
      <c r="O856">
        <f t="shared" si="67"/>
        <v>1247518.72</v>
      </c>
      <c r="P856">
        <f t="shared" si="68"/>
        <v>2014</v>
      </c>
      <c r="Q856">
        <f t="shared" si="69"/>
        <v>6</v>
      </c>
    </row>
    <row r="857" spans="1:17" x14ac:dyDescent="0.3">
      <c r="A857" t="s">
        <v>71</v>
      </c>
      <c r="B857" t="s">
        <v>26</v>
      </c>
      <c r="C857" t="s">
        <v>95</v>
      </c>
      <c r="D857" t="s">
        <v>130</v>
      </c>
      <c r="E857" t="s">
        <v>29</v>
      </c>
      <c r="F857" t="s">
        <v>22</v>
      </c>
      <c r="G857" t="s">
        <v>1333</v>
      </c>
      <c r="H857">
        <v>508236592</v>
      </c>
      <c r="I857" t="s">
        <v>977</v>
      </c>
      <c r="J857">
        <v>7578</v>
      </c>
      <c r="K857">
        <v>240.86</v>
      </c>
      <c r="L857">
        <v>192.46</v>
      </c>
      <c r="M857">
        <f t="shared" si="65"/>
        <v>1825237.08</v>
      </c>
      <c r="N857">
        <f t="shared" si="66"/>
        <v>1458461.8800000001</v>
      </c>
      <c r="O857">
        <f t="shared" si="67"/>
        <v>366775.19999999995</v>
      </c>
      <c r="P857">
        <f t="shared" si="68"/>
        <v>2014</v>
      </c>
      <c r="Q857">
        <f t="shared" si="69"/>
        <v>5</v>
      </c>
    </row>
    <row r="858" spans="1:17" x14ac:dyDescent="0.3">
      <c r="A858" t="s">
        <v>71</v>
      </c>
      <c r="B858" t="s">
        <v>58</v>
      </c>
      <c r="C858" t="s">
        <v>120</v>
      </c>
      <c r="D858" t="s">
        <v>130</v>
      </c>
      <c r="E858" t="s">
        <v>29</v>
      </c>
      <c r="F858" t="s">
        <v>22</v>
      </c>
      <c r="G858" t="s">
        <v>344</v>
      </c>
      <c r="H858">
        <v>893675721</v>
      </c>
      <c r="I858" t="s">
        <v>1334</v>
      </c>
      <c r="J858">
        <v>5375</v>
      </c>
      <c r="K858">
        <v>61.98</v>
      </c>
      <c r="L858">
        <v>32.979999999999997</v>
      </c>
      <c r="M858">
        <f t="shared" si="65"/>
        <v>333142.5</v>
      </c>
      <c r="N858">
        <f t="shared" si="66"/>
        <v>177267.49999999997</v>
      </c>
      <c r="O858">
        <f t="shared" si="67"/>
        <v>155875.00000000003</v>
      </c>
      <c r="P858">
        <f t="shared" si="68"/>
        <v>2014</v>
      </c>
      <c r="Q858">
        <f t="shared" si="69"/>
        <v>12</v>
      </c>
    </row>
    <row r="859" spans="1:17" x14ac:dyDescent="0.3">
      <c r="A859" t="s">
        <v>57</v>
      </c>
      <c r="B859" t="s">
        <v>18</v>
      </c>
      <c r="C859" t="s">
        <v>52</v>
      </c>
      <c r="D859" t="s">
        <v>105</v>
      </c>
      <c r="E859" t="s">
        <v>21</v>
      </c>
      <c r="F859" t="s">
        <v>54</v>
      </c>
      <c r="G859" t="s">
        <v>314</v>
      </c>
      <c r="H859">
        <v>868972297</v>
      </c>
      <c r="I859" t="s">
        <v>1335</v>
      </c>
      <c r="J859">
        <v>6311</v>
      </c>
      <c r="K859">
        <v>415.92</v>
      </c>
      <c r="L859">
        <v>243.56</v>
      </c>
      <c r="M859">
        <f t="shared" si="65"/>
        <v>2624871.12</v>
      </c>
      <c r="N859">
        <f t="shared" si="66"/>
        <v>1537107.16</v>
      </c>
      <c r="O859">
        <f t="shared" si="67"/>
        <v>1087763.9600000002</v>
      </c>
      <c r="P859">
        <f t="shared" si="68"/>
        <v>2011</v>
      </c>
      <c r="Q859">
        <f t="shared" si="69"/>
        <v>12</v>
      </c>
    </row>
    <row r="860" spans="1:17" x14ac:dyDescent="0.3">
      <c r="A860" t="s">
        <v>117</v>
      </c>
      <c r="B860" t="s">
        <v>72</v>
      </c>
      <c r="C860" t="s">
        <v>120</v>
      </c>
      <c r="D860" t="s">
        <v>20</v>
      </c>
      <c r="E860" t="s">
        <v>29</v>
      </c>
      <c r="F860" t="s">
        <v>30</v>
      </c>
      <c r="G860" t="s">
        <v>1336</v>
      </c>
      <c r="H860">
        <v>230064432</v>
      </c>
      <c r="I860" t="s">
        <v>317</v>
      </c>
      <c r="J860">
        <v>1881</v>
      </c>
      <c r="K860">
        <v>400.77</v>
      </c>
      <c r="L860">
        <v>292.92</v>
      </c>
      <c r="M860">
        <f t="shared" si="65"/>
        <v>753848.37</v>
      </c>
      <c r="N860">
        <f t="shared" si="66"/>
        <v>550982.52</v>
      </c>
      <c r="O860">
        <f t="shared" si="67"/>
        <v>202865.84999999998</v>
      </c>
      <c r="P860">
        <f t="shared" si="68"/>
        <v>2013</v>
      </c>
      <c r="Q860">
        <f t="shared" si="69"/>
        <v>9</v>
      </c>
    </row>
    <row r="861" spans="1:17" x14ac:dyDescent="0.3">
      <c r="A861" t="s">
        <v>62</v>
      </c>
      <c r="B861" t="s">
        <v>26</v>
      </c>
      <c r="C861" t="s">
        <v>44</v>
      </c>
      <c r="D861" t="s">
        <v>135</v>
      </c>
      <c r="E861" t="s">
        <v>21</v>
      </c>
      <c r="F861" t="s">
        <v>37</v>
      </c>
      <c r="G861" t="s">
        <v>1092</v>
      </c>
      <c r="H861">
        <v>412359158</v>
      </c>
      <c r="I861" t="s">
        <v>1337</v>
      </c>
      <c r="J861">
        <v>5994</v>
      </c>
      <c r="K861">
        <v>422.18</v>
      </c>
      <c r="L861">
        <v>319.70999999999998</v>
      </c>
      <c r="M861">
        <f t="shared" si="65"/>
        <v>2530546.92</v>
      </c>
      <c r="N861">
        <f t="shared" si="66"/>
        <v>1916341.74</v>
      </c>
      <c r="O861">
        <f t="shared" si="67"/>
        <v>614205.17999999993</v>
      </c>
      <c r="P861">
        <f t="shared" si="68"/>
        <v>2013</v>
      </c>
      <c r="Q861">
        <f t="shared" si="69"/>
        <v>10</v>
      </c>
    </row>
    <row r="862" spans="1:17" x14ac:dyDescent="0.3">
      <c r="A862" t="s">
        <v>71</v>
      </c>
      <c r="B862" t="s">
        <v>58</v>
      </c>
      <c r="C862" t="s">
        <v>27</v>
      </c>
      <c r="D862" t="s">
        <v>96</v>
      </c>
      <c r="E862" t="s">
        <v>21</v>
      </c>
      <c r="F862" t="s">
        <v>37</v>
      </c>
      <c r="G862" t="s">
        <v>760</v>
      </c>
      <c r="H862">
        <v>549756387</v>
      </c>
      <c r="I862" t="s">
        <v>1338</v>
      </c>
      <c r="J862">
        <v>9045</v>
      </c>
      <c r="K862">
        <v>127.02</v>
      </c>
      <c r="L862">
        <v>75.11</v>
      </c>
      <c r="M862">
        <f t="shared" si="65"/>
        <v>1148895.8999999999</v>
      </c>
      <c r="N862">
        <f t="shared" si="66"/>
        <v>679369.95</v>
      </c>
      <c r="O862">
        <f t="shared" si="67"/>
        <v>469525.94999999995</v>
      </c>
      <c r="P862">
        <f t="shared" si="68"/>
        <v>2014</v>
      </c>
      <c r="Q862">
        <f t="shared" si="69"/>
        <v>7</v>
      </c>
    </row>
    <row r="863" spans="1:17" x14ac:dyDescent="0.3">
      <c r="A863" t="s">
        <v>33</v>
      </c>
      <c r="B863" t="s">
        <v>18</v>
      </c>
      <c r="C863" t="s">
        <v>27</v>
      </c>
      <c r="D863" t="s">
        <v>84</v>
      </c>
      <c r="E863" t="s">
        <v>29</v>
      </c>
      <c r="F863" t="s">
        <v>37</v>
      </c>
      <c r="G863" t="s">
        <v>464</v>
      </c>
      <c r="H863">
        <v>747583225</v>
      </c>
      <c r="I863" t="s">
        <v>1339</v>
      </c>
      <c r="J863">
        <v>749</v>
      </c>
      <c r="K863">
        <v>264.14999999999998</v>
      </c>
      <c r="L863">
        <v>185.3</v>
      </c>
      <c r="M863">
        <f t="shared" si="65"/>
        <v>197848.34999999998</v>
      </c>
      <c r="N863">
        <f t="shared" si="66"/>
        <v>138789.70000000001</v>
      </c>
      <c r="O863">
        <f t="shared" si="67"/>
        <v>59058.649999999965</v>
      </c>
      <c r="P863">
        <f t="shared" si="68"/>
        <v>2010</v>
      </c>
      <c r="Q863">
        <f t="shared" si="69"/>
        <v>4</v>
      </c>
    </row>
    <row r="864" spans="1:17" x14ac:dyDescent="0.3">
      <c r="A864" t="s">
        <v>62</v>
      </c>
      <c r="B864" t="s">
        <v>87</v>
      </c>
      <c r="C864" t="s">
        <v>102</v>
      </c>
      <c r="D864" t="s">
        <v>40</v>
      </c>
      <c r="E864" t="s">
        <v>29</v>
      </c>
      <c r="F864" t="s">
        <v>54</v>
      </c>
      <c r="G864" t="s">
        <v>1225</v>
      </c>
      <c r="H864">
        <v>117999538</v>
      </c>
      <c r="I864" t="s">
        <v>1340</v>
      </c>
      <c r="J864">
        <v>1632</v>
      </c>
      <c r="K864">
        <v>123.59</v>
      </c>
      <c r="L864">
        <v>78.010000000000005</v>
      </c>
      <c r="M864">
        <f t="shared" si="65"/>
        <v>201698.88</v>
      </c>
      <c r="N864">
        <f t="shared" si="66"/>
        <v>127312.32000000001</v>
      </c>
      <c r="O864">
        <f t="shared" si="67"/>
        <v>74386.559999999998</v>
      </c>
      <c r="P864">
        <f t="shared" si="68"/>
        <v>2014</v>
      </c>
      <c r="Q864">
        <f t="shared" si="69"/>
        <v>2</v>
      </c>
    </row>
    <row r="865" spans="1:17" x14ac:dyDescent="0.3">
      <c r="A865" t="s">
        <v>25</v>
      </c>
      <c r="B865" t="s">
        <v>67</v>
      </c>
      <c r="C865" t="s">
        <v>120</v>
      </c>
      <c r="D865" t="s">
        <v>48</v>
      </c>
      <c r="E865" t="s">
        <v>29</v>
      </c>
      <c r="F865" t="s">
        <v>37</v>
      </c>
      <c r="G865" t="s">
        <v>1341</v>
      </c>
      <c r="H865">
        <v>533185592</v>
      </c>
      <c r="I865" t="s">
        <v>387</v>
      </c>
      <c r="J865">
        <v>2235</v>
      </c>
      <c r="K865">
        <v>439.37</v>
      </c>
      <c r="L865">
        <v>271.8</v>
      </c>
      <c r="M865">
        <f t="shared" si="65"/>
        <v>981991.95</v>
      </c>
      <c r="N865">
        <f t="shared" si="66"/>
        <v>607473</v>
      </c>
      <c r="O865">
        <f t="shared" si="67"/>
        <v>374518.94999999995</v>
      </c>
      <c r="P865">
        <f t="shared" si="68"/>
        <v>2012</v>
      </c>
      <c r="Q865">
        <f t="shared" si="69"/>
        <v>5</v>
      </c>
    </row>
    <row r="866" spans="1:17" x14ac:dyDescent="0.3">
      <c r="A866" t="s">
        <v>117</v>
      </c>
      <c r="B866" t="s">
        <v>34</v>
      </c>
      <c r="C866" t="s">
        <v>102</v>
      </c>
      <c r="D866" t="s">
        <v>20</v>
      </c>
      <c r="E866" t="s">
        <v>29</v>
      </c>
      <c r="F866" t="s">
        <v>54</v>
      </c>
      <c r="G866" t="s">
        <v>775</v>
      </c>
      <c r="H866">
        <v>344241325</v>
      </c>
      <c r="I866" t="s">
        <v>1342</v>
      </c>
      <c r="J866">
        <v>8252</v>
      </c>
      <c r="K866">
        <v>630.04</v>
      </c>
      <c r="L866">
        <v>480.52</v>
      </c>
      <c r="M866">
        <f t="shared" si="65"/>
        <v>5199090.08</v>
      </c>
      <c r="N866">
        <f t="shared" si="66"/>
        <v>3965251.04</v>
      </c>
      <c r="O866">
        <f t="shared" si="67"/>
        <v>1233839.04</v>
      </c>
      <c r="P866">
        <f t="shared" si="68"/>
        <v>2015</v>
      </c>
      <c r="Q866">
        <f t="shared" si="69"/>
        <v>9</v>
      </c>
    </row>
    <row r="867" spans="1:17" x14ac:dyDescent="0.3">
      <c r="A867" t="s">
        <v>62</v>
      </c>
      <c r="B867" t="s">
        <v>81</v>
      </c>
      <c r="C867" t="s">
        <v>102</v>
      </c>
      <c r="D867" t="s">
        <v>48</v>
      </c>
      <c r="E867" t="s">
        <v>21</v>
      </c>
      <c r="F867" t="s">
        <v>37</v>
      </c>
      <c r="G867" t="s">
        <v>1343</v>
      </c>
      <c r="H867">
        <v>366106901</v>
      </c>
      <c r="I867" t="s">
        <v>628</v>
      </c>
      <c r="J867">
        <v>8745</v>
      </c>
      <c r="K867">
        <v>520.42999999999995</v>
      </c>
      <c r="L867">
        <v>271.16000000000003</v>
      </c>
      <c r="M867">
        <f t="shared" si="65"/>
        <v>4551160.3499999996</v>
      </c>
      <c r="N867">
        <f t="shared" si="66"/>
        <v>2371294.2000000002</v>
      </c>
      <c r="O867">
        <f t="shared" si="67"/>
        <v>2179866.1499999994</v>
      </c>
      <c r="P867">
        <f t="shared" si="68"/>
        <v>2013</v>
      </c>
      <c r="Q867">
        <f t="shared" si="69"/>
        <v>12</v>
      </c>
    </row>
    <row r="868" spans="1:17" x14ac:dyDescent="0.3">
      <c r="A868" t="s">
        <v>117</v>
      </c>
      <c r="B868" t="s">
        <v>47</v>
      </c>
      <c r="C868" t="s">
        <v>102</v>
      </c>
      <c r="D868" t="s">
        <v>68</v>
      </c>
      <c r="E868" t="s">
        <v>21</v>
      </c>
      <c r="F868" t="s">
        <v>54</v>
      </c>
      <c r="G868" t="s">
        <v>1344</v>
      </c>
      <c r="H868">
        <v>687947734</v>
      </c>
      <c r="I868" t="s">
        <v>627</v>
      </c>
      <c r="J868">
        <v>8413</v>
      </c>
      <c r="K868">
        <v>506.21</v>
      </c>
      <c r="L868">
        <v>404.87</v>
      </c>
      <c r="M868">
        <f t="shared" si="65"/>
        <v>4258744.7299999995</v>
      </c>
      <c r="N868">
        <f t="shared" si="66"/>
        <v>3406171.31</v>
      </c>
      <c r="O868">
        <f t="shared" si="67"/>
        <v>852573.41999999946</v>
      </c>
      <c r="P868">
        <f t="shared" si="68"/>
        <v>2013</v>
      </c>
      <c r="Q868">
        <f t="shared" si="69"/>
        <v>11</v>
      </c>
    </row>
    <row r="869" spans="1:17" x14ac:dyDescent="0.3">
      <c r="A869" t="s">
        <v>117</v>
      </c>
      <c r="B869" t="s">
        <v>34</v>
      </c>
      <c r="C869" t="s">
        <v>44</v>
      </c>
      <c r="D869" t="s">
        <v>78</v>
      </c>
      <c r="E869" t="s">
        <v>29</v>
      </c>
      <c r="F869" t="s">
        <v>54</v>
      </c>
      <c r="G869" t="s">
        <v>1345</v>
      </c>
      <c r="H869">
        <v>699826888</v>
      </c>
      <c r="I869" t="s">
        <v>1346</v>
      </c>
      <c r="J869">
        <v>1346</v>
      </c>
      <c r="K869">
        <v>688.6</v>
      </c>
      <c r="L869">
        <v>390.73</v>
      </c>
      <c r="M869">
        <f t="shared" si="65"/>
        <v>926855.6</v>
      </c>
      <c r="N869">
        <f t="shared" si="66"/>
        <v>525922.58000000007</v>
      </c>
      <c r="O869">
        <f t="shared" si="67"/>
        <v>400933.0199999999</v>
      </c>
      <c r="P869">
        <f t="shared" si="68"/>
        <v>2016</v>
      </c>
      <c r="Q869">
        <f t="shared" si="69"/>
        <v>7</v>
      </c>
    </row>
    <row r="870" spans="1:17" x14ac:dyDescent="0.3">
      <c r="A870" t="s">
        <v>25</v>
      </c>
      <c r="B870" t="s">
        <v>87</v>
      </c>
      <c r="C870" t="s">
        <v>120</v>
      </c>
      <c r="D870" t="s">
        <v>84</v>
      </c>
      <c r="E870" t="s">
        <v>29</v>
      </c>
      <c r="F870" t="s">
        <v>22</v>
      </c>
      <c r="G870" t="s">
        <v>1347</v>
      </c>
      <c r="H870">
        <v>841685072</v>
      </c>
      <c r="I870" t="s">
        <v>1348</v>
      </c>
      <c r="J870">
        <v>8341</v>
      </c>
      <c r="K870">
        <v>122.55</v>
      </c>
      <c r="L870">
        <v>78.69</v>
      </c>
      <c r="M870">
        <f t="shared" si="65"/>
        <v>1022189.5499999999</v>
      </c>
      <c r="N870">
        <f t="shared" si="66"/>
        <v>656353.29</v>
      </c>
      <c r="O870">
        <f t="shared" si="67"/>
        <v>365836.25999999989</v>
      </c>
      <c r="P870">
        <f t="shared" si="68"/>
        <v>2013</v>
      </c>
      <c r="Q870">
        <f t="shared" si="69"/>
        <v>7</v>
      </c>
    </row>
    <row r="871" spans="1:17" x14ac:dyDescent="0.3">
      <c r="A871" t="s">
        <v>117</v>
      </c>
      <c r="B871" t="s">
        <v>43</v>
      </c>
      <c r="C871" t="s">
        <v>44</v>
      </c>
      <c r="D871" t="s">
        <v>28</v>
      </c>
      <c r="E871" t="s">
        <v>21</v>
      </c>
      <c r="F871" t="s">
        <v>37</v>
      </c>
      <c r="G871" t="s">
        <v>296</v>
      </c>
      <c r="H871">
        <v>348503621</v>
      </c>
      <c r="I871" t="s">
        <v>1349</v>
      </c>
      <c r="J871">
        <v>4900</v>
      </c>
      <c r="K871">
        <v>419.7</v>
      </c>
      <c r="L871">
        <v>320.91000000000003</v>
      </c>
      <c r="M871">
        <f t="shared" si="65"/>
        <v>2056530</v>
      </c>
      <c r="N871">
        <f t="shared" si="66"/>
        <v>1572459.0000000002</v>
      </c>
      <c r="O871">
        <f t="shared" si="67"/>
        <v>484070.99999999977</v>
      </c>
      <c r="P871">
        <f t="shared" si="68"/>
        <v>2013</v>
      </c>
      <c r="Q871">
        <f t="shared" si="69"/>
        <v>7</v>
      </c>
    </row>
    <row r="872" spans="1:17" x14ac:dyDescent="0.3">
      <c r="A872" t="s">
        <v>62</v>
      </c>
      <c r="B872" t="s">
        <v>67</v>
      </c>
      <c r="C872" t="s">
        <v>19</v>
      </c>
      <c r="D872" t="s">
        <v>135</v>
      </c>
      <c r="E872" t="s">
        <v>21</v>
      </c>
      <c r="F872" t="s">
        <v>30</v>
      </c>
      <c r="G872" t="s">
        <v>764</v>
      </c>
      <c r="H872">
        <v>843277470</v>
      </c>
      <c r="I872" t="s">
        <v>1061</v>
      </c>
      <c r="J872">
        <v>8500</v>
      </c>
      <c r="K872">
        <v>300.66000000000003</v>
      </c>
      <c r="L872">
        <v>214.71</v>
      </c>
      <c r="M872">
        <f t="shared" si="65"/>
        <v>2555610</v>
      </c>
      <c r="N872">
        <f t="shared" si="66"/>
        <v>1825035</v>
      </c>
      <c r="O872">
        <f t="shared" si="67"/>
        <v>730575</v>
      </c>
      <c r="P872">
        <f t="shared" si="68"/>
        <v>2015</v>
      </c>
      <c r="Q872">
        <f t="shared" si="69"/>
        <v>3</v>
      </c>
    </row>
    <row r="873" spans="1:17" x14ac:dyDescent="0.3">
      <c r="A873" t="s">
        <v>117</v>
      </c>
      <c r="B873" t="s">
        <v>87</v>
      </c>
      <c r="C873" t="s">
        <v>27</v>
      </c>
      <c r="D873" t="s">
        <v>64</v>
      </c>
      <c r="E873" t="s">
        <v>29</v>
      </c>
      <c r="F873" t="s">
        <v>54</v>
      </c>
      <c r="G873" t="s">
        <v>1350</v>
      </c>
      <c r="H873">
        <v>503270211</v>
      </c>
      <c r="I873" t="s">
        <v>365</v>
      </c>
      <c r="J873">
        <v>9087</v>
      </c>
      <c r="K873">
        <v>349.71</v>
      </c>
      <c r="L873">
        <v>176.82</v>
      </c>
      <c r="M873">
        <f t="shared" si="65"/>
        <v>3177814.77</v>
      </c>
      <c r="N873">
        <f t="shared" si="66"/>
        <v>1606763.3399999999</v>
      </c>
      <c r="O873">
        <f t="shared" si="67"/>
        <v>1571051.4300000002</v>
      </c>
      <c r="P873">
        <f t="shared" si="68"/>
        <v>2012</v>
      </c>
      <c r="Q873">
        <f t="shared" si="69"/>
        <v>6</v>
      </c>
    </row>
    <row r="874" spans="1:17" x14ac:dyDescent="0.3">
      <c r="A874" t="s">
        <v>117</v>
      </c>
      <c r="B874" t="s">
        <v>67</v>
      </c>
      <c r="C874" t="s">
        <v>95</v>
      </c>
      <c r="D874" t="s">
        <v>130</v>
      </c>
      <c r="E874" t="s">
        <v>29</v>
      </c>
      <c r="F874" t="s">
        <v>30</v>
      </c>
      <c r="G874" t="s">
        <v>1351</v>
      </c>
      <c r="H874">
        <v>305712645</v>
      </c>
      <c r="I874" t="s">
        <v>1352</v>
      </c>
      <c r="J874">
        <v>5238</v>
      </c>
      <c r="K874">
        <v>373.75</v>
      </c>
      <c r="L874">
        <v>230.14</v>
      </c>
      <c r="M874">
        <f t="shared" si="65"/>
        <v>1957702.5</v>
      </c>
      <c r="N874">
        <f t="shared" si="66"/>
        <v>1205473.3199999998</v>
      </c>
      <c r="O874">
        <f t="shared" si="67"/>
        <v>752229.18000000017</v>
      </c>
      <c r="P874">
        <f t="shared" si="68"/>
        <v>2014</v>
      </c>
      <c r="Q874">
        <f t="shared" si="69"/>
        <v>2</v>
      </c>
    </row>
    <row r="875" spans="1:17" x14ac:dyDescent="0.3">
      <c r="A875" t="s">
        <v>57</v>
      </c>
      <c r="B875" t="s">
        <v>26</v>
      </c>
      <c r="C875" t="s">
        <v>59</v>
      </c>
      <c r="D875" t="s">
        <v>130</v>
      </c>
      <c r="E875" t="s">
        <v>29</v>
      </c>
      <c r="F875" t="s">
        <v>54</v>
      </c>
      <c r="G875" t="s">
        <v>305</v>
      </c>
      <c r="H875">
        <v>713847979</v>
      </c>
      <c r="I875" t="s">
        <v>447</v>
      </c>
      <c r="J875">
        <v>2245</v>
      </c>
      <c r="K875">
        <v>78.680000000000007</v>
      </c>
      <c r="L875">
        <v>47.44</v>
      </c>
      <c r="M875">
        <f t="shared" si="65"/>
        <v>176636.6</v>
      </c>
      <c r="N875">
        <f t="shared" si="66"/>
        <v>106502.79999999999</v>
      </c>
      <c r="O875">
        <f t="shared" si="67"/>
        <v>70133.800000000017</v>
      </c>
      <c r="P875">
        <f t="shared" si="68"/>
        <v>2015</v>
      </c>
      <c r="Q875">
        <f t="shared" si="69"/>
        <v>9</v>
      </c>
    </row>
    <row r="876" spans="1:17" x14ac:dyDescent="0.3">
      <c r="A876" t="s">
        <v>117</v>
      </c>
      <c r="B876" t="s">
        <v>72</v>
      </c>
      <c r="C876" t="s">
        <v>44</v>
      </c>
      <c r="D876" t="s">
        <v>127</v>
      </c>
      <c r="E876" t="s">
        <v>29</v>
      </c>
      <c r="F876" t="s">
        <v>30</v>
      </c>
      <c r="G876" t="s">
        <v>1353</v>
      </c>
      <c r="H876">
        <v>518975603</v>
      </c>
      <c r="I876" t="s">
        <v>244</v>
      </c>
      <c r="J876">
        <v>8155</v>
      </c>
      <c r="K876">
        <v>296.22000000000003</v>
      </c>
      <c r="L876">
        <v>174</v>
      </c>
      <c r="M876">
        <f t="shared" si="65"/>
        <v>2415674.1</v>
      </c>
      <c r="N876">
        <f t="shared" si="66"/>
        <v>1418970</v>
      </c>
      <c r="O876">
        <f t="shared" si="67"/>
        <v>996704.10000000009</v>
      </c>
      <c r="P876">
        <f t="shared" si="68"/>
        <v>2011</v>
      </c>
      <c r="Q876">
        <f t="shared" si="69"/>
        <v>10</v>
      </c>
    </row>
    <row r="877" spans="1:17" x14ac:dyDescent="0.3">
      <c r="A877" t="s">
        <v>111</v>
      </c>
      <c r="B877" t="s">
        <v>34</v>
      </c>
      <c r="C877" t="s">
        <v>35</v>
      </c>
      <c r="D877" t="s">
        <v>127</v>
      </c>
      <c r="E877" t="s">
        <v>29</v>
      </c>
      <c r="F877" t="s">
        <v>54</v>
      </c>
      <c r="G877" t="s">
        <v>882</v>
      </c>
      <c r="H877">
        <v>101479929</v>
      </c>
      <c r="I877" t="s">
        <v>1354</v>
      </c>
      <c r="J877">
        <v>5336</v>
      </c>
      <c r="K877">
        <v>498.32</v>
      </c>
      <c r="L877">
        <v>371.78</v>
      </c>
      <c r="M877">
        <f t="shared" si="65"/>
        <v>2659035.52</v>
      </c>
      <c r="N877">
        <f t="shared" si="66"/>
        <v>1983818.0799999998</v>
      </c>
      <c r="O877">
        <f t="shared" si="67"/>
        <v>675217.44000000018</v>
      </c>
      <c r="P877">
        <f t="shared" si="68"/>
        <v>2016</v>
      </c>
      <c r="Q877">
        <f t="shared" si="69"/>
        <v>3</v>
      </c>
    </row>
    <row r="878" spans="1:17" x14ac:dyDescent="0.3">
      <c r="A878" t="s">
        <v>62</v>
      </c>
      <c r="B878" t="s">
        <v>34</v>
      </c>
      <c r="C878" t="s">
        <v>27</v>
      </c>
      <c r="D878" t="s">
        <v>48</v>
      </c>
      <c r="E878" t="s">
        <v>29</v>
      </c>
      <c r="F878" t="s">
        <v>30</v>
      </c>
      <c r="G878" t="s">
        <v>1355</v>
      </c>
      <c r="H878">
        <v>419717638</v>
      </c>
      <c r="I878" t="s">
        <v>368</v>
      </c>
      <c r="J878">
        <v>6500</v>
      </c>
      <c r="K878">
        <v>583.73</v>
      </c>
      <c r="L878">
        <v>425.39</v>
      </c>
      <c r="M878">
        <f t="shared" si="65"/>
        <v>3794245</v>
      </c>
      <c r="N878">
        <f t="shared" si="66"/>
        <v>2765035</v>
      </c>
      <c r="O878">
        <f t="shared" si="67"/>
        <v>1029210</v>
      </c>
      <c r="P878">
        <f t="shared" si="68"/>
        <v>2014</v>
      </c>
      <c r="Q878">
        <f t="shared" si="69"/>
        <v>11</v>
      </c>
    </row>
    <row r="879" spans="1:17" x14ac:dyDescent="0.3">
      <c r="A879" t="s">
        <v>117</v>
      </c>
      <c r="B879" t="s">
        <v>87</v>
      </c>
      <c r="C879" t="s">
        <v>99</v>
      </c>
      <c r="D879" t="s">
        <v>20</v>
      </c>
      <c r="E879" t="s">
        <v>21</v>
      </c>
      <c r="F879" t="s">
        <v>22</v>
      </c>
      <c r="G879" t="s">
        <v>710</v>
      </c>
      <c r="H879">
        <v>882563751</v>
      </c>
      <c r="I879" t="s">
        <v>1356</v>
      </c>
      <c r="J879">
        <v>870</v>
      </c>
      <c r="K879">
        <v>116.2</v>
      </c>
      <c r="L879">
        <v>72.19</v>
      </c>
      <c r="M879">
        <f t="shared" si="65"/>
        <v>101094</v>
      </c>
      <c r="N879">
        <f t="shared" si="66"/>
        <v>62805.299999999996</v>
      </c>
      <c r="O879">
        <f t="shared" si="67"/>
        <v>38288.700000000004</v>
      </c>
      <c r="P879">
        <f t="shared" si="68"/>
        <v>2010</v>
      </c>
      <c r="Q879">
        <f t="shared" si="69"/>
        <v>10</v>
      </c>
    </row>
    <row r="880" spans="1:17" x14ac:dyDescent="0.3">
      <c r="A880" t="s">
        <v>17</v>
      </c>
      <c r="B880" t="s">
        <v>18</v>
      </c>
      <c r="C880" t="s">
        <v>99</v>
      </c>
      <c r="D880" t="s">
        <v>112</v>
      </c>
      <c r="E880" t="s">
        <v>21</v>
      </c>
      <c r="F880" t="s">
        <v>54</v>
      </c>
      <c r="G880" t="s">
        <v>462</v>
      </c>
      <c r="H880">
        <v>709982639</v>
      </c>
      <c r="I880" t="s">
        <v>1056</v>
      </c>
      <c r="J880">
        <v>9890</v>
      </c>
      <c r="K880">
        <v>522.22</v>
      </c>
      <c r="L880">
        <v>283.36</v>
      </c>
      <c r="M880">
        <f t="shared" si="65"/>
        <v>5164755.8</v>
      </c>
      <c r="N880">
        <f t="shared" si="66"/>
        <v>2802430.4</v>
      </c>
      <c r="O880">
        <f t="shared" si="67"/>
        <v>2362325.4</v>
      </c>
      <c r="P880">
        <f t="shared" si="68"/>
        <v>2012</v>
      </c>
      <c r="Q880">
        <f t="shared" si="69"/>
        <v>7</v>
      </c>
    </row>
    <row r="881" spans="1:17" x14ac:dyDescent="0.3">
      <c r="A881" t="s">
        <v>25</v>
      </c>
      <c r="B881" t="s">
        <v>26</v>
      </c>
      <c r="C881" t="s">
        <v>52</v>
      </c>
      <c r="D881" t="s">
        <v>28</v>
      </c>
      <c r="E881" t="s">
        <v>21</v>
      </c>
      <c r="F881" t="s">
        <v>22</v>
      </c>
      <c r="G881" t="s">
        <v>1151</v>
      </c>
      <c r="H881">
        <v>430434304</v>
      </c>
      <c r="I881" t="s">
        <v>257</v>
      </c>
      <c r="J881">
        <v>3077</v>
      </c>
      <c r="K881">
        <v>432.97</v>
      </c>
      <c r="L881">
        <v>280.45</v>
      </c>
      <c r="M881">
        <f t="shared" si="65"/>
        <v>1332248.6900000002</v>
      </c>
      <c r="N881">
        <f t="shared" si="66"/>
        <v>862944.64999999991</v>
      </c>
      <c r="O881">
        <f t="shared" si="67"/>
        <v>469304.04000000027</v>
      </c>
      <c r="P881">
        <f t="shared" si="68"/>
        <v>2011</v>
      </c>
      <c r="Q881">
        <f t="shared" si="69"/>
        <v>9</v>
      </c>
    </row>
    <row r="882" spans="1:17" x14ac:dyDescent="0.3">
      <c r="A882" t="s">
        <v>117</v>
      </c>
      <c r="B882" t="s">
        <v>87</v>
      </c>
      <c r="C882" t="s">
        <v>120</v>
      </c>
      <c r="D882" t="s">
        <v>84</v>
      </c>
      <c r="E882" t="s">
        <v>21</v>
      </c>
      <c r="F882" t="s">
        <v>22</v>
      </c>
      <c r="G882" t="s">
        <v>266</v>
      </c>
      <c r="H882">
        <v>235404406</v>
      </c>
      <c r="I882" t="s">
        <v>1357</v>
      </c>
      <c r="J882">
        <v>4939</v>
      </c>
      <c r="K882">
        <v>579.89</v>
      </c>
      <c r="L882">
        <v>379.43</v>
      </c>
      <c r="M882">
        <f t="shared" si="65"/>
        <v>2864076.71</v>
      </c>
      <c r="N882">
        <f t="shared" si="66"/>
        <v>1874004.77</v>
      </c>
      <c r="O882">
        <f t="shared" si="67"/>
        <v>990071.94</v>
      </c>
      <c r="P882">
        <f t="shared" si="68"/>
        <v>2012</v>
      </c>
      <c r="Q882">
        <f t="shared" si="69"/>
        <v>8</v>
      </c>
    </row>
    <row r="883" spans="1:17" x14ac:dyDescent="0.3">
      <c r="A883" t="s">
        <v>117</v>
      </c>
      <c r="B883" t="s">
        <v>51</v>
      </c>
      <c r="C883" t="s">
        <v>44</v>
      </c>
      <c r="D883" t="s">
        <v>73</v>
      </c>
      <c r="E883" t="s">
        <v>29</v>
      </c>
      <c r="F883" t="s">
        <v>22</v>
      </c>
      <c r="G883" t="s">
        <v>740</v>
      </c>
      <c r="H883">
        <v>316897851</v>
      </c>
      <c r="I883" t="s">
        <v>1195</v>
      </c>
      <c r="J883">
        <v>5400</v>
      </c>
      <c r="K883">
        <v>222.62</v>
      </c>
      <c r="L883">
        <v>142.85</v>
      </c>
      <c r="M883">
        <f t="shared" si="65"/>
        <v>1202148</v>
      </c>
      <c r="N883">
        <f t="shared" si="66"/>
        <v>771390</v>
      </c>
      <c r="O883">
        <f t="shared" si="67"/>
        <v>430758</v>
      </c>
      <c r="P883">
        <f t="shared" si="68"/>
        <v>2012</v>
      </c>
      <c r="Q883">
        <f t="shared" si="69"/>
        <v>10</v>
      </c>
    </row>
    <row r="884" spans="1:17" x14ac:dyDescent="0.3">
      <c r="A884" t="s">
        <v>111</v>
      </c>
      <c r="B884" t="s">
        <v>43</v>
      </c>
      <c r="C884" t="s">
        <v>52</v>
      </c>
      <c r="D884" t="s">
        <v>64</v>
      </c>
      <c r="E884" t="s">
        <v>29</v>
      </c>
      <c r="F884" t="s">
        <v>30</v>
      </c>
      <c r="G884" t="s">
        <v>1358</v>
      </c>
      <c r="H884">
        <v>646455432</v>
      </c>
      <c r="I884" t="s">
        <v>1359</v>
      </c>
      <c r="J884">
        <v>9116</v>
      </c>
      <c r="K884">
        <v>551.14</v>
      </c>
      <c r="L884">
        <v>302.23</v>
      </c>
      <c r="M884">
        <f t="shared" si="65"/>
        <v>5024192.24</v>
      </c>
      <c r="N884">
        <f t="shared" si="66"/>
        <v>2755128.68</v>
      </c>
      <c r="O884">
        <f t="shared" si="67"/>
        <v>2269063.56</v>
      </c>
      <c r="P884">
        <f t="shared" si="68"/>
        <v>2012</v>
      </c>
      <c r="Q884">
        <f t="shared" si="69"/>
        <v>11</v>
      </c>
    </row>
    <row r="885" spans="1:17" x14ac:dyDescent="0.3">
      <c r="A885" t="s">
        <v>62</v>
      </c>
      <c r="B885" t="s">
        <v>51</v>
      </c>
      <c r="C885" t="s">
        <v>99</v>
      </c>
      <c r="D885" t="s">
        <v>28</v>
      </c>
      <c r="E885" t="s">
        <v>21</v>
      </c>
      <c r="F885" t="s">
        <v>54</v>
      </c>
      <c r="G885" t="s">
        <v>1360</v>
      </c>
      <c r="H885">
        <v>666728331</v>
      </c>
      <c r="I885" t="s">
        <v>527</v>
      </c>
      <c r="J885">
        <v>6089</v>
      </c>
      <c r="K885">
        <v>344</v>
      </c>
      <c r="L885">
        <v>236.76</v>
      </c>
      <c r="M885">
        <f t="shared" si="65"/>
        <v>2094616</v>
      </c>
      <c r="N885">
        <f t="shared" si="66"/>
        <v>1441631.64</v>
      </c>
      <c r="O885">
        <f t="shared" si="67"/>
        <v>652984.3600000001</v>
      </c>
      <c r="P885">
        <f t="shared" si="68"/>
        <v>2016</v>
      </c>
      <c r="Q885">
        <f t="shared" si="69"/>
        <v>4</v>
      </c>
    </row>
    <row r="886" spans="1:17" x14ac:dyDescent="0.3">
      <c r="A886" t="s">
        <v>17</v>
      </c>
      <c r="B886" t="s">
        <v>63</v>
      </c>
      <c r="C886" t="s">
        <v>59</v>
      </c>
      <c r="D886" t="s">
        <v>48</v>
      </c>
      <c r="E886" t="s">
        <v>29</v>
      </c>
      <c r="F886" t="s">
        <v>54</v>
      </c>
      <c r="G886" t="s">
        <v>1361</v>
      </c>
      <c r="H886">
        <v>363822280</v>
      </c>
      <c r="I886" t="s">
        <v>690</v>
      </c>
      <c r="J886">
        <v>7983</v>
      </c>
      <c r="K886">
        <v>73</v>
      </c>
      <c r="L886">
        <v>45.5</v>
      </c>
      <c r="M886">
        <f t="shared" si="65"/>
        <v>582759</v>
      </c>
      <c r="N886">
        <f t="shared" si="66"/>
        <v>363226.5</v>
      </c>
      <c r="O886">
        <f t="shared" si="67"/>
        <v>219532.5</v>
      </c>
      <c r="P886">
        <f t="shared" si="68"/>
        <v>2014</v>
      </c>
      <c r="Q886">
        <f t="shared" si="69"/>
        <v>5</v>
      </c>
    </row>
    <row r="887" spans="1:17" x14ac:dyDescent="0.3">
      <c r="A887" t="s">
        <v>111</v>
      </c>
      <c r="B887" t="s">
        <v>43</v>
      </c>
      <c r="C887" t="s">
        <v>27</v>
      </c>
      <c r="D887" t="s">
        <v>68</v>
      </c>
      <c r="E887" t="s">
        <v>21</v>
      </c>
      <c r="F887" t="s">
        <v>54</v>
      </c>
      <c r="G887" t="s">
        <v>305</v>
      </c>
      <c r="H887">
        <v>242506895</v>
      </c>
      <c r="I887" t="s">
        <v>1362</v>
      </c>
      <c r="J887">
        <v>3446</v>
      </c>
      <c r="K887">
        <v>469.53</v>
      </c>
      <c r="L887">
        <v>354.35</v>
      </c>
      <c r="M887">
        <f t="shared" si="65"/>
        <v>1618000.38</v>
      </c>
      <c r="N887">
        <f t="shared" si="66"/>
        <v>1221090.1000000001</v>
      </c>
      <c r="O887">
        <f t="shared" si="67"/>
        <v>396910.2799999998</v>
      </c>
      <c r="P887">
        <f t="shared" si="68"/>
        <v>2015</v>
      </c>
      <c r="Q887">
        <f t="shared" si="69"/>
        <v>9</v>
      </c>
    </row>
    <row r="888" spans="1:17" x14ac:dyDescent="0.3">
      <c r="A888" t="s">
        <v>57</v>
      </c>
      <c r="B888" t="s">
        <v>43</v>
      </c>
      <c r="C888" t="s">
        <v>35</v>
      </c>
      <c r="D888" t="s">
        <v>112</v>
      </c>
      <c r="E888" t="s">
        <v>21</v>
      </c>
      <c r="F888" t="s">
        <v>30</v>
      </c>
      <c r="G888" t="s">
        <v>180</v>
      </c>
      <c r="H888">
        <v>374328585</v>
      </c>
      <c r="I888" t="s">
        <v>452</v>
      </c>
      <c r="J888">
        <v>3146</v>
      </c>
      <c r="K888">
        <v>254.84</v>
      </c>
      <c r="L888">
        <v>190.18</v>
      </c>
      <c r="M888">
        <f t="shared" si="65"/>
        <v>801726.64</v>
      </c>
      <c r="N888">
        <f t="shared" si="66"/>
        <v>598306.28</v>
      </c>
      <c r="O888">
        <f t="shared" si="67"/>
        <v>203420.36</v>
      </c>
      <c r="P888">
        <f t="shared" si="68"/>
        <v>2013</v>
      </c>
      <c r="Q888">
        <f t="shared" si="69"/>
        <v>12</v>
      </c>
    </row>
    <row r="889" spans="1:17" x14ac:dyDescent="0.3">
      <c r="A889" t="s">
        <v>71</v>
      </c>
      <c r="B889" t="s">
        <v>72</v>
      </c>
      <c r="C889" t="s">
        <v>120</v>
      </c>
      <c r="D889" t="s">
        <v>135</v>
      </c>
      <c r="E889" t="s">
        <v>21</v>
      </c>
      <c r="F889" t="s">
        <v>22</v>
      </c>
      <c r="G889" t="s">
        <v>714</v>
      </c>
      <c r="H889">
        <v>861618222</v>
      </c>
      <c r="I889" t="s">
        <v>257</v>
      </c>
      <c r="J889">
        <v>2994</v>
      </c>
      <c r="K889">
        <v>629.27</v>
      </c>
      <c r="L889">
        <v>330.89</v>
      </c>
      <c r="M889">
        <f t="shared" si="65"/>
        <v>1884034.38</v>
      </c>
      <c r="N889">
        <f t="shared" si="66"/>
        <v>990684.65999999992</v>
      </c>
      <c r="O889">
        <f t="shared" si="67"/>
        <v>893349.72</v>
      </c>
      <c r="P889">
        <f t="shared" si="68"/>
        <v>2011</v>
      </c>
      <c r="Q889">
        <f t="shared" si="69"/>
        <v>9</v>
      </c>
    </row>
    <row r="890" spans="1:17" x14ac:dyDescent="0.3">
      <c r="A890" t="s">
        <v>117</v>
      </c>
      <c r="B890" t="s">
        <v>51</v>
      </c>
      <c r="C890" t="s">
        <v>19</v>
      </c>
      <c r="D890" t="s">
        <v>48</v>
      </c>
      <c r="E890" t="s">
        <v>21</v>
      </c>
      <c r="F890" t="s">
        <v>22</v>
      </c>
      <c r="G890" t="s">
        <v>1363</v>
      </c>
      <c r="H890">
        <v>470327161</v>
      </c>
      <c r="I890" t="s">
        <v>1364</v>
      </c>
      <c r="J890">
        <v>8650</v>
      </c>
      <c r="K890">
        <v>270.24</v>
      </c>
      <c r="L890">
        <v>152.27000000000001</v>
      </c>
      <c r="M890">
        <f t="shared" si="65"/>
        <v>2337576</v>
      </c>
      <c r="N890">
        <f t="shared" si="66"/>
        <v>1317135.5</v>
      </c>
      <c r="O890">
        <f t="shared" si="67"/>
        <v>1020440.5</v>
      </c>
      <c r="P890">
        <f t="shared" si="68"/>
        <v>2016</v>
      </c>
      <c r="Q890">
        <f t="shared" si="69"/>
        <v>8</v>
      </c>
    </row>
    <row r="891" spans="1:17" x14ac:dyDescent="0.3">
      <c r="A891" t="s">
        <v>117</v>
      </c>
      <c r="B891" t="s">
        <v>34</v>
      </c>
      <c r="C891" t="s">
        <v>52</v>
      </c>
      <c r="D891" t="s">
        <v>64</v>
      </c>
      <c r="E891" t="s">
        <v>21</v>
      </c>
      <c r="F891" t="s">
        <v>37</v>
      </c>
      <c r="G891" t="s">
        <v>1071</v>
      </c>
      <c r="H891">
        <v>712528790</v>
      </c>
      <c r="I891" t="s">
        <v>1365</v>
      </c>
      <c r="J891">
        <v>2242</v>
      </c>
      <c r="K891">
        <v>93.64</v>
      </c>
      <c r="L891">
        <v>69.78</v>
      </c>
      <c r="M891">
        <f t="shared" si="65"/>
        <v>209940.88</v>
      </c>
      <c r="N891">
        <f t="shared" si="66"/>
        <v>156446.76</v>
      </c>
      <c r="O891">
        <f t="shared" si="67"/>
        <v>53494.119999999995</v>
      </c>
      <c r="P891">
        <f t="shared" si="68"/>
        <v>2014</v>
      </c>
      <c r="Q891">
        <f t="shared" si="69"/>
        <v>9</v>
      </c>
    </row>
    <row r="892" spans="1:17" x14ac:dyDescent="0.3">
      <c r="A892" t="s">
        <v>117</v>
      </c>
      <c r="B892" t="s">
        <v>34</v>
      </c>
      <c r="C892" t="s">
        <v>52</v>
      </c>
      <c r="D892" t="s">
        <v>142</v>
      </c>
      <c r="E892" t="s">
        <v>29</v>
      </c>
      <c r="F892" t="s">
        <v>37</v>
      </c>
      <c r="G892" t="s">
        <v>1366</v>
      </c>
      <c r="H892">
        <v>291258757</v>
      </c>
      <c r="I892" t="s">
        <v>1367</v>
      </c>
      <c r="J892">
        <v>1338</v>
      </c>
      <c r="K892">
        <v>107.22</v>
      </c>
      <c r="L892">
        <v>71.3</v>
      </c>
      <c r="M892">
        <f t="shared" si="65"/>
        <v>143460.35999999999</v>
      </c>
      <c r="N892">
        <f t="shared" si="66"/>
        <v>95399.4</v>
      </c>
      <c r="O892">
        <f t="shared" si="67"/>
        <v>48060.959999999992</v>
      </c>
      <c r="P892">
        <f t="shared" si="68"/>
        <v>2011</v>
      </c>
      <c r="Q892">
        <f t="shared" si="69"/>
        <v>4</v>
      </c>
    </row>
    <row r="893" spans="1:17" x14ac:dyDescent="0.3">
      <c r="A893" t="s">
        <v>117</v>
      </c>
      <c r="B893" t="s">
        <v>67</v>
      </c>
      <c r="C893" t="s">
        <v>27</v>
      </c>
      <c r="D893" t="s">
        <v>84</v>
      </c>
      <c r="E893" t="s">
        <v>29</v>
      </c>
      <c r="F893" t="s">
        <v>22</v>
      </c>
      <c r="G893" t="s">
        <v>1368</v>
      </c>
      <c r="H893">
        <v>113935088</v>
      </c>
      <c r="I893" t="s">
        <v>1369</v>
      </c>
      <c r="J893">
        <v>9592</v>
      </c>
      <c r="K893">
        <v>594.63</v>
      </c>
      <c r="L893">
        <v>313.56</v>
      </c>
      <c r="M893">
        <f t="shared" si="65"/>
        <v>5703690.96</v>
      </c>
      <c r="N893">
        <f t="shared" si="66"/>
        <v>3007667.52</v>
      </c>
      <c r="O893">
        <f t="shared" si="67"/>
        <v>2696023.44</v>
      </c>
      <c r="P893">
        <f t="shared" si="68"/>
        <v>2016</v>
      </c>
      <c r="Q893">
        <f t="shared" si="69"/>
        <v>7</v>
      </c>
    </row>
    <row r="894" spans="1:17" x14ac:dyDescent="0.3">
      <c r="A894" t="s">
        <v>71</v>
      </c>
      <c r="B894" t="s">
        <v>34</v>
      </c>
      <c r="C894" t="s">
        <v>35</v>
      </c>
      <c r="D894" t="s">
        <v>20</v>
      </c>
      <c r="E894" t="s">
        <v>21</v>
      </c>
      <c r="F894" t="s">
        <v>54</v>
      </c>
      <c r="G894" t="s">
        <v>1370</v>
      </c>
      <c r="H894">
        <v>609885574</v>
      </c>
      <c r="I894" t="s">
        <v>1371</v>
      </c>
      <c r="J894">
        <v>7758</v>
      </c>
      <c r="K894">
        <v>614.15</v>
      </c>
      <c r="L894">
        <v>363.9</v>
      </c>
      <c r="M894">
        <f t="shared" si="65"/>
        <v>4764575.7</v>
      </c>
      <c r="N894">
        <f t="shared" si="66"/>
        <v>2823136.1999999997</v>
      </c>
      <c r="O894">
        <f t="shared" si="67"/>
        <v>1941439.5000000005</v>
      </c>
      <c r="P894">
        <f t="shared" si="68"/>
        <v>2016</v>
      </c>
      <c r="Q894">
        <f t="shared" si="69"/>
        <v>10</v>
      </c>
    </row>
    <row r="895" spans="1:17" x14ac:dyDescent="0.3">
      <c r="A895" t="s">
        <v>33</v>
      </c>
      <c r="B895" t="s">
        <v>58</v>
      </c>
      <c r="C895" t="s">
        <v>102</v>
      </c>
      <c r="D895" t="s">
        <v>36</v>
      </c>
      <c r="E895" t="s">
        <v>29</v>
      </c>
      <c r="F895" t="s">
        <v>22</v>
      </c>
      <c r="G895" t="s">
        <v>1372</v>
      </c>
      <c r="H895">
        <v>406896882</v>
      </c>
      <c r="I895" t="s">
        <v>1373</v>
      </c>
      <c r="J895">
        <v>2319</v>
      </c>
      <c r="K895">
        <v>651.51</v>
      </c>
      <c r="L895">
        <v>466.41</v>
      </c>
      <c r="M895">
        <f t="shared" si="65"/>
        <v>1510851.69</v>
      </c>
      <c r="N895">
        <f t="shared" si="66"/>
        <v>1081604.79</v>
      </c>
      <c r="O895">
        <f t="shared" si="67"/>
        <v>429246.89999999991</v>
      </c>
      <c r="P895">
        <f t="shared" si="68"/>
        <v>2012</v>
      </c>
      <c r="Q895">
        <f t="shared" si="69"/>
        <v>8</v>
      </c>
    </row>
    <row r="896" spans="1:17" x14ac:dyDescent="0.3">
      <c r="A896" t="s">
        <v>33</v>
      </c>
      <c r="B896" t="s">
        <v>87</v>
      </c>
      <c r="C896" t="s">
        <v>35</v>
      </c>
      <c r="D896" t="s">
        <v>20</v>
      </c>
      <c r="E896" t="s">
        <v>29</v>
      </c>
      <c r="F896" t="s">
        <v>54</v>
      </c>
      <c r="G896" t="s">
        <v>487</v>
      </c>
      <c r="H896">
        <v>538491901</v>
      </c>
      <c r="I896" t="s">
        <v>1374</v>
      </c>
      <c r="J896">
        <v>2981</v>
      </c>
      <c r="K896">
        <v>315.98</v>
      </c>
      <c r="L896">
        <v>226.52</v>
      </c>
      <c r="M896">
        <f t="shared" si="65"/>
        <v>941936.38</v>
      </c>
      <c r="N896">
        <f t="shared" si="66"/>
        <v>675256.12</v>
      </c>
      <c r="O896">
        <f t="shared" si="67"/>
        <v>266680.26</v>
      </c>
      <c r="P896">
        <f t="shared" si="68"/>
        <v>2015</v>
      </c>
      <c r="Q896">
        <f t="shared" si="69"/>
        <v>2</v>
      </c>
    </row>
    <row r="897" spans="1:17" x14ac:dyDescent="0.3">
      <c r="A897" t="s">
        <v>25</v>
      </c>
      <c r="B897" t="s">
        <v>26</v>
      </c>
      <c r="C897" t="s">
        <v>35</v>
      </c>
      <c r="D897" t="s">
        <v>36</v>
      </c>
      <c r="E897" t="s">
        <v>29</v>
      </c>
      <c r="F897" t="s">
        <v>54</v>
      </c>
      <c r="G897" t="s">
        <v>323</v>
      </c>
      <c r="H897">
        <v>771302476</v>
      </c>
      <c r="I897" t="s">
        <v>1375</v>
      </c>
      <c r="J897">
        <v>8238</v>
      </c>
      <c r="K897">
        <v>433.37</v>
      </c>
      <c r="L897">
        <v>325.45</v>
      </c>
      <c r="M897">
        <f t="shared" si="65"/>
        <v>3570102.06</v>
      </c>
      <c r="N897">
        <f t="shared" si="66"/>
        <v>2681057.1</v>
      </c>
      <c r="O897">
        <f t="shared" si="67"/>
        <v>889044.96</v>
      </c>
      <c r="P897">
        <f t="shared" si="68"/>
        <v>2012</v>
      </c>
      <c r="Q897">
        <f t="shared" si="69"/>
        <v>4</v>
      </c>
    </row>
    <row r="898" spans="1:17" x14ac:dyDescent="0.3">
      <c r="A898" t="s">
        <v>33</v>
      </c>
      <c r="B898" t="s">
        <v>67</v>
      </c>
      <c r="C898" t="s">
        <v>52</v>
      </c>
      <c r="D898" t="s">
        <v>130</v>
      </c>
      <c r="E898" t="s">
        <v>21</v>
      </c>
      <c r="F898" t="s">
        <v>54</v>
      </c>
      <c r="G898" t="s">
        <v>1223</v>
      </c>
      <c r="H898">
        <v>585427281</v>
      </c>
      <c r="I898" t="s">
        <v>1376</v>
      </c>
      <c r="J898">
        <v>6818</v>
      </c>
      <c r="K898">
        <v>442.42</v>
      </c>
      <c r="L898">
        <v>257.77</v>
      </c>
      <c r="M898">
        <f t="shared" ref="M898:M961" si="70">J898*K898</f>
        <v>3016419.56</v>
      </c>
      <c r="N898">
        <f t="shared" ref="N898:N961" si="71">J898*L898</f>
        <v>1757475.8599999999</v>
      </c>
      <c r="O898">
        <f t="shared" ref="O898:O961" si="72">M898-N898</f>
        <v>1258943.7000000002</v>
      </c>
      <c r="P898">
        <f t="shared" ref="P898:P961" si="73">YEAR(DATE(MID(G898,7,4),MID(G898,4,2),LEFT(G898,2)))</f>
        <v>2014</v>
      </c>
      <c r="Q898">
        <f t="shared" ref="Q898:Q961" si="74">MONTH(DATE(MID(G898,7,4),MID(G898,4,2),LEFT(G898,2)))</f>
        <v>11</v>
      </c>
    </row>
    <row r="899" spans="1:17" x14ac:dyDescent="0.3">
      <c r="A899" t="s">
        <v>33</v>
      </c>
      <c r="B899" t="s">
        <v>72</v>
      </c>
      <c r="C899" t="s">
        <v>27</v>
      </c>
      <c r="D899" t="s">
        <v>64</v>
      </c>
      <c r="E899" t="s">
        <v>29</v>
      </c>
      <c r="F899" t="s">
        <v>37</v>
      </c>
      <c r="G899" t="s">
        <v>500</v>
      </c>
      <c r="H899">
        <v>113799021</v>
      </c>
      <c r="I899" t="s">
        <v>1377</v>
      </c>
      <c r="J899">
        <v>5158</v>
      </c>
      <c r="K899">
        <v>565.78</v>
      </c>
      <c r="L899">
        <v>292.07</v>
      </c>
      <c r="M899">
        <f t="shared" si="70"/>
        <v>2918293.2399999998</v>
      </c>
      <c r="N899">
        <f t="shared" si="71"/>
        <v>1506497.06</v>
      </c>
      <c r="O899">
        <f t="shared" si="72"/>
        <v>1411796.1799999997</v>
      </c>
      <c r="P899">
        <f t="shared" si="73"/>
        <v>2014</v>
      </c>
      <c r="Q899">
        <f t="shared" si="74"/>
        <v>8</v>
      </c>
    </row>
    <row r="900" spans="1:17" x14ac:dyDescent="0.3">
      <c r="A900" t="s">
        <v>25</v>
      </c>
      <c r="B900" t="s">
        <v>67</v>
      </c>
      <c r="C900" t="s">
        <v>102</v>
      </c>
      <c r="D900" t="s">
        <v>84</v>
      </c>
      <c r="E900" t="s">
        <v>21</v>
      </c>
      <c r="F900" t="s">
        <v>37</v>
      </c>
      <c r="G900" t="s">
        <v>1378</v>
      </c>
      <c r="H900">
        <v>630668378</v>
      </c>
      <c r="I900" t="s">
        <v>1379</v>
      </c>
      <c r="J900">
        <v>2415</v>
      </c>
      <c r="K900">
        <v>640.95000000000005</v>
      </c>
      <c r="L900">
        <v>321.16000000000003</v>
      </c>
      <c r="M900">
        <f t="shared" si="70"/>
        <v>1547894.25</v>
      </c>
      <c r="N900">
        <f t="shared" si="71"/>
        <v>775601.4</v>
      </c>
      <c r="O900">
        <f t="shared" si="72"/>
        <v>772292.85</v>
      </c>
      <c r="P900">
        <f t="shared" si="73"/>
        <v>2011</v>
      </c>
      <c r="Q900">
        <f t="shared" si="74"/>
        <v>5</v>
      </c>
    </row>
    <row r="901" spans="1:17" x14ac:dyDescent="0.3">
      <c r="A901" t="s">
        <v>62</v>
      </c>
      <c r="B901" t="s">
        <v>47</v>
      </c>
      <c r="C901" t="s">
        <v>52</v>
      </c>
      <c r="D901" t="s">
        <v>20</v>
      </c>
      <c r="E901" t="s">
        <v>21</v>
      </c>
      <c r="F901" t="s">
        <v>22</v>
      </c>
      <c r="G901" t="s">
        <v>284</v>
      </c>
      <c r="H901">
        <v>820032230</v>
      </c>
      <c r="I901" t="s">
        <v>239</v>
      </c>
      <c r="J901">
        <v>9367</v>
      </c>
      <c r="K901">
        <v>145.68</v>
      </c>
      <c r="L901">
        <v>83.78</v>
      </c>
      <c r="M901">
        <f t="shared" si="70"/>
        <v>1364584.56</v>
      </c>
      <c r="N901">
        <f t="shared" si="71"/>
        <v>784767.26</v>
      </c>
      <c r="O901">
        <f t="shared" si="72"/>
        <v>579817.30000000005</v>
      </c>
      <c r="P901">
        <f t="shared" si="73"/>
        <v>2014</v>
      </c>
      <c r="Q901">
        <f t="shared" si="74"/>
        <v>4</v>
      </c>
    </row>
    <row r="902" spans="1:17" x14ac:dyDescent="0.3">
      <c r="A902" t="s">
        <v>33</v>
      </c>
      <c r="B902" t="s">
        <v>34</v>
      </c>
      <c r="C902" t="s">
        <v>44</v>
      </c>
      <c r="D902" t="s">
        <v>130</v>
      </c>
      <c r="E902" t="s">
        <v>21</v>
      </c>
      <c r="F902" t="s">
        <v>37</v>
      </c>
      <c r="G902" t="s">
        <v>1380</v>
      </c>
      <c r="H902">
        <v>492324323</v>
      </c>
      <c r="I902" t="s">
        <v>731</v>
      </c>
      <c r="J902">
        <v>9336</v>
      </c>
      <c r="K902">
        <v>170.56</v>
      </c>
      <c r="L902">
        <v>99.03</v>
      </c>
      <c r="M902">
        <f t="shared" si="70"/>
        <v>1592348.16</v>
      </c>
      <c r="N902">
        <f t="shared" si="71"/>
        <v>924544.08</v>
      </c>
      <c r="O902">
        <f t="shared" si="72"/>
        <v>667804.07999999996</v>
      </c>
      <c r="P902">
        <f t="shared" si="73"/>
        <v>2014</v>
      </c>
      <c r="Q902">
        <f t="shared" si="74"/>
        <v>6</v>
      </c>
    </row>
    <row r="903" spans="1:17" x14ac:dyDescent="0.3">
      <c r="A903" t="s">
        <v>33</v>
      </c>
      <c r="B903" t="s">
        <v>47</v>
      </c>
      <c r="C903" t="s">
        <v>102</v>
      </c>
      <c r="D903" t="s">
        <v>53</v>
      </c>
      <c r="E903" t="s">
        <v>29</v>
      </c>
      <c r="F903" t="s">
        <v>54</v>
      </c>
      <c r="G903" t="s">
        <v>1381</v>
      </c>
      <c r="H903">
        <v>318081668</v>
      </c>
      <c r="I903" t="s">
        <v>947</v>
      </c>
      <c r="J903">
        <v>5855</v>
      </c>
      <c r="K903">
        <v>286.42</v>
      </c>
      <c r="L903">
        <v>192.27</v>
      </c>
      <c r="M903">
        <f t="shared" si="70"/>
        <v>1676989.1</v>
      </c>
      <c r="N903">
        <f t="shared" si="71"/>
        <v>1125740.8500000001</v>
      </c>
      <c r="O903">
        <f t="shared" si="72"/>
        <v>551248.25</v>
      </c>
      <c r="P903">
        <f t="shared" si="73"/>
        <v>2010</v>
      </c>
      <c r="Q903">
        <f t="shared" si="74"/>
        <v>1</v>
      </c>
    </row>
    <row r="904" spans="1:17" x14ac:dyDescent="0.3">
      <c r="A904" t="s">
        <v>117</v>
      </c>
      <c r="B904" t="s">
        <v>47</v>
      </c>
      <c r="C904" t="s">
        <v>120</v>
      </c>
      <c r="D904" t="s">
        <v>112</v>
      </c>
      <c r="E904" t="s">
        <v>21</v>
      </c>
      <c r="F904" t="s">
        <v>37</v>
      </c>
      <c r="G904" t="s">
        <v>271</v>
      </c>
      <c r="H904">
        <v>640435925</v>
      </c>
      <c r="I904" t="s">
        <v>1382</v>
      </c>
      <c r="J904">
        <v>1227</v>
      </c>
      <c r="K904">
        <v>641.83000000000004</v>
      </c>
      <c r="L904">
        <v>421.63</v>
      </c>
      <c r="M904">
        <f t="shared" si="70"/>
        <v>787525.41</v>
      </c>
      <c r="N904">
        <f t="shared" si="71"/>
        <v>517340.01</v>
      </c>
      <c r="O904">
        <f t="shared" si="72"/>
        <v>270185.40000000002</v>
      </c>
      <c r="P904">
        <f t="shared" si="73"/>
        <v>2016</v>
      </c>
      <c r="Q904">
        <f t="shared" si="74"/>
        <v>6</v>
      </c>
    </row>
    <row r="905" spans="1:17" x14ac:dyDescent="0.3">
      <c r="A905" t="s">
        <v>25</v>
      </c>
      <c r="B905" t="s">
        <v>34</v>
      </c>
      <c r="C905" t="s">
        <v>44</v>
      </c>
      <c r="D905" t="s">
        <v>135</v>
      </c>
      <c r="E905" t="s">
        <v>21</v>
      </c>
      <c r="F905" t="s">
        <v>54</v>
      </c>
      <c r="G905" t="s">
        <v>1383</v>
      </c>
      <c r="H905">
        <v>666516044</v>
      </c>
      <c r="I905" t="s">
        <v>290</v>
      </c>
      <c r="J905">
        <v>4273</v>
      </c>
      <c r="K905">
        <v>559.97</v>
      </c>
      <c r="L905">
        <v>434.99</v>
      </c>
      <c r="M905">
        <f t="shared" si="70"/>
        <v>2392751.81</v>
      </c>
      <c r="N905">
        <f t="shared" si="71"/>
        <v>1858712.27</v>
      </c>
      <c r="O905">
        <f t="shared" si="72"/>
        <v>534039.54</v>
      </c>
      <c r="P905">
        <f t="shared" si="73"/>
        <v>2011</v>
      </c>
      <c r="Q905">
        <f t="shared" si="74"/>
        <v>9</v>
      </c>
    </row>
    <row r="906" spans="1:17" x14ac:dyDescent="0.3">
      <c r="A906" t="s">
        <v>33</v>
      </c>
      <c r="B906" t="s">
        <v>43</v>
      </c>
      <c r="C906" t="s">
        <v>35</v>
      </c>
      <c r="D906" t="s">
        <v>84</v>
      </c>
      <c r="E906" t="s">
        <v>29</v>
      </c>
      <c r="F906" t="s">
        <v>22</v>
      </c>
      <c r="G906" t="s">
        <v>1384</v>
      </c>
      <c r="H906">
        <v>262448449</v>
      </c>
      <c r="I906" t="s">
        <v>1385</v>
      </c>
      <c r="J906">
        <v>2013</v>
      </c>
      <c r="K906">
        <v>528.46</v>
      </c>
      <c r="L906">
        <v>383.12</v>
      </c>
      <c r="M906">
        <f t="shared" si="70"/>
        <v>1063789.98</v>
      </c>
      <c r="N906">
        <f t="shared" si="71"/>
        <v>771220.56</v>
      </c>
      <c r="O906">
        <f t="shared" si="72"/>
        <v>292569.41999999993</v>
      </c>
      <c r="P906">
        <f t="shared" si="73"/>
        <v>2015</v>
      </c>
      <c r="Q906">
        <f t="shared" si="74"/>
        <v>7</v>
      </c>
    </row>
    <row r="907" spans="1:17" x14ac:dyDescent="0.3">
      <c r="A907" t="s">
        <v>25</v>
      </c>
      <c r="B907" t="s">
        <v>18</v>
      </c>
      <c r="C907" t="s">
        <v>102</v>
      </c>
      <c r="D907" t="s">
        <v>135</v>
      </c>
      <c r="E907" t="s">
        <v>21</v>
      </c>
      <c r="F907" t="s">
        <v>22</v>
      </c>
      <c r="G907" t="s">
        <v>1386</v>
      </c>
      <c r="H907">
        <v>899385790</v>
      </c>
      <c r="I907" t="s">
        <v>60</v>
      </c>
      <c r="J907">
        <v>4261</v>
      </c>
      <c r="K907">
        <v>681.05</v>
      </c>
      <c r="L907">
        <v>347.4</v>
      </c>
      <c r="M907">
        <f t="shared" si="70"/>
        <v>2901954.05</v>
      </c>
      <c r="N907">
        <f t="shared" si="71"/>
        <v>1480271.4</v>
      </c>
      <c r="O907">
        <f t="shared" si="72"/>
        <v>1421682.65</v>
      </c>
      <c r="P907">
        <f t="shared" si="73"/>
        <v>2010</v>
      </c>
      <c r="Q907">
        <f t="shared" si="74"/>
        <v>7</v>
      </c>
    </row>
    <row r="908" spans="1:17" x14ac:dyDescent="0.3">
      <c r="A908" t="s">
        <v>57</v>
      </c>
      <c r="B908" t="s">
        <v>47</v>
      </c>
      <c r="C908" t="s">
        <v>102</v>
      </c>
      <c r="D908" t="s">
        <v>64</v>
      </c>
      <c r="E908" t="s">
        <v>21</v>
      </c>
      <c r="F908" t="s">
        <v>30</v>
      </c>
      <c r="G908" t="s">
        <v>1387</v>
      </c>
      <c r="H908">
        <v>888619631</v>
      </c>
      <c r="I908" t="s">
        <v>708</v>
      </c>
      <c r="J908">
        <v>4978</v>
      </c>
      <c r="K908">
        <v>421.09</v>
      </c>
      <c r="L908">
        <v>302.14999999999998</v>
      </c>
      <c r="M908">
        <f t="shared" si="70"/>
        <v>2096186.0199999998</v>
      </c>
      <c r="N908">
        <f t="shared" si="71"/>
        <v>1504102.7</v>
      </c>
      <c r="O908">
        <f t="shared" si="72"/>
        <v>592083.31999999983</v>
      </c>
      <c r="P908">
        <f t="shared" si="73"/>
        <v>2011</v>
      </c>
      <c r="Q908">
        <f t="shared" si="74"/>
        <v>4</v>
      </c>
    </row>
    <row r="909" spans="1:17" x14ac:dyDescent="0.3">
      <c r="A909" t="s">
        <v>17</v>
      </c>
      <c r="B909" t="s">
        <v>87</v>
      </c>
      <c r="C909" t="s">
        <v>120</v>
      </c>
      <c r="D909" t="s">
        <v>20</v>
      </c>
      <c r="E909" t="s">
        <v>21</v>
      </c>
      <c r="F909" t="s">
        <v>54</v>
      </c>
      <c r="G909" t="s">
        <v>1209</v>
      </c>
      <c r="H909">
        <v>586187866</v>
      </c>
      <c r="I909" t="s">
        <v>1388</v>
      </c>
      <c r="J909">
        <v>8556</v>
      </c>
      <c r="K909">
        <v>684.21</v>
      </c>
      <c r="L909">
        <v>436.63</v>
      </c>
      <c r="M909">
        <f t="shared" si="70"/>
        <v>5854100.7600000007</v>
      </c>
      <c r="N909">
        <f t="shared" si="71"/>
        <v>3735806.28</v>
      </c>
      <c r="O909">
        <f t="shared" si="72"/>
        <v>2118294.4800000009</v>
      </c>
      <c r="P909">
        <f t="shared" si="73"/>
        <v>2014</v>
      </c>
      <c r="Q909">
        <f t="shared" si="74"/>
        <v>9</v>
      </c>
    </row>
    <row r="910" spans="1:17" x14ac:dyDescent="0.3">
      <c r="A910" t="s">
        <v>17</v>
      </c>
      <c r="B910" t="s">
        <v>81</v>
      </c>
      <c r="C910" t="s">
        <v>19</v>
      </c>
      <c r="D910" t="s">
        <v>28</v>
      </c>
      <c r="E910" t="s">
        <v>21</v>
      </c>
      <c r="F910" t="s">
        <v>37</v>
      </c>
      <c r="G910" t="s">
        <v>568</v>
      </c>
      <c r="H910">
        <v>677569408</v>
      </c>
      <c r="I910" t="s">
        <v>252</v>
      </c>
      <c r="J910">
        <v>9143</v>
      </c>
      <c r="K910">
        <v>131.25</v>
      </c>
      <c r="L910">
        <v>65.91</v>
      </c>
      <c r="M910">
        <f t="shared" si="70"/>
        <v>1200018.75</v>
      </c>
      <c r="N910">
        <f t="shared" si="71"/>
        <v>602615.13</v>
      </c>
      <c r="O910">
        <f t="shared" si="72"/>
        <v>597403.62</v>
      </c>
      <c r="P910">
        <f t="shared" si="73"/>
        <v>2013</v>
      </c>
      <c r="Q910">
        <f t="shared" si="74"/>
        <v>10</v>
      </c>
    </row>
    <row r="911" spans="1:17" x14ac:dyDescent="0.3">
      <c r="A911" t="s">
        <v>71</v>
      </c>
      <c r="B911" t="s">
        <v>51</v>
      </c>
      <c r="C911" t="s">
        <v>44</v>
      </c>
      <c r="D911" t="s">
        <v>28</v>
      </c>
      <c r="E911" t="s">
        <v>29</v>
      </c>
      <c r="F911" t="s">
        <v>30</v>
      </c>
      <c r="G911" t="s">
        <v>1389</v>
      </c>
      <c r="H911">
        <v>206446541</v>
      </c>
      <c r="I911" t="s">
        <v>1390</v>
      </c>
      <c r="J911">
        <v>7253</v>
      </c>
      <c r="K911">
        <v>136.65</v>
      </c>
      <c r="L911">
        <v>99.14</v>
      </c>
      <c r="M911">
        <f t="shared" si="70"/>
        <v>991122.45000000007</v>
      </c>
      <c r="N911">
        <f t="shared" si="71"/>
        <v>719062.42</v>
      </c>
      <c r="O911">
        <f t="shared" si="72"/>
        <v>272060.03000000003</v>
      </c>
      <c r="P911">
        <f t="shared" si="73"/>
        <v>2013</v>
      </c>
      <c r="Q911">
        <f t="shared" si="74"/>
        <v>2</v>
      </c>
    </row>
    <row r="912" spans="1:17" x14ac:dyDescent="0.3">
      <c r="A912" t="s">
        <v>111</v>
      </c>
      <c r="B912" t="s">
        <v>43</v>
      </c>
      <c r="C912" t="s">
        <v>19</v>
      </c>
      <c r="D912" t="s">
        <v>68</v>
      </c>
      <c r="E912" t="s">
        <v>29</v>
      </c>
      <c r="F912" t="s">
        <v>37</v>
      </c>
      <c r="G912" t="s">
        <v>1391</v>
      </c>
      <c r="H912">
        <v>104596502</v>
      </c>
      <c r="I912" t="s">
        <v>1010</v>
      </c>
      <c r="J912">
        <v>4982</v>
      </c>
      <c r="K912">
        <v>532.17999999999995</v>
      </c>
      <c r="L912">
        <v>303.02999999999997</v>
      </c>
      <c r="M912">
        <f t="shared" si="70"/>
        <v>2651320.7599999998</v>
      </c>
      <c r="N912">
        <f t="shared" si="71"/>
        <v>1509695.46</v>
      </c>
      <c r="O912">
        <f t="shared" si="72"/>
        <v>1141625.2999999998</v>
      </c>
      <c r="P912">
        <f t="shared" si="73"/>
        <v>2010</v>
      </c>
      <c r="Q912">
        <f t="shared" si="74"/>
        <v>7</v>
      </c>
    </row>
    <row r="913" spans="1:17" x14ac:dyDescent="0.3">
      <c r="A913" t="s">
        <v>117</v>
      </c>
      <c r="B913" t="s">
        <v>47</v>
      </c>
      <c r="C913" t="s">
        <v>52</v>
      </c>
      <c r="D913" t="s">
        <v>64</v>
      </c>
      <c r="E913" t="s">
        <v>29</v>
      </c>
      <c r="F913" t="s">
        <v>37</v>
      </c>
      <c r="G913" t="s">
        <v>1392</v>
      </c>
      <c r="H913">
        <v>159594910</v>
      </c>
      <c r="I913" t="s">
        <v>1393</v>
      </c>
      <c r="J913">
        <v>6080</v>
      </c>
      <c r="K913">
        <v>369.47</v>
      </c>
      <c r="L913">
        <v>275.18</v>
      </c>
      <c r="M913">
        <f t="shared" si="70"/>
        <v>2246377.6</v>
      </c>
      <c r="N913">
        <f t="shared" si="71"/>
        <v>1673094.4000000001</v>
      </c>
      <c r="O913">
        <f t="shared" si="72"/>
        <v>573283.19999999995</v>
      </c>
      <c r="P913">
        <f t="shared" si="73"/>
        <v>2015</v>
      </c>
      <c r="Q913">
        <f t="shared" si="74"/>
        <v>9</v>
      </c>
    </row>
    <row r="914" spans="1:17" x14ac:dyDescent="0.3">
      <c r="A914" t="s">
        <v>25</v>
      </c>
      <c r="B914" t="s">
        <v>34</v>
      </c>
      <c r="C914" t="s">
        <v>99</v>
      </c>
      <c r="D914" t="s">
        <v>105</v>
      </c>
      <c r="E914" t="s">
        <v>21</v>
      </c>
      <c r="F914" t="s">
        <v>30</v>
      </c>
      <c r="G914" t="s">
        <v>177</v>
      </c>
      <c r="H914">
        <v>432626678</v>
      </c>
      <c r="I914" t="s">
        <v>460</v>
      </c>
      <c r="J914">
        <v>8841</v>
      </c>
      <c r="K914">
        <v>23.55</v>
      </c>
      <c r="L914">
        <v>11.9</v>
      </c>
      <c r="M914">
        <f t="shared" si="70"/>
        <v>208205.55000000002</v>
      </c>
      <c r="N914">
        <f t="shared" si="71"/>
        <v>105207.90000000001</v>
      </c>
      <c r="O914">
        <f t="shared" si="72"/>
        <v>102997.65000000001</v>
      </c>
      <c r="P914">
        <f t="shared" si="73"/>
        <v>2016</v>
      </c>
      <c r="Q914">
        <f t="shared" si="74"/>
        <v>7</v>
      </c>
    </row>
    <row r="915" spans="1:17" x14ac:dyDescent="0.3">
      <c r="A915" t="s">
        <v>57</v>
      </c>
      <c r="B915" t="s">
        <v>67</v>
      </c>
      <c r="C915" t="s">
        <v>95</v>
      </c>
      <c r="D915" t="s">
        <v>20</v>
      </c>
      <c r="E915" t="s">
        <v>29</v>
      </c>
      <c r="F915" t="s">
        <v>22</v>
      </c>
      <c r="G915" t="s">
        <v>202</v>
      </c>
      <c r="H915">
        <v>403588689</v>
      </c>
      <c r="I915" t="s">
        <v>1394</v>
      </c>
      <c r="J915">
        <v>8709</v>
      </c>
      <c r="K915">
        <v>61.21</v>
      </c>
      <c r="L915">
        <v>44.51</v>
      </c>
      <c r="M915">
        <f t="shared" si="70"/>
        <v>533077.89</v>
      </c>
      <c r="N915">
        <f t="shared" si="71"/>
        <v>387637.58999999997</v>
      </c>
      <c r="O915">
        <f t="shared" si="72"/>
        <v>145440.30000000005</v>
      </c>
      <c r="P915">
        <f t="shared" si="73"/>
        <v>2015</v>
      </c>
      <c r="Q915">
        <f t="shared" si="74"/>
        <v>1</v>
      </c>
    </row>
    <row r="916" spans="1:17" x14ac:dyDescent="0.3">
      <c r="A916" t="s">
        <v>71</v>
      </c>
      <c r="B916" t="s">
        <v>51</v>
      </c>
      <c r="C916" t="s">
        <v>52</v>
      </c>
      <c r="D916" t="s">
        <v>112</v>
      </c>
      <c r="E916" t="s">
        <v>21</v>
      </c>
      <c r="F916" t="s">
        <v>30</v>
      </c>
      <c r="G916" t="s">
        <v>103</v>
      </c>
      <c r="H916">
        <v>717019060</v>
      </c>
      <c r="I916" t="s">
        <v>1395</v>
      </c>
      <c r="J916">
        <v>8222</v>
      </c>
      <c r="K916">
        <v>549.82000000000005</v>
      </c>
      <c r="L916">
        <v>424.44</v>
      </c>
      <c r="M916">
        <f t="shared" si="70"/>
        <v>4520620.04</v>
      </c>
      <c r="N916">
        <f t="shared" si="71"/>
        <v>3489745.68</v>
      </c>
      <c r="O916">
        <f t="shared" si="72"/>
        <v>1030874.3599999999</v>
      </c>
      <c r="P916">
        <f t="shared" si="73"/>
        <v>2016</v>
      </c>
      <c r="Q916">
        <f t="shared" si="74"/>
        <v>7</v>
      </c>
    </row>
    <row r="917" spans="1:17" x14ac:dyDescent="0.3">
      <c r="A917" t="s">
        <v>33</v>
      </c>
      <c r="B917" t="s">
        <v>26</v>
      </c>
      <c r="C917" t="s">
        <v>102</v>
      </c>
      <c r="D917" t="s">
        <v>135</v>
      </c>
      <c r="E917" t="s">
        <v>21</v>
      </c>
      <c r="F917" t="s">
        <v>37</v>
      </c>
      <c r="G917" t="s">
        <v>1396</v>
      </c>
      <c r="H917">
        <v>182667358</v>
      </c>
      <c r="I917" t="s">
        <v>1397</v>
      </c>
      <c r="J917">
        <v>5499</v>
      </c>
      <c r="K917">
        <v>57.37</v>
      </c>
      <c r="L917">
        <v>43.85</v>
      </c>
      <c r="M917">
        <f t="shared" si="70"/>
        <v>315477.63</v>
      </c>
      <c r="N917">
        <f t="shared" si="71"/>
        <v>241131.15</v>
      </c>
      <c r="O917">
        <f t="shared" si="72"/>
        <v>74346.48000000001</v>
      </c>
      <c r="P917">
        <f t="shared" si="73"/>
        <v>2013</v>
      </c>
      <c r="Q917">
        <f t="shared" si="74"/>
        <v>11</v>
      </c>
    </row>
    <row r="918" spans="1:17" x14ac:dyDescent="0.3">
      <c r="A918" t="s">
        <v>71</v>
      </c>
      <c r="B918" t="s">
        <v>43</v>
      </c>
      <c r="C918" t="s">
        <v>19</v>
      </c>
      <c r="D918" t="s">
        <v>73</v>
      </c>
      <c r="E918" t="s">
        <v>29</v>
      </c>
      <c r="F918" t="s">
        <v>54</v>
      </c>
      <c r="G918" t="s">
        <v>1343</v>
      </c>
      <c r="H918">
        <v>732780298</v>
      </c>
      <c r="I918" t="s">
        <v>1398</v>
      </c>
      <c r="J918">
        <v>9327</v>
      </c>
      <c r="K918">
        <v>172.01</v>
      </c>
      <c r="L918">
        <v>130.97</v>
      </c>
      <c r="M918">
        <f t="shared" si="70"/>
        <v>1604337.27</v>
      </c>
      <c r="N918">
        <f t="shared" si="71"/>
        <v>1221557.19</v>
      </c>
      <c r="O918">
        <f t="shared" si="72"/>
        <v>382780.08000000007</v>
      </c>
      <c r="P918">
        <f t="shared" si="73"/>
        <v>2013</v>
      </c>
      <c r="Q918">
        <f t="shared" si="74"/>
        <v>12</v>
      </c>
    </row>
    <row r="919" spans="1:17" x14ac:dyDescent="0.3">
      <c r="A919" t="s">
        <v>17</v>
      </c>
      <c r="B919" t="s">
        <v>34</v>
      </c>
      <c r="C919" t="s">
        <v>52</v>
      </c>
      <c r="D919" t="s">
        <v>64</v>
      </c>
      <c r="E919" t="s">
        <v>29</v>
      </c>
      <c r="F919" t="s">
        <v>37</v>
      </c>
      <c r="G919" t="s">
        <v>1399</v>
      </c>
      <c r="H919">
        <v>196917025</v>
      </c>
      <c r="I919" t="s">
        <v>1400</v>
      </c>
      <c r="J919">
        <v>6078</v>
      </c>
      <c r="K919">
        <v>343.8</v>
      </c>
      <c r="L919">
        <v>254.71</v>
      </c>
      <c r="M919">
        <f t="shared" si="70"/>
        <v>2089616.4000000001</v>
      </c>
      <c r="N919">
        <f t="shared" si="71"/>
        <v>1548127.3800000001</v>
      </c>
      <c r="O919">
        <f t="shared" si="72"/>
        <v>541489.02</v>
      </c>
      <c r="P919">
        <f t="shared" si="73"/>
        <v>2013</v>
      </c>
      <c r="Q919">
        <f t="shared" si="74"/>
        <v>6</v>
      </c>
    </row>
    <row r="920" spans="1:17" x14ac:dyDescent="0.3">
      <c r="A920" t="s">
        <v>33</v>
      </c>
      <c r="B920" t="s">
        <v>43</v>
      </c>
      <c r="C920" t="s">
        <v>95</v>
      </c>
      <c r="D920" t="s">
        <v>40</v>
      </c>
      <c r="E920" t="s">
        <v>21</v>
      </c>
      <c r="F920" t="s">
        <v>30</v>
      </c>
      <c r="G920" t="s">
        <v>1401</v>
      </c>
      <c r="H920">
        <v>649207970</v>
      </c>
      <c r="I920" t="s">
        <v>1402</v>
      </c>
      <c r="J920">
        <v>3628</v>
      </c>
      <c r="K920">
        <v>592.46</v>
      </c>
      <c r="L920">
        <v>340.24</v>
      </c>
      <c r="M920">
        <f t="shared" si="70"/>
        <v>2149444.8800000004</v>
      </c>
      <c r="N920">
        <f t="shared" si="71"/>
        <v>1234390.72</v>
      </c>
      <c r="O920">
        <f t="shared" si="72"/>
        <v>915054.16000000038</v>
      </c>
      <c r="P920">
        <f t="shared" si="73"/>
        <v>2011</v>
      </c>
      <c r="Q920">
        <f t="shared" si="74"/>
        <v>12</v>
      </c>
    </row>
    <row r="921" spans="1:17" x14ac:dyDescent="0.3">
      <c r="A921" t="s">
        <v>62</v>
      </c>
      <c r="B921" t="s">
        <v>51</v>
      </c>
      <c r="C921" t="s">
        <v>120</v>
      </c>
      <c r="D921" t="s">
        <v>84</v>
      </c>
      <c r="E921" t="s">
        <v>21</v>
      </c>
      <c r="F921" t="s">
        <v>30</v>
      </c>
      <c r="G921" t="s">
        <v>1403</v>
      </c>
      <c r="H921">
        <v>890410116</v>
      </c>
      <c r="I921" t="s">
        <v>438</v>
      </c>
      <c r="J921">
        <v>2839</v>
      </c>
      <c r="K921">
        <v>467.23</v>
      </c>
      <c r="L921">
        <v>303.77999999999997</v>
      </c>
      <c r="M921">
        <f t="shared" si="70"/>
        <v>1326465.97</v>
      </c>
      <c r="N921">
        <f t="shared" si="71"/>
        <v>862431.41999999993</v>
      </c>
      <c r="O921">
        <f t="shared" si="72"/>
        <v>464034.55000000005</v>
      </c>
      <c r="P921">
        <f t="shared" si="73"/>
        <v>2016</v>
      </c>
      <c r="Q921">
        <f t="shared" si="74"/>
        <v>5</v>
      </c>
    </row>
    <row r="922" spans="1:17" x14ac:dyDescent="0.3">
      <c r="A922" t="s">
        <v>25</v>
      </c>
      <c r="B922" t="s">
        <v>47</v>
      </c>
      <c r="C922" t="s">
        <v>120</v>
      </c>
      <c r="D922" t="s">
        <v>68</v>
      </c>
      <c r="E922" t="s">
        <v>21</v>
      </c>
      <c r="F922" t="s">
        <v>22</v>
      </c>
      <c r="G922" t="s">
        <v>1404</v>
      </c>
      <c r="H922">
        <v>789443185</v>
      </c>
      <c r="I922" t="s">
        <v>1173</v>
      </c>
      <c r="J922">
        <v>1374</v>
      </c>
      <c r="K922">
        <v>186.6</v>
      </c>
      <c r="L922">
        <v>127.32</v>
      </c>
      <c r="M922">
        <f t="shared" si="70"/>
        <v>256388.4</v>
      </c>
      <c r="N922">
        <f t="shared" si="71"/>
        <v>174937.68</v>
      </c>
      <c r="O922">
        <f t="shared" si="72"/>
        <v>81450.720000000001</v>
      </c>
      <c r="P922">
        <f t="shared" si="73"/>
        <v>2015</v>
      </c>
      <c r="Q922">
        <f t="shared" si="74"/>
        <v>7</v>
      </c>
    </row>
    <row r="923" spans="1:17" x14ac:dyDescent="0.3">
      <c r="A923" t="s">
        <v>111</v>
      </c>
      <c r="B923" t="s">
        <v>18</v>
      </c>
      <c r="C923" t="s">
        <v>19</v>
      </c>
      <c r="D923" t="s">
        <v>96</v>
      </c>
      <c r="E923" t="s">
        <v>29</v>
      </c>
      <c r="F923" t="s">
        <v>37</v>
      </c>
      <c r="G923" t="s">
        <v>1405</v>
      </c>
      <c r="H923">
        <v>292570532</v>
      </c>
      <c r="I923" t="s">
        <v>1406</v>
      </c>
      <c r="J923">
        <v>5475</v>
      </c>
      <c r="K923">
        <v>43.88</v>
      </c>
      <c r="L923">
        <v>32.83</v>
      </c>
      <c r="M923">
        <f t="shared" si="70"/>
        <v>240243</v>
      </c>
      <c r="N923">
        <f t="shared" si="71"/>
        <v>179744.25</v>
      </c>
      <c r="O923">
        <f t="shared" si="72"/>
        <v>60498.75</v>
      </c>
      <c r="P923">
        <f t="shared" si="73"/>
        <v>2013</v>
      </c>
      <c r="Q923">
        <f t="shared" si="74"/>
        <v>7</v>
      </c>
    </row>
    <row r="924" spans="1:17" x14ac:dyDescent="0.3">
      <c r="A924" t="s">
        <v>62</v>
      </c>
      <c r="B924" t="s">
        <v>58</v>
      </c>
      <c r="C924" t="s">
        <v>52</v>
      </c>
      <c r="D924" t="s">
        <v>130</v>
      </c>
      <c r="E924" t="s">
        <v>29</v>
      </c>
      <c r="F924" t="s">
        <v>37</v>
      </c>
      <c r="G924" t="s">
        <v>139</v>
      </c>
      <c r="H924">
        <v>162607412</v>
      </c>
      <c r="I924" t="s">
        <v>1044</v>
      </c>
      <c r="J924">
        <v>9952</v>
      </c>
      <c r="K924">
        <v>643.87</v>
      </c>
      <c r="L924">
        <v>352.15</v>
      </c>
      <c r="M924">
        <f t="shared" si="70"/>
        <v>6407794.2400000002</v>
      </c>
      <c r="N924">
        <f t="shared" si="71"/>
        <v>3504596.8</v>
      </c>
      <c r="O924">
        <f t="shared" si="72"/>
        <v>2903197.4400000004</v>
      </c>
      <c r="P924">
        <f t="shared" si="73"/>
        <v>2011</v>
      </c>
      <c r="Q924">
        <f t="shared" si="74"/>
        <v>12</v>
      </c>
    </row>
    <row r="925" spans="1:17" x14ac:dyDescent="0.3">
      <c r="A925" t="s">
        <v>25</v>
      </c>
      <c r="B925" t="s">
        <v>43</v>
      </c>
      <c r="C925" t="s">
        <v>27</v>
      </c>
      <c r="D925" t="s">
        <v>53</v>
      </c>
      <c r="E925" t="s">
        <v>21</v>
      </c>
      <c r="F925" t="s">
        <v>22</v>
      </c>
      <c r="G925" t="s">
        <v>237</v>
      </c>
      <c r="H925">
        <v>597812790</v>
      </c>
      <c r="I925" t="s">
        <v>1407</v>
      </c>
      <c r="J925">
        <v>2308</v>
      </c>
      <c r="K925">
        <v>93.23</v>
      </c>
      <c r="L925">
        <v>69.41</v>
      </c>
      <c r="M925">
        <f t="shared" si="70"/>
        <v>215174.84</v>
      </c>
      <c r="N925">
        <f t="shared" si="71"/>
        <v>160198.28</v>
      </c>
      <c r="O925">
        <f t="shared" si="72"/>
        <v>54976.56</v>
      </c>
      <c r="P925">
        <f t="shared" si="73"/>
        <v>2011</v>
      </c>
      <c r="Q925">
        <f t="shared" si="74"/>
        <v>11</v>
      </c>
    </row>
    <row r="926" spans="1:17" x14ac:dyDescent="0.3">
      <c r="A926" t="s">
        <v>62</v>
      </c>
      <c r="B926" t="s">
        <v>26</v>
      </c>
      <c r="C926" t="s">
        <v>19</v>
      </c>
      <c r="D926" t="s">
        <v>68</v>
      </c>
      <c r="E926" t="s">
        <v>29</v>
      </c>
      <c r="F926" t="s">
        <v>54</v>
      </c>
      <c r="G926" t="s">
        <v>1408</v>
      </c>
      <c r="H926">
        <v>341153815</v>
      </c>
      <c r="I926" t="s">
        <v>1358</v>
      </c>
      <c r="J926">
        <v>7854</v>
      </c>
      <c r="K926">
        <v>590.04999999999995</v>
      </c>
      <c r="L926">
        <v>342.11</v>
      </c>
      <c r="M926">
        <f t="shared" si="70"/>
        <v>4634252.6999999993</v>
      </c>
      <c r="N926">
        <f t="shared" si="71"/>
        <v>2686931.94</v>
      </c>
      <c r="O926">
        <f t="shared" si="72"/>
        <v>1947320.7599999993</v>
      </c>
      <c r="P926">
        <f t="shared" si="73"/>
        <v>2012</v>
      </c>
      <c r="Q926">
        <f t="shared" si="74"/>
        <v>11</v>
      </c>
    </row>
    <row r="927" spans="1:17" x14ac:dyDescent="0.3">
      <c r="A927" t="s">
        <v>17</v>
      </c>
      <c r="B927" t="s">
        <v>87</v>
      </c>
      <c r="C927" t="s">
        <v>19</v>
      </c>
      <c r="D927" t="s">
        <v>73</v>
      </c>
      <c r="E927" t="s">
        <v>29</v>
      </c>
      <c r="F927" t="s">
        <v>37</v>
      </c>
      <c r="G927" t="s">
        <v>1409</v>
      </c>
      <c r="H927">
        <v>452859762</v>
      </c>
      <c r="I927" t="s">
        <v>1410</v>
      </c>
      <c r="J927">
        <v>8230</v>
      </c>
      <c r="K927">
        <v>689.55</v>
      </c>
      <c r="L927">
        <v>527.54999999999995</v>
      </c>
      <c r="M927">
        <f t="shared" si="70"/>
        <v>5674996.5</v>
      </c>
      <c r="N927">
        <f t="shared" si="71"/>
        <v>4341736.5</v>
      </c>
      <c r="O927">
        <f t="shared" si="72"/>
        <v>1333260</v>
      </c>
      <c r="P927">
        <f t="shared" si="73"/>
        <v>2016</v>
      </c>
      <c r="Q927">
        <f t="shared" si="74"/>
        <v>1</v>
      </c>
    </row>
    <row r="928" spans="1:17" x14ac:dyDescent="0.3">
      <c r="A928" t="s">
        <v>111</v>
      </c>
      <c r="B928" t="s">
        <v>63</v>
      </c>
      <c r="C928" t="s">
        <v>35</v>
      </c>
      <c r="D928" t="s">
        <v>96</v>
      </c>
      <c r="E928" t="s">
        <v>29</v>
      </c>
      <c r="F928" t="s">
        <v>37</v>
      </c>
      <c r="G928" t="s">
        <v>1411</v>
      </c>
      <c r="H928">
        <v>402557630</v>
      </c>
      <c r="I928" t="s">
        <v>1412</v>
      </c>
      <c r="J928">
        <v>5473</v>
      </c>
      <c r="K928">
        <v>58.15</v>
      </c>
      <c r="L928">
        <v>34</v>
      </c>
      <c r="M928">
        <f t="shared" si="70"/>
        <v>318254.95</v>
      </c>
      <c r="N928">
        <f t="shared" si="71"/>
        <v>186082</v>
      </c>
      <c r="O928">
        <f t="shared" si="72"/>
        <v>132172.95000000001</v>
      </c>
      <c r="P928">
        <f t="shared" si="73"/>
        <v>2012</v>
      </c>
      <c r="Q928">
        <f t="shared" si="74"/>
        <v>12</v>
      </c>
    </row>
    <row r="929" spans="1:17" x14ac:dyDescent="0.3">
      <c r="A929" t="s">
        <v>17</v>
      </c>
      <c r="B929" t="s">
        <v>87</v>
      </c>
      <c r="C929" t="s">
        <v>27</v>
      </c>
      <c r="D929" t="s">
        <v>68</v>
      </c>
      <c r="E929" t="s">
        <v>29</v>
      </c>
      <c r="F929" t="s">
        <v>22</v>
      </c>
      <c r="G929" t="s">
        <v>1413</v>
      </c>
      <c r="H929">
        <v>113209036</v>
      </c>
      <c r="I929" t="s">
        <v>1414</v>
      </c>
      <c r="J929">
        <v>6809</v>
      </c>
      <c r="K929">
        <v>359.86</v>
      </c>
      <c r="L929">
        <v>187.92</v>
      </c>
      <c r="M929">
        <f t="shared" si="70"/>
        <v>2450286.7400000002</v>
      </c>
      <c r="N929">
        <f t="shared" si="71"/>
        <v>1279547.28</v>
      </c>
      <c r="O929">
        <f t="shared" si="72"/>
        <v>1170739.4600000002</v>
      </c>
      <c r="P929">
        <f t="shared" si="73"/>
        <v>2010</v>
      </c>
      <c r="Q929">
        <f t="shared" si="74"/>
        <v>10</v>
      </c>
    </row>
    <row r="930" spans="1:17" x14ac:dyDescent="0.3">
      <c r="A930" t="s">
        <v>62</v>
      </c>
      <c r="B930" t="s">
        <v>47</v>
      </c>
      <c r="C930" t="s">
        <v>27</v>
      </c>
      <c r="D930" t="s">
        <v>130</v>
      </c>
      <c r="E930" t="s">
        <v>29</v>
      </c>
      <c r="F930" t="s">
        <v>30</v>
      </c>
      <c r="G930" t="s">
        <v>136</v>
      </c>
      <c r="H930">
        <v>652699757</v>
      </c>
      <c r="I930" t="s">
        <v>1415</v>
      </c>
      <c r="J930">
        <v>3714</v>
      </c>
      <c r="K930">
        <v>69.69</v>
      </c>
      <c r="L930">
        <v>43.1</v>
      </c>
      <c r="M930">
        <f t="shared" si="70"/>
        <v>258828.66</v>
      </c>
      <c r="N930">
        <f t="shared" si="71"/>
        <v>160073.4</v>
      </c>
      <c r="O930">
        <f t="shared" si="72"/>
        <v>98755.260000000009</v>
      </c>
      <c r="P930">
        <f t="shared" si="73"/>
        <v>2015</v>
      </c>
      <c r="Q930">
        <f t="shared" si="74"/>
        <v>8</v>
      </c>
    </row>
    <row r="931" spans="1:17" x14ac:dyDescent="0.3">
      <c r="A931" t="s">
        <v>71</v>
      </c>
      <c r="B931" t="s">
        <v>72</v>
      </c>
      <c r="C931" t="s">
        <v>35</v>
      </c>
      <c r="D931" t="s">
        <v>40</v>
      </c>
      <c r="E931" t="s">
        <v>29</v>
      </c>
      <c r="F931" t="s">
        <v>54</v>
      </c>
      <c r="G931" t="s">
        <v>1416</v>
      </c>
      <c r="H931">
        <v>393879039</v>
      </c>
      <c r="I931" t="s">
        <v>1174</v>
      </c>
      <c r="J931">
        <v>8484</v>
      </c>
      <c r="K931">
        <v>659.33</v>
      </c>
      <c r="L931">
        <v>527.16</v>
      </c>
      <c r="M931">
        <f t="shared" si="70"/>
        <v>5593755.7200000007</v>
      </c>
      <c r="N931">
        <f t="shared" si="71"/>
        <v>4472425.4399999995</v>
      </c>
      <c r="O931">
        <f t="shared" si="72"/>
        <v>1121330.2800000012</v>
      </c>
      <c r="P931">
        <f t="shared" si="73"/>
        <v>2011</v>
      </c>
      <c r="Q931">
        <f t="shared" si="74"/>
        <v>5</v>
      </c>
    </row>
    <row r="932" spans="1:17" x14ac:dyDescent="0.3">
      <c r="A932" t="s">
        <v>17</v>
      </c>
      <c r="B932" t="s">
        <v>43</v>
      </c>
      <c r="C932" t="s">
        <v>59</v>
      </c>
      <c r="D932" t="s">
        <v>112</v>
      </c>
      <c r="E932" t="s">
        <v>29</v>
      </c>
      <c r="F932" t="s">
        <v>37</v>
      </c>
      <c r="G932" t="s">
        <v>889</v>
      </c>
      <c r="H932">
        <v>198527857</v>
      </c>
      <c r="I932" t="s">
        <v>673</v>
      </c>
      <c r="J932">
        <v>4258</v>
      </c>
      <c r="K932">
        <v>612.09</v>
      </c>
      <c r="L932">
        <v>468.85</v>
      </c>
      <c r="M932">
        <f t="shared" si="70"/>
        <v>2606279.2200000002</v>
      </c>
      <c r="N932">
        <f t="shared" si="71"/>
        <v>1996363.3</v>
      </c>
      <c r="O932">
        <f t="shared" si="72"/>
        <v>609915.92000000016</v>
      </c>
      <c r="P932">
        <f t="shared" si="73"/>
        <v>2011</v>
      </c>
      <c r="Q932">
        <f t="shared" si="74"/>
        <v>1</v>
      </c>
    </row>
    <row r="933" spans="1:17" x14ac:dyDescent="0.3">
      <c r="A933" t="s">
        <v>57</v>
      </c>
      <c r="B933" t="s">
        <v>67</v>
      </c>
      <c r="C933" t="s">
        <v>35</v>
      </c>
      <c r="D933" t="s">
        <v>48</v>
      </c>
      <c r="E933" t="s">
        <v>29</v>
      </c>
      <c r="F933" t="s">
        <v>30</v>
      </c>
      <c r="G933" t="s">
        <v>1417</v>
      </c>
      <c r="H933">
        <v>757977225</v>
      </c>
      <c r="I933" t="s">
        <v>904</v>
      </c>
      <c r="J933">
        <v>1292</v>
      </c>
      <c r="K933">
        <v>13.23</v>
      </c>
      <c r="L933">
        <v>9.91</v>
      </c>
      <c r="M933">
        <f t="shared" si="70"/>
        <v>17093.16</v>
      </c>
      <c r="N933">
        <f t="shared" si="71"/>
        <v>12803.72</v>
      </c>
      <c r="O933">
        <f t="shared" si="72"/>
        <v>4289.4400000000005</v>
      </c>
      <c r="P933">
        <f t="shared" si="73"/>
        <v>2016</v>
      </c>
      <c r="Q933">
        <f t="shared" si="74"/>
        <v>8</v>
      </c>
    </row>
    <row r="934" spans="1:17" x14ac:dyDescent="0.3">
      <c r="A934" t="s">
        <v>117</v>
      </c>
      <c r="B934" t="s">
        <v>26</v>
      </c>
      <c r="C934" t="s">
        <v>44</v>
      </c>
      <c r="D934" t="s">
        <v>135</v>
      </c>
      <c r="E934" t="s">
        <v>21</v>
      </c>
      <c r="F934" t="s">
        <v>30</v>
      </c>
      <c r="G934" t="s">
        <v>631</v>
      </c>
      <c r="H934">
        <v>219124006</v>
      </c>
      <c r="I934" t="s">
        <v>816</v>
      </c>
      <c r="J934">
        <v>9674</v>
      </c>
      <c r="K934">
        <v>79.44</v>
      </c>
      <c r="L934">
        <v>53.41</v>
      </c>
      <c r="M934">
        <f t="shared" si="70"/>
        <v>768502.55999999994</v>
      </c>
      <c r="N934">
        <f t="shared" si="71"/>
        <v>516688.33999999997</v>
      </c>
      <c r="O934">
        <f t="shared" si="72"/>
        <v>251814.21999999997</v>
      </c>
      <c r="P934">
        <f t="shared" si="73"/>
        <v>2012</v>
      </c>
      <c r="Q934">
        <f t="shared" si="74"/>
        <v>4</v>
      </c>
    </row>
    <row r="935" spans="1:17" x14ac:dyDescent="0.3">
      <c r="A935" t="s">
        <v>25</v>
      </c>
      <c r="B935" t="s">
        <v>87</v>
      </c>
      <c r="C935" t="s">
        <v>19</v>
      </c>
      <c r="D935" t="s">
        <v>127</v>
      </c>
      <c r="E935" t="s">
        <v>21</v>
      </c>
      <c r="F935" t="s">
        <v>37</v>
      </c>
      <c r="G935" t="s">
        <v>1418</v>
      </c>
      <c r="H935">
        <v>487898372</v>
      </c>
      <c r="I935" t="s">
        <v>1419</v>
      </c>
      <c r="J935">
        <v>2744</v>
      </c>
      <c r="K935">
        <v>172.7</v>
      </c>
      <c r="L935">
        <v>115.29</v>
      </c>
      <c r="M935">
        <f t="shared" si="70"/>
        <v>473888.8</v>
      </c>
      <c r="N935">
        <f t="shared" si="71"/>
        <v>316355.76</v>
      </c>
      <c r="O935">
        <f t="shared" si="72"/>
        <v>157533.03999999998</v>
      </c>
      <c r="P935">
        <f t="shared" si="73"/>
        <v>2015</v>
      </c>
      <c r="Q935">
        <f t="shared" si="74"/>
        <v>1</v>
      </c>
    </row>
    <row r="936" spans="1:17" x14ac:dyDescent="0.3">
      <c r="A936" t="s">
        <v>33</v>
      </c>
      <c r="B936" t="s">
        <v>47</v>
      </c>
      <c r="C936" t="s">
        <v>99</v>
      </c>
      <c r="D936" t="s">
        <v>40</v>
      </c>
      <c r="E936" t="s">
        <v>29</v>
      </c>
      <c r="F936" t="s">
        <v>54</v>
      </c>
      <c r="G936" t="s">
        <v>1179</v>
      </c>
      <c r="H936">
        <v>233747679</v>
      </c>
      <c r="I936" t="s">
        <v>832</v>
      </c>
      <c r="J936">
        <v>2348</v>
      </c>
      <c r="K936">
        <v>181.98</v>
      </c>
      <c r="L936">
        <v>132.66</v>
      </c>
      <c r="M936">
        <f t="shared" si="70"/>
        <v>427289.04</v>
      </c>
      <c r="N936">
        <f t="shared" si="71"/>
        <v>311485.68</v>
      </c>
      <c r="O936">
        <f t="shared" si="72"/>
        <v>115803.35999999999</v>
      </c>
      <c r="P936">
        <f t="shared" si="73"/>
        <v>2015</v>
      </c>
      <c r="Q936">
        <f t="shared" si="74"/>
        <v>6</v>
      </c>
    </row>
    <row r="937" spans="1:17" x14ac:dyDescent="0.3">
      <c r="A937" t="s">
        <v>62</v>
      </c>
      <c r="B937" t="s">
        <v>81</v>
      </c>
      <c r="C937" t="s">
        <v>27</v>
      </c>
      <c r="D937" t="s">
        <v>64</v>
      </c>
      <c r="E937" t="s">
        <v>29</v>
      </c>
      <c r="F937" t="s">
        <v>37</v>
      </c>
      <c r="G937" t="s">
        <v>1420</v>
      </c>
      <c r="H937">
        <v>289785242</v>
      </c>
      <c r="I937" t="s">
        <v>361</v>
      </c>
      <c r="J937">
        <v>3113</v>
      </c>
      <c r="K937">
        <v>544.67999999999995</v>
      </c>
      <c r="L937">
        <v>403.49</v>
      </c>
      <c r="M937">
        <f t="shared" si="70"/>
        <v>1695588.8399999999</v>
      </c>
      <c r="N937">
        <f t="shared" si="71"/>
        <v>1256064.3700000001</v>
      </c>
      <c r="O937">
        <f t="shared" si="72"/>
        <v>439524.46999999974</v>
      </c>
      <c r="P937">
        <f t="shared" si="73"/>
        <v>2010</v>
      </c>
      <c r="Q937">
        <f t="shared" si="74"/>
        <v>7</v>
      </c>
    </row>
    <row r="938" spans="1:17" x14ac:dyDescent="0.3">
      <c r="A938" t="s">
        <v>71</v>
      </c>
      <c r="B938" t="s">
        <v>18</v>
      </c>
      <c r="C938" t="s">
        <v>95</v>
      </c>
      <c r="D938" t="s">
        <v>40</v>
      </c>
      <c r="E938" t="s">
        <v>21</v>
      </c>
      <c r="F938" t="s">
        <v>22</v>
      </c>
      <c r="G938" t="s">
        <v>630</v>
      </c>
      <c r="H938">
        <v>254384249</v>
      </c>
      <c r="I938" t="s">
        <v>1421</v>
      </c>
      <c r="J938">
        <v>8409</v>
      </c>
      <c r="K938">
        <v>41.38</v>
      </c>
      <c r="L938">
        <v>20.93</v>
      </c>
      <c r="M938">
        <f t="shared" si="70"/>
        <v>347964.42000000004</v>
      </c>
      <c r="N938">
        <f t="shared" si="71"/>
        <v>176000.37</v>
      </c>
      <c r="O938">
        <f t="shared" si="72"/>
        <v>171964.05000000005</v>
      </c>
      <c r="P938">
        <f t="shared" si="73"/>
        <v>2010</v>
      </c>
      <c r="Q938">
        <f t="shared" si="74"/>
        <v>6</v>
      </c>
    </row>
    <row r="939" spans="1:17" x14ac:dyDescent="0.3">
      <c r="A939" t="s">
        <v>25</v>
      </c>
      <c r="B939" t="s">
        <v>43</v>
      </c>
      <c r="C939" t="s">
        <v>120</v>
      </c>
      <c r="D939" t="s">
        <v>68</v>
      </c>
      <c r="E939" t="s">
        <v>29</v>
      </c>
      <c r="F939" t="s">
        <v>22</v>
      </c>
      <c r="G939" t="s">
        <v>305</v>
      </c>
      <c r="H939">
        <v>218169460</v>
      </c>
      <c r="I939" t="s">
        <v>1201</v>
      </c>
      <c r="J939">
        <v>9168</v>
      </c>
      <c r="K939">
        <v>90.65</v>
      </c>
      <c r="L939">
        <v>63.9</v>
      </c>
      <c r="M939">
        <f t="shared" si="70"/>
        <v>831079.20000000007</v>
      </c>
      <c r="N939">
        <f t="shared" si="71"/>
        <v>585835.19999999995</v>
      </c>
      <c r="O939">
        <f t="shared" si="72"/>
        <v>245244.00000000012</v>
      </c>
      <c r="P939">
        <f t="shared" si="73"/>
        <v>2015</v>
      </c>
      <c r="Q939">
        <f t="shared" si="74"/>
        <v>9</v>
      </c>
    </row>
    <row r="940" spans="1:17" x14ac:dyDescent="0.3">
      <c r="A940" t="s">
        <v>17</v>
      </c>
      <c r="B940" t="s">
        <v>18</v>
      </c>
      <c r="C940" t="s">
        <v>44</v>
      </c>
      <c r="D940" t="s">
        <v>28</v>
      </c>
      <c r="E940" t="s">
        <v>21</v>
      </c>
      <c r="F940" t="s">
        <v>54</v>
      </c>
      <c r="G940" t="s">
        <v>758</v>
      </c>
      <c r="H940">
        <v>659242619</v>
      </c>
      <c r="I940" t="s">
        <v>1422</v>
      </c>
      <c r="J940">
        <v>3747</v>
      </c>
      <c r="K940">
        <v>164.94</v>
      </c>
      <c r="L940">
        <v>124.58</v>
      </c>
      <c r="M940">
        <f t="shared" si="70"/>
        <v>618030.17999999993</v>
      </c>
      <c r="N940">
        <f t="shared" si="71"/>
        <v>466801.26</v>
      </c>
      <c r="O940">
        <f t="shared" si="72"/>
        <v>151228.91999999993</v>
      </c>
      <c r="P940">
        <f t="shared" si="73"/>
        <v>2011</v>
      </c>
      <c r="Q940">
        <f t="shared" si="74"/>
        <v>7</v>
      </c>
    </row>
    <row r="941" spans="1:17" x14ac:dyDescent="0.3">
      <c r="A941" t="s">
        <v>33</v>
      </c>
      <c r="B941" t="s">
        <v>87</v>
      </c>
      <c r="C941" t="s">
        <v>120</v>
      </c>
      <c r="D941" t="s">
        <v>96</v>
      </c>
      <c r="E941" t="s">
        <v>21</v>
      </c>
      <c r="F941" t="s">
        <v>30</v>
      </c>
      <c r="G941" t="s">
        <v>1423</v>
      </c>
      <c r="H941">
        <v>823414802</v>
      </c>
      <c r="I941" t="s">
        <v>1424</v>
      </c>
      <c r="J941">
        <v>4916</v>
      </c>
      <c r="K941">
        <v>478.4</v>
      </c>
      <c r="L941">
        <v>287.14999999999998</v>
      </c>
      <c r="M941">
        <f t="shared" si="70"/>
        <v>2351814.4</v>
      </c>
      <c r="N941">
        <f t="shared" si="71"/>
        <v>1411629.4</v>
      </c>
      <c r="O941">
        <f t="shared" si="72"/>
        <v>940185</v>
      </c>
      <c r="P941">
        <f t="shared" si="73"/>
        <v>2010</v>
      </c>
      <c r="Q941">
        <f t="shared" si="74"/>
        <v>8</v>
      </c>
    </row>
    <row r="942" spans="1:17" x14ac:dyDescent="0.3">
      <c r="A942" t="s">
        <v>111</v>
      </c>
      <c r="B942" t="s">
        <v>87</v>
      </c>
      <c r="C942" t="s">
        <v>102</v>
      </c>
      <c r="D942" t="s">
        <v>135</v>
      </c>
      <c r="E942" t="s">
        <v>29</v>
      </c>
      <c r="F942" t="s">
        <v>22</v>
      </c>
      <c r="G942" t="s">
        <v>1425</v>
      </c>
      <c r="H942">
        <v>335758746</v>
      </c>
      <c r="I942" t="s">
        <v>1426</v>
      </c>
      <c r="J942">
        <v>3431</v>
      </c>
      <c r="K942">
        <v>340.18</v>
      </c>
      <c r="L942">
        <v>269.02</v>
      </c>
      <c r="M942">
        <f t="shared" si="70"/>
        <v>1167157.58</v>
      </c>
      <c r="N942">
        <f t="shared" si="71"/>
        <v>923007.62</v>
      </c>
      <c r="O942">
        <f t="shared" si="72"/>
        <v>244149.96000000008</v>
      </c>
      <c r="P942">
        <f t="shared" si="73"/>
        <v>2016</v>
      </c>
      <c r="Q942">
        <f t="shared" si="74"/>
        <v>6</v>
      </c>
    </row>
    <row r="943" spans="1:17" x14ac:dyDescent="0.3">
      <c r="A943" t="s">
        <v>62</v>
      </c>
      <c r="B943" t="s">
        <v>26</v>
      </c>
      <c r="C943" t="s">
        <v>95</v>
      </c>
      <c r="D943" t="s">
        <v>48</v>
      </c>
      <c r="E943" t="s">
        <v>29</v>
      </c>
      <c r="F943" t="s">
        <v>54</v>
      </c>
      <c r="G943" t="s">
        <v>1427</v>
      </c>
      <c r="H943">
        <v>421906616</v>
      </c>
      <c r="I943" t="s">
        <v>1428</v>
      </c>
      <c r="J943">
        <v>6513</v>
      </c>
      <c r="K943">
        <v>606.61</v>
      </c>
      <c r="L943">
        <v>347.35</v>
      </c>
      <c r="M943">
        <f t="shared" si="70"/>
        <v>3950850.93</v>
      </c>
      <c r="N943">
        <f t="shared" si="71"/>
        <v>2262290.5500000003</v>
      </c>
      <c r="O943">
        <f t="shared" si="72"/>
        <v>1688560.38</v>
      </c>
      <c r="P943">
        <f t="shared" si="73"/>
        <v>2013</v>
      </c>
      <c r="Q943">
        <f t="shared" si="74"/>
        <v>8</v>
      </c>
    </row>
    <row r="944" spans="1:17" x14ac:dyDescent="0.3">
      <c r="A944" t="s">
        <v>25</v>
      </c>
      <c r="B944" t="s">
        <v>34</v>
      </c>
      <c r="C944" t="s">
        <v>59</v>
      </c>
      <c r="D944" t="s">
        <v>53</v>
      </c>
      <c r="E944" t="s">
        <v>29</v>
      </c>
      <c r="F944" t="s">
        <v>30</v>
      </c>
      <c r="G944" t="s">
        <v>1429</v>
      </c>
      <c r="H944">
        <v>143555122</v>
      </c>
      <c r="I944" t="s">
        <v>511</v>
      </c>
      <c r="J944">
        <v>8229</v>
      </c>
      <c r="K944">
        <v>208.23</v>
      </c>
      <c r="L944">
        <v>141.58000000000001</v>
      </c>
      <c r="M944">
        <f t="shared" si="70"/>
        <v>1713524.67</v>
      </c>
      <c r="N944">
        <f t="shared" si="71"/>
        <v>1165061.82</v>
      </c>
      <c r="O944">
        <f t="shared" si="72"/>
        <v>548462.84999999986</v>
      </c>
      <c r="P944">
        <f t="shared" si="73"/>
        <v>2012</v>
      </c>
      <c r="Q944">
        <f t="shared" si="74"/>
        <v>3</v>
      </c>
    </row>
    <row r="945" spans="1:17" x14ac:dyDescent="0.3">
      <c r="A945" t="s">
        <v>62</v>
      </c>
      <c r="B945" t="s">
        <v>81</v>
      </c>
      <c r="C945" t="s">
        <v>95</v>
      </c>
      <c r="D945" t="s">
        <v>88</v>
      </c>
      <c r="E945" t="s">
        <v>21</v>
      </c>
      <c r="F945" t="s">
        <v>54</v>
      </c>
      <c r="G945" t="s">
        <v>1430</v>
      </c>
      <c r="H945">
        <v>570476594</v>
      </c>
      <c r="I945" t="s">
        <v>589</v>
      </c>
      <c r="J945">
        <v>5375</v>
      </c>
      <c r="K945">
        <v>602.32000000000005</v>
      </c>
      <c r="L945">
        <v>376.33</v>
      </c>
      <c r="M945">
        <f t="shared" si="70"/>
        <v>3237470.0000000005</v>
      </c>
      <c r="N945">
        <f t="shared" si="71"/>
        <v>2022773.75</v>
      </c>
      <c r="O945">
        <f t="shared" si="72"/>
        <v>1214696.2500000005</v>
      </c>
      <c r="P945">
        <f t="shared" si="73"/>
        <v>2013</v>
      </c>
      <c r="Q945">
        <f t="shared" si="74"/>
        <v>11</v>
      </c>
    </row>
    <row r="946" spans="1:17" x14ac:dyDescent="0.3">
      <c r="A946" t="s">
        <v>62</v>
      </c>
      <c r="B946" t="s">
        <v>18</v>
      </c>
      <c r="C946" t="s">
        <v>99</v>
      </c>
      <c r="D946" t="s">
        <v>142</v>
      </c>
      <c r="E946" t="s">
        <v>21</v>
      </c>
      <c r="F946" t="s">
        <v>22</v>
      </c>
      <c r="G946" t="s">
        <v>670</v>
      </c>
      <c r="H946">
        <v>279315470</v>
      </c>
      <c r="I946" t="s">
        <v>1431</v>
      </c>
      <c r="J946">
        <v>8795</v>
      </c>
      <c r="K946">
        <v>344.5</v>
      </c>
      <c r="L946">
        <v>235.89</v>
      </c>
      <c r="M946">
        <f t="shared" si="70"/>
        <v>3029877.5</v>
      </c>
      <c r="N946">
        <f t="shared" si="71"/>
        <v>2074652.5499999998</v>
      </c>
      <c r="O946">
        <f t="shared" si="72"/>
        <v>955224.95000000019</v>
      </c>
      <c r="P946">
        <f t="shared" si="73"/>
        <v>2012</v>
      </c>
      <c r="Q946">
        <f t="shared" si="74"/>
        <v>10</v>
      </c>
    </row>
    <row r="947" spans="1:17" x14ac:dyDescent="0.3">
      <c r="A947" t="s">
        <v>117</v>
      </c>
      <c r="B947" t="s">
        <v>58</v>
      </c>
      <c r="C947" t="s">
        <v>44</v>
      </c>
      <c r="D947" t="s">
        <v>64</v>
      </c>
      <c r="E947" t="s">
        <v>29</v>
      </c>
      <c r="F947" t="s">
        <v>22</v>
      </c>
      <c r="G947" t="s">
        <v>288</v>
      </c>
      <c r="H947">
        <v>381968941</v>
      </c>
      <c r="I947" t="s">
        <v>345</v>
      </c>
      <c r="J947">
        <v>8883</v>
      </c>
      <c r="K947">
        <v>538.48</v>
      </c>
      <c r="L947">
        <v>362.02</v>
      </c>
      <c r="M947">
        <f t="shared" si="70"/>
        <v>4783317.84</v>
      </c>
      <c r="N947">
        <f t="shared" si="71"/>
        <v>3215823.6599999997</v>
      </c>
      <c r="O947">
        <f t="shared" si="72"/>
        <v>1567494.1800000002</v>
      </c>
      <c r="P947">
        <f t="shared" si="73"/>
        <v>2014</v>
      </c>
      <c r="Q947">
        <f t="shared" si="74"/>
        <v>11</v>
      </c>
    </row>
    <row r="948" spans="1:17" x14ac:dyDescent="0.3">
      <c r="A948" t="s">
        <v>25</v>
      </c>
      <c r="B948" t="s">
        <v>47</v>
      </c>
      <c r="C948" t="s">
        <v>19</v>
      </c>
      <c r="D948" t="s">
        <v>88</v>
      </c>
      <c r="E948" t="s">
        <v>21</v>
      </c>
      <c r="F948" t="s">
        <v>37</v>
      </c>
      <c r="G948" t="s">
        <v>1432</v>
      </c>
      <c r="H948">
        <v>348492848</v>
      </c>
      <c r="I948" t="s">
        <v>1433</v>
      </c>
      <c r="J948">
        <v>5044</v>
      </c>
      <c r="K948">
        <v>162.12</v>
      </c>
      <c r="L948">
        <v>89.1</v>
      </c>
      <c r="M948">
        <f t="shared" si="70"/>
        <v>817733.28</v>
      </c>
      <c r="N948">
        <f t="shared" si="71"/>
        <v>449420.39999999997</v>
      </c>
      <c r="O948">
        <f t="shared" si="72"/>
        <v>368312.88000000006</v>
      </c>
      <c r="P948">
        <f t="shared" si="73"/>
        <v>2016</v>
      </c>
      <c r="Q948">
        <f t="shared" si="74"/>
        <v>7</v>
      </c>
    </row>
    <row r="949" spans="1:17" x14ac:dyDescent="0.3">
      <c r="A949" t="s">
        <v>62</v>
      </c>
      <c r="B949" t="s">
        <v>72</v>
      </c>
      <c r="C949" t="s">
        <v>102</v>
      </c>
      <c r="D949" t="s">
        <v>48</v>
      </c>
      <c r="E949" t="s">
        <v>21</v>
      </c>
      <c r="F949" t="s">
        <v>30</v>
      </c>
      <c r="G949" t="s">
        <v>761</v>
      </c>
      <c r="H949">
        <v>730457705</v>
      </c>
      <c r="I949" t="s">
        <v>1434</v>
      </c>
      <c r="J949">
        <v>3890</v>
      </c>
      <c r="K949">
        <v>665.11</v>
      </c>
      <c r="L949">
        <v>399.73</v>
      </c>
      <c r="M949">
        <f t="shared" si="70"/>
        <v>2587277.9</v>
      </c>
      <c r="N949">
        <f t="shared" si="71"/>
        <v>1554949.7000000002</v>
      </c>
      <c r="O949">
        <f t="shared" si="72"/>
        <v>1032328.1999999997</v>
      </c>
      <c r="P949">
        <f t="shared" si="73"/>
        <v>2014</v>
      </c>
      <c r="Q949">
        <f t="shared" si="74"/>
        <v>8</v>
      </c>
    </row>
    <row r="950" spans="1:17" x14ac:dyDescent="0.3">
      <c r="A950" t="s">
        <v>71</v>
      </c>
      <c r="B950" t="s">
        <v>87</v>
      </c>
      <c r="C950" t="s">
        <v>27</v>
      </c>
      <c r="D950" t="s">
        <v>84</v>
      </c>
      <c r="E950" t="s">
        <v>29</v>
      </c>
      <c r="F950" t="s">
        <v>30</v>
      </c>
      <c r="G950" t="s">
        <v>1435</v>
      </c>
      <c r="H950">
        <v>246770020</v>
      </c>
      <c r="I950" t="s">
        <v>843</v>
      </c>
      <c r="J950">
        <v>3696</v>
      </c>
      <c r="K950">
        <v>698.98</v>
      </c>
      <c r="L950">
        <v>385.37</v>
      </c>
      <c r="M950">
        <f t="shared" si="70"/>
        <v>2583430.08</v>
      </c>
      <c r="N950">
        <f t="shared" si="71"/>
        <v>1424327.52</v>
      </c>
      <c r="O950">
        <f t="shared" si="72"/>
        <v>1159102.56</v>
      </c>
      <c r="P950">
        <f t="shared" si="73"/>
        <v>2014</v>
      </c>
      <c r="Q950">
        <f t="shared" si="74"/>
        <v>10</v>
      </c>
    </row>
    <row r="951" spans="1:17" x14ac:dyDescent="0.3">
      <c r="A951" t="s">
        <v>111</v>
      </c>
      <c r="B951" t="s">
        <v>81</v>
      </c>
      <c r="C951" t="s">
        <v>120</v>
      </c>
      <c r="D951" t="s">
        <v>20</v>
      </c>
      <c r="E951" t="s">
        <v>29</v>
      </c>
      <c r="F951" t="s">
        <v>30</v>
      </c>
      <c r="G951" t="s">
        <v>338</v>
      </c>
      <c r="H951">
        <v>379774571</v>
      </c>
      <c r="I951" t="s">
        <v>1185</v>
      </c>
      <c r="J951">
        <v>6591</v>
      </c>
      <c r="K951">
        <v>585.82000000000005</v>
      </c>
      <c r="L951">
        <v>351.7</v>
      </c>
      <c r="M951">
        <f t="shared" si="70"/>
        <v>3861139.62</v>
      </c>
      <c r="N951">
        <f t="shared" si="71"/>
        <v>2318054.6999999997</v>
      </c>
      <c r="O951">
        <f t="shared" si="72"/>
        <v>1543084.9200000004</v>
      </c>
      <c r="P951">
        <f t="shared" si="73"/>
        <v>2010</v>
      </c>
      <c r="Q951">
        <f t="shared" si="74"/>
        <v>1</v>
      </c>
    </row>
    <row r="952" spans="1:17" x14ac:dyDescent="0.3">
      <c r="A952" t="s">
        <v>25</v>
      </c>
      <c r="B952" t="s">
        <v>43</v>
      </c>
      <c r="C952" t="s">
        <v>95</v>
      </c>
      <c r="D952" t="s">
        <v>142</v>
      </c>
      <c r="E952" t="s">
        <v>21</v>
      </c>
      <c r="F952" t="s">
        <v>54</v>
      </c>
      <c r="G952" t="s">
        <v>841</v>
      </c>
      <c r="H952">
        <v>377508664</v>
      </c>
      <c r="I952" t="s">
        <v>1436</v>
      </c>
      <c r="J952">
        <v>1626</v>
      </c>
      <c r="K952">
        <v>303.52</v>
      </c>
      <c r="L952">
        <v>209.36</v>
      </c>
      <c r="M952">
        <f t="shared" si="70"/>
        <v>493523.51999999996</v>
      </c>
      <c r="N952">
        <f t="shared" si="71"/>
        <v>340419.36000000004</v>
      </c>
      <c r="O952">
        <f t="shared" si="72"/>
        <v>153104.15999999992</v>
      </c>
      <c r="P952">
        <f t="shared" si="73"/>
        <v>2016</v>
      </c>
      <c r="Q952">
        <f t="shared" si="74"/>
        <v>12</v>
      </c>
    </row>
    <row r="953" spans="1:17" x14ac:dyDescent="0.3">
      <c r="A953" t="s">
        <v>17</v>
      </c>
      <c r="B953" t="s">
        <v>81</v>
      </c>
      <c r="C953" t="s">
        <v>52</v>
      </c>
      <c r="D953" t="s">
        <v>142</v>
      </c>
      <c r="E953" t="s">
        <v>29</v>
      </c>
      <c r="F953" t="s">
        <v>22</v>
      </c>
      <c r="G953" t="s">
        <v>1405</v>
      </c>
      <c r="H953">
        <v>846100543</v>
      </c>
      <c r="I953" t="s">
        <v>1437</v>
      </c>
      <c r="J953">
        <v>2252</v>
      </c>
      <c r="K953">
        <v>72.62</v>
      </c>
      <c r="L953">
        <v>45.09</v>
      </c>
      <c r="M953">
        <f t="shared" si="70"/>
        <v>163540.24000000002</v>
      </c>
      <c r="N953">
        <f t="shared" si="71"/>
        <v>101542.68000000001</v>
      </c>
      <c r="O953">
        <f t="shared" si="72"/>
        <v>61997.560000000012</v>
      </c>
      <c r="P953">
        <f t="shared" si="73"/>
        <v>2013</v>
      </c>
      <c r="Q953">
        <f t="shared" si="74"/>
        <v>7</v>
      </c>
    </row>
    <row r="954" spans="1:17" x14ac:dyDescent="0.3">
      <c r="A954" t="s">
        <v>25</v>
      </c>
      <c r="B954" t="s">
        <v>26</v>
      </c>
      <c r="C954" t="s">
        <v>120</v>
      </c>
      <c r="D954" t="s">
        <v>20</v>
      </c>
      <c r="E954" t="s">
        <v>21</v>
      </c>
      <c r="F954" t="s">
        <v>37</v>
      </c>
      <c r="G954" t="s">
        <v>1438</v>
      </c>
      <c r="H954">
        <v>606897586</v>
      </c>
      <c r="I954" t="s">
        <v>1439</v>
      </c>
      <c r="J954">
        <v>3136</v>
      </c>
      <c r="K954">
        <v>218.98</v>
      </c>
      <c r="L954">
        <v>161.51</v>
      </c>
      <c r="M954">
        <f t="shared" si="70"/>
        <v>686721.27999999991</v>
      </c>
      <c r="N954">
        <f t="shared" si="71"/>
        <v>506495.36</v>
      </c>
      <c r="O954">
        <f t="shared" si="72"/>
        <v>180225.91999999993</v>
      </c>
      <c r="P954">
        <f t="shared" si="73"/>
        <v>2010</v>
      </c>
      <c r="Q954">
        <f t="shared" si="74"/>
        <v>6</v>
      </c>
    </row>
    <row r="955" spans="1:17" x14ac:dyDescent="0.3">
      <c r="A955" t="s">
        <v>33</v>
      </c>
      <c r="B955" t="s">
        <v>51</v>
      </c>
      <c r="C955" t="s">
        <v>99</v>
      </c>
      <c r="D955" t="s">
        <v>127</v>
      </c>
      <c r="E955" t="s">
        <v>29</v>
      </c>
      <c r="F955" t="s">
        <v>37</v>
      </c>
      <c r="G955" t="s">
        <v>172</v>
      </c>
      <c r="H955">
        <v>133178146</v>
      </c>
      <c r="I955" t="s">
        <v>1440</v>
      </c>
      <c r="J955">
        <v>3449</v>
      </c>
      <c r="K955">
        <v>356.84</v>
      </c>
      <c r="L955">
        <v>272.43</v>
      </c>
      <c r="M955">
        <f t="shared" si="70"/>
        <v>1230741.1599999999</v>
      </c>
      <c r="N955">
        <f t="shared" si="71"/>
        <v>939611.07000000007</v>
      </c>
      <c r="O955">
        <f t="shared" si="72"/>
        <v>291130.08999999985</v>
      </c>
      <c r="P955">
        <f t="shared" si="73"/>
        <v>2014</v>
      </c>
      <c r="Q955">
        <f t="shared" si="74"/>
        <v>7</v>
      </c>
    </row>
    <row r="956" spans="1:17" x14ac:dyDescent="0.3">
      <c r="A956" t="s">
        <v>17</v>
      </c>
      <c r="B956" t="s">
        <v>72</v>
      </c>
      <c r="C956" t="s">
        <v>120</v>
      </c>
      <c r="D956" t="s">
        <v>68</v>
      </c>
      <c r="E956" t="s">
        <v>21</v>
      </c>
      <c r="F956" t="s">
        <v>54</v>
      </c>
      <c r="G956" t="s">
        <v>831</v>
      </c>
      <c r="H956">
        <v>753341140</v>
      </c>
      <c r="I956" t="s">
        <v>455</v>
      </c>
      <c r="J956">
        <v>3029</v>
      </c>
      <c r="K956">
        <v>172.17</v>
      </c>
      <c r="L956">
        <v>102.02</v>
      </c>
      <c r="M956">
        <f t="shared" si="70"/>
        <v>521502.92999999993</v>
      </c>
      <c r="N956">
        <f t="shared" si="71"/>
        <v>309018.58</v>
      </c>
      <c r="O956">
        <f t="shared" si="72"/>
        <v>212484.34999999992</v>
      </c>
      <c r="P956">
        <f t="shared" si="73"/>
        <v>2015</v>
      </c>
      <c r="Q956">
        <f t="shared" si="74"/>
        <v>6</v>
      </c>
    </row>
    <row r="957" spans="1:17" x14ac:dyDescent="0.3">
      <c r="A957" t="s">
        <v>62</v>
      </c>
      <c r="B957" t="s">
        <v>47</v>
      </c>
      <c r="C957" t="s">
        <v>19</v>
      </c>
      <c r="D957" t="s">
        <v>40</v>
      </c>
      <c r="E957" t="s">
        <v>21</v>
      </c>
      <c r="F957" t="s">
        <v>54</v>
      </c>
      <c r="G957" t="s">
        <v>341</v>
      </c>
      <c r="H957">
        <v>395525522</v>
      </c>
      <c r="I957" t="s">
        <v>1441</v>
      </c>
      <c r="J957">
        <v>9079</v>
      </c>
      <c r="K957">
        <v>406.21</v>
      </c>
      <c r="L957">
        <v>250.72</v>
      </c>
      <c r="M957">
        <f t="shared" si="70"/>
        <v>3687980.59</v>
      </c>
      <c r="N957">
        <f t="shared" si="71"/>
        <v>2276286.88</v>
      </c>
      <c r="O957">
        <f t="shared" si="72"/>
        <v>1411693.71</v>
      </c>
      <c r="P957">
        <f t="shared" si="73"/>
        <v>2016</v>
      </c>
      <c r="Q957">
        <f t="shared" si="74"/>
        <v>11</v>
      </c>
    </row>
    <row r="958" spans="1:17" x14ac:dyDescent="0.3">
      <c r="A958" t="s">
        <v>111</v>
      </c>
      <c r="B958" t="s">
        <v>26</v>
      </c>
      <c r="C958" t="s">
        <v>102</v>
      </c>
      <c r="D958" t="s">
        <v>40</v>
      </c>
      <c r="E958" t="s">
        <v>29</v>
      </c>
      <c r="F958" t="s">
        <v>30</v>
      </c>
      <c r="G958" t="s">
        <v>1021</v>
      </c>
      <c r="H958">
        <v>392102938</v>
      </c>
      <c r="I958" t="s">
        <v>1442</v>
      </c>
      <c r="J958">
        <v>5510</v>
      </c>
      <c r="K958">
        <v>421.77</v>
      </c>
      <c r="L958">
        <v>281.95999999999998</v>
      </c>
      <c r="M958">
        <f t="shared" si="70"/>
        <v>2323952.6999999997</v>
      </c>
      <c r="N958">
        <f t="shared" si="71"/>
        <v>1553599.5999999999</v>
      </c>
      <c r="O958">
        <f t="shared" si="72"/>
        <v>770353.09999999986</v>
      </c>
      <c r="P958">
        <f t="shared" si="73"/>
        <v>2015</v>
      </c>
      <c r="Q958">
        <f t="shared" si="74"/>
        <v>1</v>
      </c>
    </row>
    <row r="959" spans="1:17" x14ac:dyDescent="0.3">
      <c r="A959" t="s">
        <v>117</v>
      </c>
      <c r="B959" t="s">
        <v>72</v>
      </c>
      <c r="C959" t="s">
        <v>19</v>
      </c>
      <c r="D959" t="s">
        <v>127</v>
      </c>
      <c r="E959" t="s">
        <v>21</v>
      </c>
      <c r="F959" t="s">
        <v>37</v>
      </c>
      <c r="G959" t="s">
        <v>666</v>
      </c>
      <c r="H959">
        <v>738979141</v>
      </c>
      <c r="I959" t="s">
        <v>1327</v>
      </c>
      <c r="J959">
        <v>1008</v>
      </c>
      <c r="K959">
        <v>16.18</v>
      </c>
      <c r="L959">
        <v>12.61</v>
      </c>
      <c r="M959">
        <f t="shared" si="70"/>
        <v>16309.44</v>
      </c>
      <c r="N959">
        <f t="shared" si="71"/>
        <v>12710.88</v>
      </c>
      <c r="O959">
        <f t="shared" si="72"/>
        <v>3598.5600000000013</v>
      </c>
      <c r="P959">
        <f t="shared" si="73"/>
        <v>2011</v>
      </c>
      <c r="Q959">
        <f t="shared" si="74"/>
        <v>1</v>
      </c>
    </row>
    <row r="960" spans="1:17" x14ac:dyDescent="0.3">
      <c r="A960" t="s">
        <v>17</v>
      </c>
      <c r="B960" t="s">
        <v>63</v>
      </c>
      <c r="C960" t="s">
        <v>99</v>
      </c>
      <c r="D960" t="s">
        <v>84</v>
      </c>
      <c r="E960" t="s">
        <v>29</v>
      </c>
      <c r="F960" t="s">
        <v>30</v>
      </c>
      <c r="G960" t="s">
        <v>1443</v>
      </c>
      <c r="H960">
        <v>139221950</v>
      </c>
      <c r="I960" t="s">
        <v>1366</v>
      </c>
      <c r="J960">
        <v>2727</v>
      </c>
      <c r="K960">
        <v>319.77</v>
      </c>
      <c r="L960">
        <v>177.38</v>
      </c>
      <c r="M960">
        <f t="shared" si="70"/>
        <v>872012.78999999992</v>
      </c>
      <c r="N960">
        <f t="shared" si="71"/>
        <v>483715.26</v>
      </c>
      <c r="O960">
        <f t="shared" si="72"/>
        <v>388297.52999999991</v>
      </c>
      <c r="P960">
        <f t="shared" si="73"/>
        <v>2011</v>
      </c>
      <c r="Q960">
        <f t="shared" si="74"/>
        <v>3</v>
      </c>
    </row>
    <row r="961" spans="1:17" x14ac:dyDescent="0.3">
      <c r="A961" t="s">
        <v>25</v>
      </c>
      <c r="B961" t="s">
        <v>72</v>
      </c>
      <c r="C961" t="s">
        <v>102</v>
      </c>
      <c r="D961" t="s">
        <v>78</v>
      </c>
      <c r="E961" t="s">
        <v>21</v>
      </c>
      <c r="F961" t="s">
        <v>54</v>
      </c>
      <c r="G961" t="s">
        <v>140</v>
      </c>
      <c r="H961">
        <v>221571606</v>
      </c>
      <c r="I961" t="s">
        <v>584</v>
      </c>
      <c r="J961">
        <v>1168</v>
      </c>
      <c r="K961">
        <v>173.76</v>
      </c>
      <c r="L961">
        <v>101.12</v>
      </c>
      <c r="M961">
        <f t="shared" si="70"/>
        <v>202951.67999999999</v>
      </c>
      <c r="N961">
        <f t="shared" si="71"/>
        <v>118108.16</v>
      </c>
      <c r="O961">
        <f t="shared" si="72"/>
        <v>84843.51999999999</v>
      </c>
      <c r="P961">
        <f t="shared" si="73"/>
        <v>2012</v>
      </c>
      <c r="Q961">
        <f t="shared" si="74"/>
        <v>10</v>
      </c>
    </row>
    <row r="962" spans="1:17" x14ac:dyDescent="0.3">
      <c r="A962" t="s">
        <v>117</v>
      </c>
      <c r="B962" t="s">
        <v>34</v>
      </c>
      <c r="C962" t="s">
        <v>52</v>
      </c>
      <c r="D962" t="s">
        <v>64</v>
      </c>
      <c r="E962" t="s">
        <v>29</v>
      </c>
      <c r="F962" t="s">
        <v>30</v>
      </c>
      <c r="G962" t="s">
        <v>1444</v>
      </c>
      <c r="H962">
        <v>733979272</v>
      </c>
      <c r="I962" t="s">
        <v>174</v>
      </c>
      <c r="J962">
        <v>8154</v>
      </c>
      <c r="K962">
        <v>267.67</v>
      </c>
      <c r="L962">
        <v>145.13999999999999</v>
      </c>
      <c r="M962">
        <f t="shared" ref="M962:M1001" si="75">J962*K962</f>
        <v>2182581.1800000002</v>
      </c>
      <c r="N962">
        <f t="shared" ref="N962:N1001" si="76">J962*L962</f>
        <v>1183471.5599999998</v>
      </c>
      <c r="O962">
        <f t="shared" ref="O962:O1001" si="77">M962-N962</f>
        <v>999109.62000000034</v>
      </c>
      <c r="P962">
        <f t="shared" ref="P962:P1001" si="78">YEAR(DATE(MID(G962,7,4),MID(G962,4,2),LEFT(G962,2)))</f>
        <v>2016</v>
      </c>
      <c r="Q962">
        <f t="shared" ref="Q962:Q1001" si="79">MONTH(DATE(MID(G962,7,4),MID(G962,4,2),LEFT(G962,2)))</f>
        <v>4</v>
      </c>
    </row>
    <row r="963" spans="1:17" x14ac:dyDescent="0.3">
      <c r="A963" t="s">
        <v>33</v>
      </c>
      <c r="B963" t="s">
        <v>43</v>
      </c>
      <c r="C963" t="s">
        <v>59</v>
      </c>
      <c r="D963" t="s">
        <v>53</v>
      </c>
      <c r="E963" t="s">
        <v>21</v>
      </c>
      <c r="F963" t="s">
        <v>54</v>
      </c>
      <c r="G963" t="s">
        <v>866</v>
      </c>
      <c r="H963">
        <v>407278817</v>
      </c>
      <c r="I963" t="s">
        <v>1445</v>
      </c>
      <c r="J963">
        <v>9186</v>
      </c>
      <c r="K963">
        <v>440.99</v>
      </c>
      <c r="L963">
        <v>327.89</v>
      </c>
      <c r="M963">
        <f t="shared" si="75"/>
        <v>4050934.14</v>
      </c>
      <c r="N963">
        <f t="shared" si="76"/>
        <v>3011997.54</v>
      </c>
      <c r="O963">
        <f t="shared" si="77"/>
        <v>1038936.6000000001</v>
      </c>
      <c r="P963">
        <f t="shared" si="78"/>
        <v>2015</v>
      </c>
      <c r="Q963">
        <f t="shared" si="79"/>
        <v>4</v>
      </c>
    </row>
    <row r="964" spans="1:17" x14ac:dyDescent="0.3">
      <c r="A964" t="s">
        <v>111</v>
      </c>
      <c r="B964" t="s">
        <v>18</v>
      </c>
      <c r="C964" t="s">
        <v>52</v>
      </c>
      <c r="D964" t="s">
        <v>78</v>
      </c>
      <c r="E964" t="s">
        <v>21</v>
      </c>
      <c r="F964" t="s">
        <v>54</v>
      </c>
      <c r="G964" t="s">
        <v>1446</v>
      </c>
      <c r="H964">
        <v>843520897</v>
      </c>
      <c r="I964" t="s">
        <v>140</v>
      </c>
      <c r="J964">
        <v>1443</v>
      </c>
      <c r="K964">
        <v>93.36</v>
      </c>
      <c r="L964">
        <v>74.02</v>
      </c>
      <c r="M964">
        <f t="shared" si="75"/>
        <v>134718.48000000001</v>
      </c>
      <c r="N964">
        <f t="shared" si="76"/>
        <v>106810.86</v>
      </c>
      <c r="O964">
        <f t="shared" si="77"/>
        <v>27907.62000000001</v>
      </c>
      <c r="P964">
        <f t="shared" si="78"/>
        <v>2012</v>
      </c>
      <c r="Q964">
        <f t="shared" si="79"/>
        <v>10</v>
      </c>
    </row>
    <row r="965" spans="1:17" x14ac:dyDescent="0.3">
      <c r="A965" t="s">
        <v>17</v>
      </c>
      <c r="B965" t="s">
        <v>87</v>
      </c>
      <c r="C965" t="s">
        <v>52</v>
      </c>
      <c r="D965" t="s">
        <v>78</v>
      </c>
      <c r="E965" t="s">
        <v>21</v>
      </c>
      <c r="F965" t="s">
        <v>54</v>
      </c>
      <c r="G965" t="s">
        <v>1447</v>
      </c>
      <c r="H965">
        <v>456999742</v>
      </c>
      <c r="I965" t="s">
        <v>1448</v>
      </c>
      <c r="J965">
        <v>1430</v>
      </c>
      <c r="K965">
        <v>669.39</v>
      </c>
      <c r="L965">
        <v>410.24</v>
      </c>
      <c r="M965">
        <f t="shared" si="75"/>
        <v>957227.7</v>
      </c>
      <c r="N965">
        <f t="shared" si="76"/>
        <v>586643.20000000007</v>
      </c>
      <c r="O965">
        <f t="shared" si="77"/>
        <v>370584.49999999988</v>
      </c>
      <c r="P965">
        <f t="shared" si="78"/>
        <v>2016</v>
      </c>
      <c r="Q965">
        <f t="shared" si="79"/>
        <v>9</v>
      </c>
    </row>
    <row r="966" spans="1:17" x14ac:dyDescent="0.3">
      <c r="A966" t="s">
        <v>71</v>
      </c>
      <c r="B966" t="s">
        <v>67</v>
      </c>
      <c r="C966" t="s">
        <v>120</v>
      </c>
      <c r="D966" t="s">
        <v>68</v>
      </c>
      <c r="E966" t="s">
        <v>21</v>
      </c>
      <c r="F966" t="s">
        <v>54</v>
      </c>
      <c r="G966" t="s">
        <v>1449</v>
      </c>
      <c r="H966">
        <v>589322694</v>
      </c>
      <c r="I966" t="s">
        <v>143</v>
      </c>
      <c r="J966">
        <v>7118</v>
      </c>
      <c r="K966">
        <v>56.15</v>
      </c>
      <c r="L966">
        <v>37.92</v>
      </c>
      <c r="M966">
        <f t="shared" si="75"/>
        <v>399675.7</v>
      </c>
      <c r="N966">
        <f t="shared" si="76"/>
        <v>269914.56</v>
      </c>
      <c r="O966">
        <f t="shared" si="77"/>
        <v>129761.14000000001</v>
      </c>
      <c r="P966">
        <f t="shared" si="78"/>
        <v>2015</v>
      </c>
      <c r="Q966">
        <f t="shared" si="79"/>
        <v>7</v>
      </c>
    </row>
    <row r="967" spans="1:17" x14ac:dyDescent="0.3">
      <c r="A967" t="s">
        <v>33</v>
      </c>
      <c r="B967" t="s">
        <v>67</v>
      </c>
      <c r="C967" t="s">
        <v>99</v>
      </c>
      <c r="D967" t="s">
        <v>142</v>
      </c>
      <c r="E967" t="s">
        <v>29</v>
      </c>
      <c r="F967" t="s">
        <v>30</v>
      </c>
      <c r="G967" t="s">
        <v>1450</v>
      </c>
      <c r="H967">
        <v>427378762</v>
      </c>
      <c r="I967" t="s">
        <v>1062</v>
      </c>
      <c r="J967">
        <v>9024</v>
      </c>
      <c r="K967">
        <v>322.79000000000002</v>
      </c>
      <c r="L967">
        <v>167.72</v>
      </c>
      <c r="M967">
        <f t="shared" si="75"/>
        <v>2912856.96</v>
      </c>
      <c r="N967">
        <f t="shared" si="76"/>
        <v>1513505.28</v>
      </c>
      <c r="O967">
        <f t="shared" si="77"/>
        <v>1399351.68</v>
      </c>
      <c r="P967">
        <f t="shared" si="78"/>
        <v>2016</v>
      </c>
      <c r="Q967">
        <f t="shared" si="79"/>
        <v>4</v>
      </c>
    </row>
    <row r="968" spans="1:17" x14ac:dyDescent="0.3">
      <c r="A968" t="s">
        <v>33</v>
      </c>
      <c r="B968" t="s">
        <v>47</v>
      </c>
      <c r="C968" t="s">
        <v>52</v>
      </c>
      <c r="D968" t="s">
        <v>88</v>
      </c>
      <c r="E968" t="s">
        <v>29</v>
      </c>
      <c r="F968" t="s">
        <v>22</v>
      </c>
      <c r="G968" t="s">
        <v>758</v>
      </c>
      <c r="H968">
        <v>649850253</v>
      </c>
      <c r="I968" t="s">
        <v>1451</v>
      </c>
      <c r="J968">
        <v>512</v>
      </c>
      <c r="K968">
        <v>420.03</v>
      </c>
      <c r="L968">
        <v>296.81</v>
      </c>
      <c r="M968">
        <f t="shared" si="75"/>
        <v>215055.35999999999</v>
      </c>
      <c r="N968">
        <f t="shared" si="76"/>
        <v>151966.72</v>
      </c>
      <c r="O968">
        <f t="shared" si="77"/>
        <v>63088.639999999985</v>
      </c>
      <c r="P968">
        <f t="shared" si="78"/>
        <v>2011</v>
      </c>
      <c r="Q968">
        <f t="shared" si="79"/>
        <v>7</v>
      </c>
    </row>
    <row r="969" spans="1:17" x14ac:dyDescent="0.3">
      <c r="A969" t="s">
        <v>117</v>
      </c>
      <c r="B969" t="s">
        <v>47</v>
      </c>
      <c r="C969" t="s">
        <v>52</v>
      </c>
      <c r="D969" t="s">
        <v>53</v>
      </c>
      <c r="E969" t="s">
        <v>29</v>
      </c>
      <c r="F969" t="s">
        <v>30</v>
      </c>
      <c r="G969" t="s">
        <v>1452</v>
      </c>
      <c r="H969">
        <v>755004282</v>
      </c>
      <c r="I969" t="s">
        <v>155</v>
      </c>
      <c r="J969">
        <v>2536</v>
      </c>
      <c r="K969">
        <v>257.95</v>
      </c>
      <c r="L969">
        <v>204.58</v>
      </c>
      <c r="M969">
        <f t="shared" si="75"/>
        <v>654161.19999999995</v>
      </c>
      <c r="N969">
        <f t="shared" si="76"/>
        <v>518814.88</v>
      </c>
      <c r="O969">
        <f t="shared" si="77"/>
        <v>135346.31999999995</v>
      </c>
      <c r="P969">
        <f t="shared" si="78"/>
        <v>2015</v>
      </c>
      <c r="Q969">
        <f t="shared" si="79"/>
        <v>11</v>
      </c>
    </row>
    <row r="970" spans="1:17" x14ac:dyDescent="0.3">
      <c r="A970" t="s">
        <v>33</v>
      </c>
      <c r="B970" t="s">
        <v>87</v>
      </c>
      <c r="C970" t="s">
        <v>19</v>
      </c>
      <c r="D970" t="s">
        <v>108</v>
      </c>
      <c r="E970" t="s">
        <v>21</v>
      </c>
      <c r="F970" t="s">
        <v>30</v>
      </c>
      <c r="G970" t="s">
        <v>1453</v>
      </c>
      <c r="H970">
        <v>432140090</v>
      </c>
      <c r="I970" t="s">
        <v>333</v>
      </c>
      <c r="J970">
        <v>6608</v>
      </c>
      <c r="K970">
        <v>357.17</v>
      </c>
      <c r="L970">
        <v>252.17</v>
      </c>
      <c r="M970">
        <f t="shared" si="75"/>
        <v>2360179.3600000003</v>
      </c>
      <c r="N970">
        <f t="shared" si="76"/>
        <v>1666339.3599999999</v>
      </c>
      <c r="O970">
        <f t="shared" si="77"/>
        <v>693840.00000000047</v>
      </c>
      <c r="P970">
        <f t="shared" si="78"/>
        <v>2011</v>
      </c>
      <c r="Q970">
        <f t="shared" si="79"/>
        <v>1</v>
      </c>
    </row>
    <row r="971" spans="1:17" x14ac:dyDescent="0.3">
      <c r="A971" t="s">
        <v>111</v>
      </c>
      <c r="B971" t="s">
        <v>47</v>
      </c>
      <c r="C971" t="s">
        <v>27</v>
      </c>
      <c r="D971" t="s">
        <v>130</v>
      </c>
      <c r="E971" t="s">
        <v>21</v>
      </c>
      <c r="F971" t="s">
        <v>22</v>
      </c>
      <c r="G971" t="s">
        <v>1454</v>
      </c>
      <c r="H971">
        <v>240636214</v>
      </c>
      <c r="I971" t="s">
        <v>1455</v>
      </c>
      <c r="J971">
        <v>9492</v>
      </c>
      <c r="K971">
        <v>637.49</v>
      </c>
      <c r="L971">
        <v>413.2</v>
      </c>
      <c r="M971">
        <f t="shared" si="75"/>
        <v>6051055.0800000001</v>
      </c>
      <c r="N971">
        <f t="shared" si="76"/>
        <v>3922094.4</v>
      </c>
      <c r="O971">
        <f t="shared" si="77"/>
        <v>2128960.6800000002</v>
      </c>
      <c r="P971">
        <f t="shared" si="78"/>
        <v>2013</v>
      </c>
      <c r="Q971">
        <f t="shared" si="79"/>
        <v>9</v>
      </c>
    </row>
    <row r="972" spans="1:17" x14ac:dyDescent="0.3">
      <c r="A972" t="s">
        <v>117</v>
      </c>
      <c r="B972" t="s">
        <v>87</v>
      </c>
      <c r="C972" t="s">
        <v>120</v>
      </c>
      <c r="D972" t="s">
        <v>64</v>
      </c>
      <c r="E972" t="s">
        <v>29</v>
      </c>
      <c r="F972" t="s">
        <v>22</v>
      </c>
      <c r="G972" t="s">
        <v>374</v>
      </c>
      <c r="H972">
        <v>120502750</v>
      </c>
      <c r="I972" t="s">
        <v>1456</v>
      </c>
      <c r="J972">
        <v>4972</v>
      </c>
      <c r="K972">
        <v>354.83</v>
      </c>
      <c r="L972">
        <v>235.62</v>
      </c>
      <c r="M972">
        <f t="shared" si="75"/>
        <v>1764214.76</v>
      </c>
      <c r="N972">
        <f t="shared" si="76"/>
        <v>1171502.6400000001</v>
      </c>
      <c r="O972">
        <f t="shared" si="77"/>
        <v>592712.11999999988</v>
      </c>
      <c r="P972">
        <f t="shared" si="78"/>
        <v>2012</v>
      </c>
      <c r="Q972">
        <f t="shared" si="79"/>
        <v>7</v>
      </c>
    </row>
    <row r="973" spans="1:17" x14ac:dyDescent="0.3">
      <c r="A973" t="s">
        <v>62</v>
      </c>
      <c r="B973" t="s">
        <v>67</v>
      </c>
      <c r="C973" t="s">
        <v>19</v>
      </c>
      <c r="D973" t="s">
        <v>96</v>
      </c>
      <c r="E973" t="s">
        <v>29</v>
      </c>
      <c r="F973" t="s">
        <v>37</v>
      </c>
      <c r="G973" t="s">
        <v>593</v>
      </c>
      <c r="H973">
        <v>333540218</v>
      </c>
      <c r="I973" t="s">
        <v>1457</v>
      </c>
      <c r="J973">
        <v>4588</v>
      </c>
      <c r="K973">
        <v>62.79</v>
      </c>
      <c r="L973">
        <v>45.42</v>
      </c>
      <c r="M973">
        <f t="shared" si="75"/>
        <v>288080.52</v>
      </c>
      <c r="N973">
        <f t="shared" si="76"/>
        <v>208386.96000000002</v>
      </c>
      <c r="O973">
        <f t="shared" si="77"/>
        <v>79693.56</v>
      </c>
      <c r="P973">
        <f t="shared" si="78"/>
        <v>2015</v>
      </c>
      <c r="Q973">
        <f t="shared" si="79"/>
        <v>11</v>
      </c>
    </row>
    <row r="974" spans="1:17" x14ac:dyDescent="0.3">
      <c r="A974" t="s">
        <v>25</v>
      </c>
      <c r="B974" t="s">
        <v>18</v>
      </c>
      <c r="C974" t="s">
        <v>59</v>
      </c>
      <c r="D974" t="s">
        <v>142</v>
      </c>
      <c r="E974" t="s">
        <v>29</v>
      </c>
      <c r="F974" t="s">
        <v>54</v>
      </c>
      <c r="G974" t="s">
        <v>1458</v>
      </c>
      <c r="H974">
        <v>628086426</v>
      </c>
      <c r="I974" t="s">
        <v>1084</v>
      </c>
      <c r="J974">
        <v>8878</v>
      </c>
      <c r="K974">
        <v>157.9</v>
      </c>
      <c r="L974">
        <v>90.07</v>
      </c>
      <c r="M974">
        <f t="shared" si="75"/>
        <v>1401836.2</v>
      </c>
      <c r="N974">
        <f t="shared" si="76"/>
        <v>799641.46</v>
      </c>
      <c r="O974">
        <f t="shared" si="77"/>
        <v>602194.74</v>
      </c>
      <c r="P974">
        <f t="shared" si="78"/>
        <v>2015</v>
      </c>
      <c r="Q974">
        <f t="shared" si="79"/>
        <v>4</v>
      </c>
    </row>
    <row r="975" spans="1:17" x14ac:dyDescent="0.3">
      <c r="A975" t="s">
        <v>111</v>
      </c>
      <c r="B975" t="s">
        <v>87</v>
      </c>
      <c r="C975" t="s">
        <v>120</v>
      </c>
      <c r="D975" t="s">
        <v>96</v>
      </c>
      <c r="E975" t="s">
        <v>29</v>
      </c>
      <c r="F975" t="s">
        <v>37</v>
      </c>
      <c r="G975" t="s">
        <v>225</v>
      </c>
      <c r="H975">
        <v>455648662</v>
      </c>
      <c r="I975" t="s">
        <v>1459</v>
      </c>
      <c r="J975">
        <v>2218</v>
      </c>
      <c r="K975">
        <v>304.69</v>
      </c>
      <c r="L975">
        <v>198.39</v>
      </c>
      <c r="M975">
        <f t="shared" si="75"/>
        <v>675802.42</v>
      </c>
      <c r="N975">
        <f t="shared" si="76"/>
        <v>440029.01999999996</v>
      </c>
      <c r="O975">
        <f t="shared" si="77"/>
        <v>235773.40000000008</v>
      </c>
      <c r="P975">
        <f t="shared" si="78"/>
        <v>2010</v>
      </c>
      <c r="Q975">
        <f t="shared" si="79"/>
        <v>5</v>
      </c>
    </row>
    <row r="976" spans="1:17" x14ac:dyDescent="0.3">
      <c r="A976" t="s">
        <v>33</v>
      </c>
      <c r="B976" t="s">
        <v>72</v>
      </c>
      <c r="C976" t="s">
        <v>44</v>
      </c>
      <c r="D976" t="s">
        <v>127</v>
      </c>
      <c r="E976" t="s">
        <v>29</v>
      </c>
      <c r="F976" t="s">
        <v>37</v>
      </c>
      <c r="G976" t="s">
        <v>1460</v>
      </c>
      <c r="H976">
        <v>182924189</v>
      </c>
      <c r="I976" t="s">
        <v>1038</v>
      </c>
      <c r="J976">
        <v>2662</v>
      </c>
      <c r="K976">
        <v>123.6</v>
      </c>
      <c r="L976">
        <v>88.68</v>
      </c>
      <c r="M976">
        <f t="shared" si="75"/>
        <v>329023.2</v>
      </c>
      <c r="N976">
        <f t="shared" si="76"/>
        <v>236066.16000000003</v>
      </c>
      <c r="O976">
        <f t="shared" si="77"/>
        <v>92957.039999999979</v>
      </c>
      <c r="P976">
        <f t="shared" si="78"/>
        <v>2015</v>
      </c>
      <c r="Q976">
        <f t="shared" si="79"/>
        <v>4</v>
      </c>
    </row>
    <row r="977" spans="1:17" x14ac:dyDescent="0.3">
      <c r="A977" t="s">
        <v>17</v>
      </c>
      <c r="B977" t="s">
        <v>81</v>
      </c>
      <c r="C977" t="s">
        <v>52</v>
      </c>
      <c r="D977" t="s">
        <v>108</v>
      </c>
      <c r="E977" t="s">
        <v>21</v>
      </c>
      <c r="F977" t="s">
        <v>37</v>
      </c>
      <c r="G977" t="s">
        <v>1136</v>
      </c>
      <c r="H977">
        <v>717279549</v>
      </c>
      <c r="I977" t="s">
        <v>1084</v>
      </c>
      <c r="J977">
        <v>3910</v>
      </c>
      <c r="K977">
        <v>244.04</v>
      </c>
      <c r="L977">
        <v>194.14</v>
      </c>
      <c r="M977">
        <f t="shared" si="75"/>
        <v>954196.4</v>
      </c>
      <c r="N977">
        <f t="shared" si="76"/>
        <v>759087.39999999991</v>
      </c>
      <c r="O977">
        <f t="shared" si="77"/>
        <v>195109.00000000012</v>
      </c>
      <c r="P977">
        <f t="shared" si="78"/>
        <v>2015</v>
      </c>
      <c r="Q977">
        <f t="shared" si="79"/>
        <v>4</v>
      </c>
    </row>
    <row r="978" spans="1:17" x14ac:dyDescent="0.3">
      <c r="A978" t="s">
        <v>117</v>
      </c>
      <c r="B978" t="s">
        <v>43</v>
      </c>
      <c r="C978" t="s">
        <v>99</v>
      </c>
      <c r="D978" t="s">
        <v>28</v>
      </c>
      <c r="E978" t="s">
        <v>29</v>
      </c>
      <c r="F978" t="s">
        <v>54</v>
      </c>
      <c r="G978" t="s">
        <v>1461</v>
      </c>
      <c r="H978">
        <v>215121149</v>
      </c>
      <c r="I978" t="s">
        <v>347</v>
      </c>
      <c r="J978">
        <v>5517</v>
      </c>
      <c r="K978">
        <v>281.10000000000002</v>
      </c>
      <c r="L978">
        <v>168.72</v>
      </c>
      <c r="M978">
        <f t="shared" si="75"/>
        <v>1550828.7000000002</v>
      </c>
      <c r="N978">
        <f t="shared" si="76"/>
        <v>930828.24</v>
      </c>
      <c r="O978">
        <f t="shared" si="77"/>
        <v>620000.4600000002</v>
      </c>
      <c r="P978">
        <f t="shared" si="78"/>
        <v>2011</v>
      </c>
      <c r="Q978">
        <f t="shared" si="79"/>
        <v>7</v>
      </c>
    </row>
    <row r="979" spans="1:17" x14ac:dyDescent="0.3">
      <c r="A979" t="s">
        <v>62</v>
      </c>
      <c r="B979" t="s">
        <v>81</v>
      </c>
      <c r="C979" t="s">
        <v>99</v>
      </c>
      <c r="D979" t="s">
        <v>105</v>
      </c>
      <c r="E979" t="s">
        <v>29</v>
      </c>
      <c r="F979" t="s">
        <v>30</v>
      </c>
      <c r="G979" t="s">
        <v>1462</v>
      </c>
      <c r="H979">
        <v>369816792</v>
      </c>
      <c r="I979" t="s">
        <v>1201</v>
      </c>
      <c r="J979">
        <v>5603</v>
      </c>
      <c r="K979">
        <v>519.09</v>
      </c>
      <c r="L979">
        <v>339.19</v>
      </c>
      <c r="M979">
        <f t="shared" si="75"/>
        <v>2908461.27</v>
      </c>
      <c r="N979">
        <f t="shared" si="76"/>
        <v>1900481.57</v>
      </c>
      <c r="O979">
        <f t="shared" si="77"/>
        <v>1007979.7</v>
      </c>
      <c r="P979">
        <f t="shared" si="78"/>
        <v>2015</v>
      </c>
      <c r="Q979">
        <f t="shared" si="79"/>
        <v>9</v>
      </c>
    </row>
    <row r="980" spans="1:17" x14ac:dyDescent="0.3">
      <c r="A980" t="s">
        <v>71</v>
      </c>
      <c r="B980" t="s">
        <v>87</v>
      </c>
      <c r="C980" t="s">
        <v>35</v>
      </c>
      <c r="D980" t="s">
        <v>142</v>
      </c>
      <c r="E980" t="s">
        <v>29</v>
      </c>
      <c r="F980" t="s">
        <v>54</v>
      </c>
      <c r="G980" t="s">
        <v>1463</v>
      </c>
      <c r="H980">
        <v>718344254</v>
      </c>
      <c r="I980" t="s">
        <v>93</v>
      </c>
      <c r="J980">
        <v>1138</v>
      </c>
      <c r="K980">
        <v>375.39</v>
      </c>
      <c r="L980">
        <v>265.12</v>
      </c>
      <c r="M980">
        <f t="shared" si="75"/>
        <v>427193.82</v>
      </c>
      <c r="N980">
        <f t="shared" si="76"/>
        <v>301706.56</v>
      </c>
      <c r="O980">
        <f t="shared" si="77"/>
        <v>125487.26000000001</v>
      </c>
      <c r="P980">
        <f t="shared" si="78"/>
        <v>2013</v>
      </c>
      <c r="Q980">
        <f t="shared" si="79"/>
        <v>8</v>
      </c>
    </row>
    <row r="981" spans="1:17" x14ac:dyDescent="0.3">
      <c r="A981" t="s">
        <v>111</v>
      </c>
      <c r="B981" t="s">
        <v>63</v>
      </c>
      <c r="C981" t="s">
        <v>35</v>
      </c>
      <c r="D981" t="s">
        <v>48</v>
      </c>
      <c r="E981" t="s">
        <v>29</v>
      </c>
      <c r="F981" t="s">
        <v>30</v>
      </c>
      <c r="G981" t="s">
        <v>519</v>
      </c>
      <c r="H981">
        <v>745100127</v>
      </c>
      <c r="I981" t="s">
        <v>978</v>
      </c>
      <c r="J981">
        <v>5930</v>
      </c>
      <c r="K981">
        <v>146.18</v>
      </c>
      <c r="L981">
        <v>86.47</v>
      </c>
      <c r="M981">
        <f t="shared" si="75"/>
        <v>866847.4</v>
      </c>
      <c r="N981">
        <f t="shared" si="76"/>
        <v>512767.1</v>
      </c>
      <c r="O981">
        <f t="shared" si="77"/>
        <v>354080.30000000005</v>
      </c>
      <c r="P981">
        <f t="shared" si="78"/>
        <v>2014</v>
      </c>
      <c r="Q981">
        <f t="shared" si="79"/>
        <v>5</v>
      </c>
    </row>
    <row r="982" spans="1:17" x14ac:dyDescent="0.3">
      <c r="A982" t="s">
        <v>25</v>
      </c>
      <c r="B982" t="s">
        <v>87</v>
      </c>
      <c r="C982" t="s">
        <v>120</v>
      </c>
      <c r="D982" t="s">
        <v>108</v>
      </c>
      <c r="E982" t="s">
        <v>29</v>
      </c>
      <c r="F982" t="s">
        <v>54</v>
      </c>
      <c r="G982" t="s">
        <v>1398</v>
      </c>
      <c r="H982">
        <v>425397294</v>
      </c>
      <c r="I982" t="s">
        <v>453</v>
      </c>
      <c r="J982">
        <v>3787</v>
      </c>
      <c r="K982">
        <v>476.2</v>
      </c>
      <c r="L982">
        <v>309.64999999999998</v>
      </c>
      <c r="M982">
        <f t="shared" si="75"/>
        <v>1803369.4</v>
      </c>
      <c r="N982">
        <f t="shared" si="76"/>
        <v>1172644.5499999998</v>
      </c>
      <c r="O982">
        <f t="shared" si="77"/>
        <v>630724.85000000009</v>
      </c>
      <c r="P982">
        <f t="shared" si="78"/>
        <v>2014</v>
      </c>
      <c r="Q982">
        <f t="shared" si="79"/>
        <v>1</v>
      </c>
    </row>
    <row r="983" spans="1:17" x14ac:dyDescent="0.3">
      <c r="A983" t="s">
        <v>62</v>
      </c>
      <c r="B983" t="s">
        <v>67</v>
      </c>
      <c r="C983" t="s">
        <v>27</v>
      </c>
      <c r="D983" t="s">
        <v>88</v>
      </c>
      <c r="E983" t="s">
        <v>29</v>
      </c>
      <c r="F983" t="s">
        <v>54</v>
      </c>
      <c r="G983" t="s">
        <v>1271</v>
      </c>
      <c r="H983">
        <v>127105859</v>
      </c>
      <c r="I983" t="s">
        <v>279</v>
      </c>
      <c r="J983">
        <v>1860</v>
      </c>
      <c r="K983">
        <v>173.6</v>
      </c>
      <c r="L983">
        <v>126.67</v>
      </c>
      <c r="M983">
        <f t="shared" si="75"/>
        <v>322896</v>
      </c>
      <c r="N983">
        <f t="shared" si="76"/>
        <v>235606.2</v>
      </c>
      <c r="O983">
        <f t="shared" si="77"/>
        <v>87289.799999999988</v>
      </c>
      <c r="P983">
        <f t="shared" si="78"/>
        <v>2010</v>
      </c>
      <c r="Q983">
        <f t="shared" si="79"/>
        <v>7</v>
      </c>
    </row>
    <row r="984" spans="1:17" x14ac:dyDescent="0.3">
      <c r="A984" t="s">
        <v>111</v>
      </c>
      <c r="B984" t="s">
        <v>63</v>
      </c>
      <c r="C984" t="s">
        <v>19</v>
      </c>
      <c r="D984" t="s">
        <v>73</v>
      </c>
      <c r="E984" t="s">
        <v>29</v>
      </c>
      <c r="F984" t="s">
        <v>54</v>
      </c>
      <c r="G984" t="s">
        <v>1464</v>
      </c>
      <c r="H984">
        <v>177611621</v>
      </c>
      <c r="I984" t="s">
        <v>79</v>
      </c>
      <c r="J984">
        <v>9793</v>
      </c>
      <c r="K984">
        <v>60.81</v>
      </c>
      <c r="L984">
        <v>43.82</v>
      </c>
      <c r="M984">
        <f t="shared" si="75"/>
        <v>595512.33000000007</v>
      </c>
      <c r="N984">
        <f t="shared" si="76"/>
        <v>429129.26</v>
      </c>
      <c r="O984">
        <f t="shared" si="77"/>
        <v>166383.07000000007</v>
      </c>
      <c r="P984">
        <f t="shared" si="78"/>
        <v>2014</v>
      </c>
      <c r="Q984">
        <f t="shared" si="79"/>
        <v>9</v>
      </c>
    </row>
    <row r="985" spans="1:17" x14ac:dyDescent="0.3">
      <c r="A985" t="s">
        <v>33</v>
      </c>
      <c r="B985" t="s">
        <v>18</v>
      </c>
      <c r="C985" t="s">
        <v>59</v>
      </c>
      <c r="D985" t="s">
        <v>53</v>
      </c>
      <c r="E985" t="s">
        <v>21</v>
      </c>
      <c r="F985" t="s">
        <v>54</v>
      </c>
      <c r="G985" t="s">
        <v>1465</v>
      </c>
      <c r="H985">
        <v>566053061</v>
      </c>
      <c r="I985" t="s">
        <v>1035</v>
      </c>
      <c r="J985">
        <v>5936</v>
      </c>
      <c r="K985">
        <v>456.59</v>
      </c>
      <c r="L985">
        <v>245.56</v>
      </c>
      <c r="M985">
        <f t="shared" si="75"/>
        <v>2710318.2399999998</v>
      </c>
      <c r="N985">
        <f t="shared" si="76"/>
        <v>1457644.16</v>
      </c>
      <c r="O985">
        <f t="shared" si="77"/>
        <v>1252674.0799999998</v>
      </c>
      <c r="P985">
        <f t="shared" si="78"/>
        <v>2010</v>
      </c>
      <c r="Q985">
        <f t="shared" si="79"/>
        <v>11</v>
      </c>
    </row>
    <row r="986" spans="1:17" x14ac:dyDescent="0.3">
      <c r="A986" t="s">
        <v>117</v>
      </c>
      <c r="B986" t="s">
        <v>47</v>
      </c>
      <c r="C986" t="s">
        <v>44</v>
      </c>
      <c r="D986" t="s">
        <v>78</v>
      </c>
      <c r="E986" t="s">
        <v>29</v>
      </c>
      <c r="F986" t="s">
        <v>22</v>
      </c>
      <c r="G986" t="s">
        <v>1466</v>
      </c>
      <c r="H986">
        <v>686368856</v>
      </c>
      <c r="I986" t="s">
        <v>1467</v>
      </c>
      <c r="J986">
        <v>6912</v>
      </c>
      <c r="K986">
        <v>422.11</v>
      </c>
      <c r="L986">
        <v>273.67</v>
      </c>
      <c r="M986">
        <f t="shared" si="75"/>
        <v>2917624.3200000003</v>
      </c>
      <c r="N986">
        <f t="shared" si="76"/>
        <v>1891607.04</v>
      </c>
      <c r="O986">
        <f t="shared" si="77"/>
        <v>1026017.2800000003</v>
      </c>
      <c r="P986">
        <f t="shared" si="78"/>
        <v>2012</v>
      </c>
      <c r="Q986">
        <f t="shared" si="79"/>
        <v>7</v>
      </c>
    </row>
    <row r="987" spans="1:17" x14ac:dyDescent="0.3">
      <c r="A987" t="s">
        <v>25</v>
      </c>
      <c r="B987" t="s">
        <v>72</v>
      </c>
      <c r="C987" t="s">
        <v>52</v>
      </c>
      <c r="D987" t="s">
        <v>130</v>
      </c>
      <c r="E987" t="s">
        <v>21</v>
      </c>
      <c r="F987" t="s">
        <v>30</v>
      </c>
      <c r="G987" t="s">
        <v>1468</v>
      </c>
      <c r="H987">
        <v>622595665</v>
      </c>
      <c r="I987" t="s">
        <v>609</v>
      </c>
      <c r="J987">
        <v>4657</v>
      </c>
      <c r="K987">
        <v>564.42999999999995</v>
      </c>
      <c r="L987">
        <v>372.7</v>
      </c>
      <c r="M987">
        <f t="shared" si="75"/>
        <v>2628550.5099999998</v>
      </c>
      <c r="N987">
        <f t="shared" si="76"/>
        <v>1735663.9</v>
      </c>
      <c r="O987">
        <f t="shared" si="77"/>
        <v>892886.60999999987</v>
      </c>
      <c r="P987">
        <f t="shared" si="78"/>
        <v>2014</v>
      </c>
      <c r="Q987">
        <f t="shared" si="79"/>
        <v>9</v>
      </c>
    </row>
    <row r="988" spans="1:17" x14ac:dyDescent="0.3">
      <c r="A988" t="s">
        <v>33</v>
      </c>
      <c r="B988" t="s">
        <v>47</v>
      </c>
      <c r="C988" t="s">
        <v>95</v>
      </c>
      <c r="D988" t="s">
        <v>78</v>
      </c>
      <c r="E988" t="s">
        <v>21</v>
      </c>
      <c r="F988" t="s">
        <v>54</v>
      </c>
      <c r="G988" t="s">
        <v>1469</v>
      </c>
      <c r="H988">
        <v>453282182</v>
      </c>
      <c r="I988" t="s">
        <v>1189</v>
      </c>
      <c r="J988">
        <v>1949</v>
      </c>
      <c r="K988">
        <v>501.03</v>
      </c>
      <c r="L988">
        <v>338.05</v>
      </c>
      <c r="M988">
        <f t="shared" si="75"/>
        <v>976507.47</v>
      </c>
      <c r="N988">
        <f t="shared" si="76"/>
        <v>658859.45000000007</v>
      </c>
      <c r="O988">
        <f t="shared" si="77"/>
        <v>317648.0199999999</v>
      </c>
      <c r="P988">
        <f t="shared" si="78"/>
        <v>2013</v>
      </c>
      <c r="Q988">
        <f t="shared" si="79"/>
        <v>4</v>
      </c>
    </row>
    <row r="989" spans="1:17" x14ac:dyDescent="0.3">
      <c r="A989" t="s">
        <v>117</v>
      </c>
      <c r="B989" t="s">
        <v>67</v>
      </c>
      <c r="C989" t="s">
        <v>59</v>
      </c>
      <c r="D989" t="s">
        <v>48</v>
      </c>
      <c r="E989" t="s">
        <v>29</v>
      </c>
      <c r="F989" t="s">
        <v>22</v>
      </c>
      <c r="G989" t="s">
        <v>288</v>
      </c>
      <c r="H989">
        <v>682070944</v>
      </c>
      <c r="I989" t="s">
        <v>852</v>
      </c>
      <c r="J989">
        <v>7336</v>
      </c>
      <c r="K989">
        <v>327.37</v>
      </c>
      <c r="L989">
        <v>234.14</v>
      </c>
      <c r="M989">
        <f t="shared" si="75"/>
        <v>2401586.3199999998</v>
      </c>
      <c r="N989">
        <f t="shared" si="76"/>
        <v>1717651.0399999998</v>
      </c>
      <c r="O989">
        <f t="shared" si="77"/>
        <v>683935.28</v>
      </c>
      <c r="P989">
        <f t="shared" si="78"/>
        <v>2014</v>
      </c>
      <c r="Q989">
        <f t="shared" si="79"/>
        <v>11</v>
      </c>
    </row>
    <row r="990" spans="1:17" x14ac:dyDescent="0.3">
      <c r="A990" t="s">
        <v>62</v>
      </c>
      <c r="B990" t="s">
        <v>58</v>
      </c>
      <c r="C990" t="s">
        <v>59</v>
      </c>
      <c r="D990" t="s">
        <v>130</v>
      </c>
      <c r="E990" t="s">
        <v>21</v>
      </c>
      <c r="F990" t="s">
        <v>30</v>
      </c>
      <c r="G990" t="s">
        <v>1470</v>
      </c>
      <c r="H990">
        <v>532539242</v>
      </c>
      <c r="I990" t="s">
        <v>1471</v>
      </c>
      <c r="J990">
        <v>5153</v>
      </c>
      <c r="K990">
        <v>75.75</v>
      </c>
      <c r="L990">
        <v>54.17</v>
      </c>
      <c r="M990">
        <f t="shared" si="75"/>
        <v>390339.75</v>
      </c>
      <c r="N990">
        <f t="shared" si="76"/>
        <v>279138.01</v>
      </c>
      <c r="O990">
        <f t="shared" si="77"/>
        <v>111201.73999999999</v>
      </c>
      <c r="P990">
        <f t="shared" si="78"/>
        <v>2014</v>
      </c>
      <c r="Q990">
        <f t="shared" si="79"/>
        <v>2</v>
      </c>
    </row>
    <row r="991" spans="1:17" x14ac:dyDescent="0.3">
      <c r="A991" t="s">
        <v>62</v>
      </c>
      <c r="B991" t="s">
        <v>58</v>
      </c>
      <c r="C991" t="s">
        <v>44</v>
      </c>
      <c r="D991" t="s">
        <v>64</v>
      </c>
      <c r="E991" t="s">
        <v>29</v>
      </c>
      <c r="F991" t="s">
        <v>54</v>
      </c>
      <c r="G991" t="s">
        <v>324</v>
      </c>
      <c r="H991">
        <v>302022994</v>
      </c>
      <c r="I991" t="s">
        <v>703</v>
      </c>
      <c r="J991">
        <v>9713</v>
      </c>
      <c r="K991">
        <v>208.9</v>
      </c>
      <c r="L991">
        <v>144.12</v>
      </c>
      <c r="M991">
        <f t="shared" si="75"/>
        <v>2029045.7</v>
      </c>
      <c r="N991">
        <f t="shared" si="76"/>
        <v>1399837.56</v>
      </c>
      <c r="O991">
        <f t="shared" si="77"/>
        <v>629208.1399999999</v>
      </c>
      <c r="P991">
        <f t="shared" si="78"/>
        <v>2012</v>
      </c>
      <c r="Q991">
        <f t="shared" si="79"/>
        <v>8</v>
      </c>
    </row>
    <row r="992" spans="1:17" x14ac:dyDescent="0.3">
      <c r="A992" t="s">
        <v>62</v>
      </c>
      <c r="B992" t="s">
        <v>58</v>
      </c>
      <c r="C992" t="s">
        <v>19</v>
      </c>
      <c r="D992" t="s">
        <v>73</v>
      </c>
      <c r="E992" t="s">
        <v>21</v>
      </c>
      <c r="F992" t="s">
        <v>30</v>
      </c>
      <c r="G992" t="s">
        <v>1472</v>
      </c>
      <c r="H992">
        <v>145720445</v>
      </c>
      <c r="I992" t="s">
        <v>524</v>
      </c>
      <c r="J992">
        <v>1819</v>
      </c>
      <c r="K992">
        <v>277.29000000000002</v>
      </c>
      <c r="L992">
        <v>216.13</v>
      </c>
      <c r="M992">
        <f t="shared" si="75"/>
        <v>504390.51</v>
      </c>
      <c r="N992">
        <f t="shared" si="76"/>
        <v>393140.47</v>
      </c>
      <c r="O992">
        <f t="shared" si="77"/>
        <v>111250.04000000004</v>
      </c>
      <c r="P992">
        <f t="shared" si="78"/>
        <v>2010</v>
      </c>
      <c r="Q992">
        <f t="shared" si="79"/>
        <v>12</v>
      </c>
    </row>
    <row r="993" spans="1:17" x14ac:dyDescent="0.3">
      <c r="A993" t="s">
        <v>62</v>
      </c>
      <c r="B993" t="s">
        <v>51</v>
      </c>
      <c r="C993" t="s">
        <v>95</v>
      </c>
      <c r="D993" t="s">
        <v>108</v>
      </c>
      <c r="E993" t="s">
        <v>29</v>
      </c>
      <c r="F993" t="s">
        <v>37</v>
      </c>
      <c r="G993" t="s">
        <v>1214</v>
      </c>
      <c r="H993">
        <v>419123738</v>
      </c>
      <c r="I993" t="s">
        <v>24</v>
      </c>
      <c r="J993">
        <v>1991</v>
      </c>
      <c r="K993">
        <v>92.92</v>
      </c>
      <c r="L993">
        <v>64.39</v>
      </c>
      <c r="M993">
        <f t="shared" si="75"/>
        <v>185003.72</v>
      </c>
      <c r="N993">
        <f t="shared" si="76"/>
        <v>128200.49</v>
      </c>
      <c r="O993">
        <f t="shared" si="77"/>
        <v>56803.229999999996</v>
      </c>
      <c r="P993">
        <f t="shared" si="78"/>
        <v>2014</v>
      </c>
      <c r="Q993">
        <f t="shared" si="79"/>
        <v>6</v>
      </c>
    </row>
    <row r="994" spans="1:17" x14ac:dyDescent="0.3">
      <c r="A994" t="s">
        <v>71</v>
      </c>
      <c r="B994" t="s">
        <v>47</v>
      </c>
      <c r="C994" t="s">
        <v>102</v>
      </c>
      <c r="D994" t="s">
        <v>53</v>
      </c>
      <c r="E994" t="s">
        <v>21</v>
      </c>
      <c r="F994" t="s">
        <v>37</v>
      </c>
      <c r="G994" t="s">
        <v>1276</v>
      </c>
      <c r="H994">
        <v>516995435</v>
      </c>
      <c r="I994" t="s">
        <v>1473</v>
      </c>
      <c r="J994">
        <v>1189</v>
      </c>
      <c r="K994">
        <v>286.08</v>
      </c>
      <c r="L994">
        <v>165.35</v>
      </c>
      <c r="M994">
        <f t="shared" si="75"/>
        <v>340149.12</v>
      </c>
      <c r="N994">
        <f t="shared" si="76"/>
        <v>196601.15</v>
      </c>
      <c r="O994">
        <f t="shared" si="77"/>
        <v>143547.97</v>
      </c>
      <c r="P994">
        <f t="shared" si="78"/>
        <v>2015</v>
      </c>
      <c r="Q994">
        <f t="shared" si="79"/>
        <v>5</v>
      </c>
    </row>
    <row r="995" spans="1:17" x14ac:dyDescent="0.3">
      <c r="A995" t="s">
        <v>25</v>
      </c>
      <c r="B995" t="s">
        <v>34</v>
      </c>
      <c r="C995" t="s">
        <v>35</v>
      </c>
      <c r="D995" t="s">
        <v>105</v>
      </c>
      <c r="E995" t="s">
        <v>21</v>
      </c>
      <c r="F995" t="s">
        <v>22</v>
      </c>
      <c r="G995" t="s">
        <v>1474</v>
      </c>
      <c r="H995">
        <v>523396519</v>
      </c>
      <c r="I995" t="s">
        <v>1054</v>
      </c>
      <c r="J995">
        <v>8466</v>
      </c>
      <c r="K995">
        <v>501.53</v>
      </c>
      <c r="L995">
        <v>342.52</v>
      </c>
      <c r="M995">
        <f t="shared" si="75"/>
        <v>4245952.9799999995</v>
      </c>
      <c r="N995">
        <f t="shared" si="76"/>
        <v>2899774.32</v>
      </c>
      <c r="O995">
        <f t="shared" si="77"/>
        <v>1346178.6599999997</v>
      </c>
      <c r="P995">
        <f t="shared" si="78"/>
        <v>2012</v>
      </c>
      <c r="Q995">
        <f t="shared" si="79"/>
        <v>7</v>
      </c>
    </row>
    <row r="996" spans="1:17" x14ac:dyDescent="0.3">
      <c r="A996" t="s">
        <v>25</v>
      </c>
      <c r="B996" t="s">
        <v>63</v>
      </c>
      <c r="C996" t="s">
        <v>99</v>
      </c>
      <c r="D996" t="s">
        <v>20</v>
      </c>
      <c r="E996" t="s">
        <v>29</v>
      </c>
      <c r="F996" t="s">
        <v>54</v>
      </c>
      <c r="G996" t="s">
        <v>495</v>
      </c>
      <c r="H996">
        <v>780915468</v>
      </c>
      <c r="I996" t="s">
        <v>1475</v>
      </c>
      <c r="J996">
        <v>8596</v>
      </c>
      <c r="K996">
        <v>421.82</v>
      </c>
      <c r="L996">
        <v>239.8</v>
      </c>
      <c r="M996">
        <f t="shared" si="75"/>
        <v>3625964.7199999997</v>
      </c>
      <c r="N996">
        <f t="shared" si="76"/>
        <v>2061320.8</v>
      </c>
      <c r="O996">
        <f t="shared" si="77"/>
        <v>1564643.9199999997</v>
      </c>
      <c r="P996">
        <f t="shared" si="78"/>
        <v>2010</v>
      </c>
      <c r="Q996">
        <f t="shared" si="79"/>
        <v>2</v>
      </c>
    </row>
    <row r="997" spans="1:17" x14ac:dyDescent="0.3">
      <c r="A997" t="s">
        <v>33</v>
      </c>
      <c r="B997" t="s">
        <v>87</v>
      </c>
      <c r="C997" t="s">
        <v>102</v>
      </c>
      <c r="D997" t="s">
        <v>73</v>
      </c>
      <c r="E997" t="s">
        <v>29</v>
      </c>
      <c r="F997" t="s">
        <v>22</v>
      </c>
      <c r="G997" t="s">
        <v>1476</v>
      </c>
      <c r="H997">
        <v>711827529</v>
      </c>
      <c r="I997" t="s">
        <v>1477</v>
      </c>
      <c r="J997">
        <v>4367</v>
      </c>
      <c r="K997">
        <v>274.02999999999997</v>
      </c>
      <c r="L997">
        <v>184.79</v>
      </c>
      <c r="M997">
        <f t="shared" si="75"/>
        <v>1196689.0099999998</v>
      </c>
      <c r="N997">
        <f t="shared" si="76"/>
        <v>806977.92999999993</v>
      </c>
      <c r="O997">
        <f t="shared" si="77"/>
        <v>389711.07999999984</v>
      </c>
      <c r="P997">
        <f t="shared" si="78"/>
        <v>2013</v>
      </c>
      <c r="Q997">
        <f t="shared" si="79"/>
        <v>11</v>
      </c>
    </row>
    <row r="998" spans="1:17" x14ac:dyDescent="0.3">
      <c r="A998" t="s">
        <v>111</v>
      </c>
      <c r="B998" t="s">
        <v>34</v>
      </c>
      <c r="C998" t="s">
        <v>120</v>
      </c>
      <c r="D998" t="s">
        <v>112</v>
      </c>
      <c r="E998" t="s">
        <v>29</v>
      </c>
      <c r="F998" t="s">
        <v>37</v>
      </c>
      <c r="G998" t="s">
        <v>1478</v>
      </c>
      <c r="H998">
        <v>646202620</v>
      </c>
      <c r="I998" t="s">
        <v>704</v>
      </c>
      <c r="J998">
        <v>6819</v>
      </c>
      <c r="K998">
        <v>379.61</v>
      </c>
      <c r="L998">
        <v>290.33</v>
      </c>
      <c r="M998">
        <f t="shared" si="75"/>
        <v>2588560.5900000003</v>
      </c>
      <c r="N998">
        <f t="shared" si="76"/>
        <v>1979760.2699999998</v>
      </c>
      <c r="O998">
        <f t="shared" si="77"/>
        <v>608800.32000000053</v>
      </c>
      <c r="P998">
        <f t="shared" si="78"/>
        <v>2014</v>
      </c>
      <c r="Q998">
        <f t="shared" si="79"/>
        <v>8</v>
      </c>
    </row>
    <row r="999" spans="1:17" x14ac:dyDescent="0.3">
      <c r="A999" t="s">
        <v>71</v>
      </c>
      <c r="B999" t="s">
        <v>47</v>
      </c>
      <c r="C999" t="s">
        <v>27</v>
      </c>
      <c r="D999" t="s">
        <v>84</v>
      </c>
      <c r="E999" t="s">
        <v>21</v>
      </c>
      <c r="F999" t="s">
        <v>30</v>
      </c>
      <c r="G999" t="s">
        <v>397</v>
      </c>
      <c r="H999">
        <v>208994904</v>
      </c>
      <c r="I999" t="s">
        <v>1228</v>
      </c>
      <c r="J999">
        <v>3545</v>
      </c>
      <c r="K999">
        <v>523.29</v>
      </c>
      <c r="L999">
        <v>356.12</v>
      </c>
      <c r="M999">
        <f t="shared" si="75"/>
        <v>1855063.0499999998</v>
      </c>
      <c r="N999">
        <f t="shared" si="76"/>
        <v>1262445.3999999999</v>
      </c>
      <c r="O999">
        <f t="shared" si="77"/>
        <v>592617.64999999991</v>
      </c>
      <c r="P999">
        <f t="shared" si="78"/>
        <v>2010</v>
      </c>
      <c r="Q999">
        <f t="shared" si="79"/>
        <v>4</v>
      </c>
    </row>
    <row r="1000" spans="1:17" x14ac:dyDescent="0.3">
      <c r="A1000" t="s">
        <v>25</v>
      </c>
      <c r="B1000" t="s">
        <v>43</v>
      </c>
      <c r="C1000" t="s">
        <v>95</v>
      </c>
      <c r="D1000" t="s">
        <v>53</v>
      </c>
      <c r="E1000" t="s">
        <v>29</v>
      </c>
      <c r="F1000" t="s">
        <v>22</v>
      </c>
      <c r="G1000" t="s">
        <v>1154</v>
      </c>
      <c r="H1000">
        <v>866014170</v>
      </c>
      <c r="I1000" t="s">
        <v>177</v>
      </c>
      <c r="J1000">
        <v>8882</v>
      </c>
      <c r="K1000">
        <v>363.75</v>
      </c>
      <c r="L1000">
        <v>192.55</v>
      </c>
      <c r="M1000">
        <f t="shared" si="75"/>
        <v>3230827.5</v>
      </c>
      <c r="N1000">
        <f t="shared" si="76"/>
        <v>1710229.1</v>
      </c>
      <c r="O1000">
        <f t="shared" si="77"/>
        <v>1520598.4</v>
      </c>
      <c r="P1000">
        <f t="shared" si="78"/>
        <v>2016</v>
      </c>
      <c r="Q1000">
        <f t="shared" si="79"/>
        <v>7</v>
      </c>
    </row>
    <row r="1001" spans="1:17" x14ac:dyDescent="0.3">
      <c r="A1001" t="s">
        <v>17</v>
      </c>
      <c r="B1001" t="s">
        <v>58</v>
      </c>
      <c r="C1001" t="s">
        <v>99</v>
      </c>
      <c r="D1001" t="s">
        <v>135</v>
      </c>
      <c r="E1001" t="s">
        <v>29</v>
      </c>
      <c r="F1001" t="s">
        <v>22</v>
      </c>
      <c r="G1001" t="s">
        <v>1479</v>
      </c>
      <c r="H1001">
        <v>496631682</v>
      </c>
      <c r="I1001" t="s">
        <v>458</v>
      </c>
      <c r="J1001">
        <v>4494</v>
      </c>
      <c r="K1001">
        <v>401.48</v>
      </c>
      <c r="L1001">
        <v>275.74</v>
      </c>
      <c r="M1001">
        <f t="shared" si="75"/>
        <v>1804251.12</v>
      </c>
      <c r="N1001">
        <f t="shared" si="76"/>
        <v>1239175.56</v>
      </c>
      <c r="O1001">
        <f t="shared" si="77"/>
        <v>565075.56000000006</v>
      </c>
      <c r="P1001">
        <f t="shared" si="78"/>
        <v>2013</v>
      </c>
      <c r="Q1001">
        <f t="shared" si="79"/>
        <v>1</v>
      </c>
    </row>
  </sheetData>
  <phoneticPr fontId="3"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59575-86DB-496A-AB5F-DF4A81532935}">
  <dimension ref="A1"/>
  <sheetViews>
    <sheetView showGridLines="0" tabSelected="1" topLeftCell="A2" zoomScale="70" zoomScaleNormal="70" workbookViewId="0">
      <selection activeCell="F14" sqref="F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20AEC-BDFB-4FD2-AC9C-D3D23AFAF427}">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E9A695D9-90A0-4C96-B1D7-8233F32CC2A4}">
  <ds:schemaRefs/>
</ds:datastoreItem>
</file>

<file path=customXml/itemProps2.xml><?xml version="1.0" encoding="utf-8"?>
<ds:datastoreItem xmlns:ds="http://schemas.openxmlformats.org/officeDocument/2006/customXml" ds:itemID="{5F8B7CBF-64A9-49B0-A24B-4DFE8BDBA7BD}">
  <ds:schemaRefs/>
</ds:datastoreItem>
</file>

<file path=customXml/itemProps3.xml><?xml version="1.0" encoding="utf-8"?>
<ds:datastoreItem xmlns:ds="http://schemas.openxmlformats.org/officeDocument/2006/customXml" ds:itemID="{933DAE60-FF46-44B2-AFAA-8B46941021EE}">
  <ds:schemaRefs/>
</ds:datastoreItem>
</file>

<file path=customXml/itemProps4.xml><?xml version="1.0" encoding="utf-8"?>
<ds:datastoreItem xmlns:ds="http://schemas.openxmlformats.org/officeDocument/2006/customXml" ds:itemID="{C1AC2DFE-A879-40FA-9DFD-4BE674D51EAB}">
  <ds:schemaRefs/>
</ds:datastoreItem>
</file>

<file path=customXml/itemProps5.xml><?xml version="1.0" encoding="utf-8"?>
<ds:datastoreItem xmlns:ds="http://schemas.openxmlformats.org/officeDocument/2006/customXml" ds:itemID="{0642344F-7C93-4B3F-B007-6BC2E4D22CDB}">
  <ds:schemaRefs/>
</ds:datastoreItem>
</file>

<file path=customXml/itemProps6.xml><?xml version="1.0" encoding="utf-8"?>
<ds:datastoreItem xmlns:ds="http://schemas.openxmlformats.org/officeDocument/2006/customXml" ds:itemID="{F10A04A3-F85F-4563-AB30-66B1B5C72B1E}">
  <ds:schemaRefs/>
</ds:datastoreItem>
</file>

<file path=customXml/itemProps7.xml><?xml version="1.0" encoding="utf-8"?>
<ds:datastoreItem xmlns:ds="http://schemas.openxmlformats.org/officeDocument/2006/customXml" ds:itemID="{ECD35EBA-AFA4-4D06-A906-8245B7CECFA9}">
  <ds:schemaRefs/>
</ds:datastoreItem>
</file>

<file path=customXml/itemProps8.xml><?xml version="1.0" encoding="utf-8"?>
<ds:datastoreItem xmlns:ds="http://schemas.openxmlformats.org/officeDocument/2006/customXml" ds:itemID="{6246A60C-47D3-4494-B310-CA0C639A5930}">
  <ds:schemaRefs/>
</ds:datastoreItem>
</file>

<file path=customXml/itemProps9.xml><?xml version="1.0" encoding="utf-8"?>
<ds:datastoreItem xmlns:ds="http://schemas.openxmlformats.org/officeDocument/2006/customXml" ds:itemID="{EA6BE54A-4498-4D45-9FDB-4337CB7B4E3D}">
  <ds:schemaRefs/>
</ds:datastoreItem>
</file>

<file path=customXml/itemProps10.xml><?xml version="1.0" encoding="utf-8"?>
<ds:datastoreItem xmlns:ds="http://schemas.openxmlformats.org/officeDocument/2006/customXml" ds:itemID="{DC243EF5-9970-4ACA-B1F9-A06E7AA3B906}">
  <ds:schemaRefs/>
</ds:datastoreItem>
</file>

<file path=customXml/itemProps11.xml><?xml version="1.0" encoding="utf-8"?>
<ds:datastoreItem xmlns:ds="http://schemas.openxmlformats.org/officeDocument/2006/customXml" ds:itemID="{273089F4-1632-4A77-B0A8-E2CB2DBE6DB0}">
  <ds:schemaRefs/>
</ds:datastoreItem>
</file>

<file path=customXml/itemProps12.xml><?xml version="1.0" encoding="utf-8"?>
<ds:datastoreItem xmlns:ds="http://schemas.openxmlformats.org/officeDocument/2006/customXml" ds:itemID="{53B7DDD6-4EA7-4BA2-9023-2E929F16C7C3}">
  <ds:schemaRefs/>
</ds:datastoreItem>
</file>

<file path=customXml/itemProps13.xml><?xml version="1.0" encoding="utf-8"?>
<ds:datastoreItem xmlns:ds="http://schemas.openxmlformats.org/officeDocument/2006/customXml" ds:itemID="{C6B18525-F0D2-4991-A5D5-A28928C286EA}">
  <ds:schemaRefs/>
</ds:datastoreItem>
</file>

<file path=customXml/itemProps14.xml><?xml version="1.0" encoding="utf-8"?>
<ds:datastoreItem xmlns:ds="http://schemas.openxmlformats.org/officeDocument/2006/customXml" ds:itemID="{AE65E732-F567-49D7-B077-A1B8E268F03F}">
  <ds:schemaRefs/>
</ds:datastoreItem>
</file>

<file path=customXml/itemProps15.xml><?xml version="1.0" encoding="utf-8"?>
<ds:datastoreItem xmlns:ds="http://schemas.openxmlformats.org/officeDocument/2006/customXml" ds:itemID="{96DB38FE-F359-4538-99D2-D80E1515C4FF}">
  <ds:schemaRefs/>
</ds:datastoreItem>
</file>

<file path=customXml/itemProps16.xml><?xml version="1.0" encoding="utf-8"?>
<ds:datastoreItem xmlns:ds="http://schemas.openxmlformats.org/officeDocument/2006/customXml" ds:itemID="{09D16567-4A2D-4CE6-8A58-162DBF74466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Revenue by year</vt:lpstr>
      <vt:lpstr>Revenue by year and region</vt:lpstr>
      <vt:lpstr>Revenue and Total Cost by each </vt:lpstr>
      <vt:lpstr>Revenue By Order Priority</vt:lpstr>
      <vt:lpstr>Revenue by Items</vt:lpstr>
      <vt:lpstr>Revenue by countries</vt:lpstr>
      <vt:lpstr>REVENUE AND PROFIT BY ITEMS</vt:lpstr>
      <vt:lpstr>TOTAL REVENUE AND PROFIT BY YEA</vt:lpstr>
      <vt:lpstr>TOTAL PROFIT BY CHANEELS</vt:lpstr>
      <vt:lpstr>TOTAL PROFIT BY COUNTRY</vt:lpstr>
      <vt:lpstr>Sheet1</vt:lpstr>
      <vt:lpstr>Sheet12</vt:lpstr>
      <vt:lpstr>Sheet13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Udatha</dc:creator>
  <cp:lastModifiedBy>Mukesh Udatha</cp:lastModifiedBy>
  <dcterms:created xsi:type="dcterms:W3CDTF">2015-06-05T18:17:20Z</dcterms:created>
  <dcterms:modified xsi:type="dcterms:W3CDTF">2025-10-21T21:13:42Z</dcterms:modified>
</cp:coreProperties>
</file>