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0" windowWidth="2175" windowHeight="1110"/>
  </bookViews>
  <sheets>
    <sheet name="Sheet2" sheetId="2" r:id="rId1"/>
    <sheet name="Sheet3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M5" i="1"/>
  <c r="P28" l="1"/>
  <c r="O28"/>
  <c r="M28"/>
  <c r="N28" s="1"/>
  <c r="K28"/>
  <c r="L28" s="1"/>
  <c r="P16"/>
  <c r="O16"/>
  <c r="M16"/>
  <c r="N16" s="1"/>
  <c r="K16"/>
  <c r="L16" s="1"/>
  <c r="K26"/>
  <c r="L26" s="1"/>
  <c r="M26"/>
  <c r="N26" s="1"/>
  <c r="O26"/>
  <c r="Q26" s="1"/>
  <c r="P26"/>
  <c r="K23"/>
  <c r="L23" s="1"/>
  <c r="M23"/>
  <c r="N23" s="1"/>
  <c r="O23"/>
  <c r="P23"/>
  <c r="K19"/>
  <c r="L19" s="1"/>
  <c r="M19"/>
  <c r="N19" s="1"/>
  <c r="O19"/>
  <c r="P19"/>
  <c r="K13"/>
  <c r="L13" s="1"/>
  <c r="M13"/>
  <c r="N13" s="1"/>
  <c r="O13"/>
  <c r="P13"/>
  <c r="K10"/>
  <c r="L10" s="1"/>
  <c r="M10"/>
  <c r="N10" s="1"/>
  <c r="O10"/>
  <c r="Q10" s="1"/>
  <c r="P10"/>
  <c r="R10"/>
  <c r="K6"/>
  <c r="L6" s="1"/>
  <c r="M6"/>
  <c r="N6" s="1"/>
  <c r="O6"/>
  <c r="P6"/>
  <c r="K14"/>
  <c r="R14" s="1"/>
  <c r="M14"/>
  <c r="N14" s="1"/>
  <c r="O14"/>
  <c r="P14"/>
  <c r="K15"/>
  <c r="R15" s="1"/>
  <c r="M15"/>
  <c r="N15" s="1"/>
  <c r="O15"/>
  <c r="P15"/>
  <c r="K17"/>
  <c r="L17" s="1"/>
  <c r="M17"/>
  <c r="N17" s="1"/>
  <c r="O17"/>
  <c r="P17"/>
  <c r="K18"/>
  <c r="L18" s="1"/>
  <c r="M18"/>
  <c r="N18" s="1"/>
  <c r="O18"/>
  <c r="P18"/>
  <c r="K20"/>
  <c r="L20" s="1"/>
  <c r="M20"/>
  <c r="N20" s="1"/>
  <c r="O20"/>
  <c r="P20"/>
  <c r="K21"/>
  <c r="L21" s="1"/>
  <c r="M21"/>
  <c r="N21" s="1"/>
  <c r="O21"/>
  <c r="P21"/>
  <c r="K22"/>
  <c r="L22" s="1"/>
  <c r="M22"/>
  <c r="N22" s="1"/>
  <c r="O22"/>
  <c r="P22"/>
  <c r="K24"/>
  <c r="L24" s="1"/>
  <c r="M24"/>
  <c r="N24" s="1"/>
  <c r="O24"/>
  <c r="P24"/>
  <c r="K25"/>
  <c r="L25" s="1"/>
  <c r="M25"/>
  <c r="N25" s="1"/>
  <c r="O25"/>
  <c r="P25"/>
  <c r="R25"/>
  <c r="K27"/>
  <c r="L27" s="1"/>
  <c r="M27"/>
  <c r="N27" s="1"/>
  <c r="O27"/>
  <c r="P27"/>
  <c r="K29"/>
  <c r="L29" s="1"/>
  <c r="M29"/>
  <c r="N29" s="1"/>
  <c r="O29"/>
  <c r="Q29" s="1"/>
  <c r="P29"/>
  <c r="K30"/>
  <c r="L30" s="1"/>
  <c r="M30"/>
  <c r="N30" s="1"/>
  <c r="O30"/>
  <c r="Q30" s="1"/>
  <c r="P30"/>
  <c r="R30"/>
  <c r="P11"/>
  <c r="P9"/>
  <c r="P12"/>
  <c r="O9"/>
  <c r="O11"/>
  <c r="O12"/>
  <c r="M9"/>
  <c r="N9" s="1"/>
  <c r="M11"/>
  <c r="N11" s="1"/>
  <c r="M12"/>
  <c r="N12" s="1"/>
  <c r="K9"/>
  <c r="R9" s="1"/>
  <c r="K11"/>
  <c r="R11" s="1"/>
  <c r="K12"/>
  <c r="R12" s="1"/>
  <c r="M2"/>
  <c r="N2" s="1"/>
  <c r="K2"/>
  <c r="R2" s="1"/>
  <c r="P2"/>
  <c r="P3"/>
  <c r="P4"/>
  <c r="P5"/>
  <c r="P7"/>
  <c r="P8"/>
  <c r="O2"/>
  <c r="O3"/>
  <c r="O4"/>
  <c r="O5"/>
  <c r="O7"/>
  <c r="O8"/>
  <c r="M3"/>
  <c r="N3" s="1"/>
  <c r="M4"/>
  <c r="N4" s="1"/>
  <c r="N5"/>
  <c r="M7"/>
  <c r="N7" s="1"/>
  <c r="M8"/>
  <c r="N8" s="1"/>
  <c r="K3"/>
  <c r="L3" s="1"/>
  <c r="K4"/>
  <c r="L4" s="1"/>
  <c r="K5"/>
  <c r="L5" s="1"/>
  <c r="K7"/>
  <c r="R7" s="1"/>
  <c r="K8"/>
  <c r="L8" s="1"/>
  <c r="Q28" l="1"/>
  <c r="Q16"/>
  <c r="Q21"/>
  <c r="R21"/>
  <c r="R29"/>
  <c r="R26"/>
  <c r="Q23"/>
  <c r="R23"/>
  <c r="Q14"/>
  <c r="Q9"/>
  <c r="Q15"/>
  <c r="Q17"/>
  <c r="R17"/>
  <c r="L7"/>
  <c r="Q25"/>
  <c r="Q6"/>
  <c r="R6"/>
  <c r="Q24"/>
  <c r="R24"/>
  <c r="Q12"/>
  <c r="Q19"/>
  <c r="R19"/>
  <c r="Q22"/>
  <c r="R22"/>
  <c r="Q20"/>
  <c r="R20"/>
  <c r="Q4"/>
  <c r="Q27"/>
  <c r="R27"/>
  <c r="Q13"/>
  <c r="R13"/>
  <c r="Q18"/>
  <c r="R18"/>
  <c r="R28"/>
  <c r="R16"/>
  <c r="L15"/>
  <c r="L14"/>
  <c r="Q7"/>
  <c r="Q3"/>
  <c r="L2"/>
  <c r="L12"/>
  <c r="Q5"/>
  <c r="R5"/>
  <c r="Q8"/>
  <c r="Q11"/>
  <c r="L11"/>
  <c r="L9"/>
  <c r="Q2"/>
  <c r="R8"/>
  <c r="R4"/>
  <c r="R3"/>
</calcChain>
</file>

<file path=xl/sharedStrings.xml><?xml version="1.0" encoding="utf-8"?>
<sst xmlns="http://schemas.openxmlformats.org/spreadsheetml/2006/main" count="86" uniqueCount="75">
  <si>
    <t>Position</t>
  </si>
  <si>
    <t>Y1</t>
  </si>
  <si>
    <t>Y2</t>
  </si>
  <si>
    <t>Y3</t>
  </si>
  <si>
    <t>Y4</t>
  </si>
  <si>
    <t>X1</t>
  </si>
  <si>
    <t>X2</t>
  </si>
  <si>
    <t>x3</t>
  </si>
  <si>
    <t>Dn1</t>
  </si>
  <si>
    <t>N.A.1</t>
  </si>
  <si>
    <t>Dn2</t>
  </si>
  <si>
    <t>N.A.2</t>
  </si>
  <si>
    <t>2a</t>
  </si>
  <si>
    <t>clad</t>
  </si>
  <si>
    <t>clad/2a</t>
  </si>
  <si>
    <t>Core RI1</t>
  </si>
  <si>
    <t>Z position (mm)</t>
  </si>
  <si>
    <t>total number of (raw) scans</t>
  </si>
  <si>
    <t>number of successfully processed scans</t>
  </si>
  <si>
    <t>core alpha/esi diameter average (mm)</t>
  </si>
  <si>
    <t>core alpha/esi index average (mm)</t>
  </si>
  <si>
    <t>core alpha exponent average (mm)</t>
  </si>
  <si>
    <t>core alpha cladding index offset average (mm)</t>
  </si>
  <si>
    <t>comp_peaks layer1 diameter average (mm)</t>
  </si>
  <si>
    <t>comp_peaks layer1 index difference average</t>
  </si>
  <si>
    <t>layer2 diameter average (mm)</t>
  </si>
  <si>
    <t>layer2 index difference average</t>
  </si>
  <si>
    <t>layer3 peak diameter average (mm)</t>
  </si>
  <si>
    <t>layer3 peak index difference average</t>
  </si>
  <si>
    <t>layer4 peak diameter average (mm)</t>
  </si>
  <si>
    <t>layer4 peak index difference average</t>
  </si>
  <si>
    <t>layer5 diameter average (mm)</t>
  </si>
  <si>
    <t>layer5 index average</t>
  </si>
  <si>
    <t>layer6 diameter average (mm)</t>
  </si>
  <si>
    <t>layer6 index average</t>
  </si>
  <si>
    <t>layer1-2 concentricity (mm)</t>
  </si>
  <si>
    <t>layer1-3 concentricity (mm)</t>
  </si>
  <si>
    <t>layer1-4 concentricity (mm)</t>
  </si>
  <si>
    <t>layer1-5 concentricity (mm)</t>
  </si>
  <si>
    <t>layer1-6 concentricity (mm)</t>
  </si>
  <si>
    <t>layer1 ovality (%)</t>
  </si>
  <si>
    <t>layer2 ovality (%)</t>
  </si>
  <si>
    <t>layer3 ovality (%)</t>
  </si>
  <si>
    <t>layer4 ovality (%)</t>
  </si>
  <si>
    <t>layer5 ovality (%)</t>
  </si>
  <si>
    <t>layer6 ovality (%)</t>
  </si>
  <si>
    <t>ave    cell diameter (mm)</t>
  </si>
  <si>
    <t>min cell-preform y offset (microns)</t>
  </si>
  <si>
    <t>max cell-preform y offset (microns)</t>
  </si>
  <si>
    <t>ave    left  cell edge width (microns)</t>
  </si>
  <si>
    <t>ave    right cell edge width (microns)</t>
  </si>
  <si>
    <t>ave    left  deflection noise</t>
  </si>
  <si>
    <t>ave    right deflection noise</t>
  </si>
  <si>
    <t>ave    left  power      noise</t>
  </si>
  <si>
    <t>ave    right power      noise</t>
  </si>
  <si>
    <t>ave     left  power      level</t>
  </si>
  <si>
    <t>ave     right power      level</t>
  </si>
  <si>
    <t>ave    -max left  deflection plate uniformity</t>
  </si>
  <si>
    <t>ave    -min left  deflection plate uniformity</t>
  </si>
  <si>
    <t>ave    +max right deflection plate uniformity</t>
  </si>
  <si>
    <t>ave    +min right deflection plate uniformity</t>
  </si>
  <si>
    <t>ave    -max/ave left  power plate uniformity</t>
  </si>
  <si>
    <t>ave    -min/ave left  power plate uniformity</t>
  </si>
  <si>
    <t>ave    +max/ave right power plate uniformity</t>
  </si>
  <si>
    <t>ave    +min/ave right power plate uniformity</t>
  </si>
  <si>
    <t>find_cell_edge 0.5 warnings</t>
  </si>
  <si>
    <t>find_cell_edge 0.5,3 failures</t>
  </si>
  <si>
    <t>find_preform_edge 0.5 warnings</t>
  </si>
  <si>
    <t>find_preform_edge 0.1 failures</t>
  </si>
  <si>
    <t>comp_edge failures</t>
  </si>
  <si>
    <t>comp_alpha/esi/analysis failures</t>
  </si>
  <si>
    <t>cleanliness trips</t>
  </si>
  <si>
    <t>date</t>
  </si>
  <si>
    <t>time</t>
  </si>
  <si>
    <t>preformid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</si>
</sst>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0.00000"/>
  </numFmts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ill="1"/>
    <xf numFmtId="168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1" fontId="0" fillId="0" borderId="0" xfId="0" applyNumberFormat="1" applyFill="1"/>
    <xf numFmtId="0" fontId="1" fillId="2" borderId="0" xfId="0" applyFont="1" applyFill="1"/>
    <xf numFmtId="168" fontId="1" fillId="2" borderId="0" xfId="0" applyNumberFormat="1" applyFont="1" applyFill="1"/>
    <xf numFmtId="166" fontId="1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  <xf numFmtId="167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0" fillId="3" borderId="0" xfId="0" applyFill="1"/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B2" sqref="B2:G6"/>
    </sheetView>
  </sheetViews>
  <sheetFormatPr defaultRowHeight="15"/>
  <cols>
    <col min="2" max="3" width="9.140625" style="3"/>
    <col min="4" max="4" width="9.140625" style="15"/>
    <col min="5" max="6" width="9.140625" style="16"/>
    <col min="7" max="7" width="9.140625" style="17"/>
  </cols>
  <sheetData>
    <row r="1" spans="1:18">
      <c r="A1" t="s">
        <v>0</v>
      </c>
      <c r="B1" s="3" t="s">
        <v>12</v>
      </c>
      <c r="C1" s="3" t="s">
        <v>13</v>
      </c>
      <c r="D1" s="15" t="s">
        <v>14</v>
      </c>
      <c r="E1" s="16" t="s">
        <v>15</v>
      </c>
      <c r="F1" s="16" t="s">
        <v>8</v>
      </c>
      <c r="G1" s="17" t="s">
        <v>9</v>
      </c>
      <c r="O1" s="2"/>
      <c r="P1" s="3"/>
    </row>
    <row r="2" spans="1:18">
      <c r="A2">
        <v>60</v>
      </c>
      <c r="O2" s="2"/>
      <c r="P2" s="3"/>
    </row>
    <row r="3" spans="1:18">
      <c r="A3">
        <v>120</v>
      </c>
      <c r="O3" s="2"/>
      <c r="P3" s="3"/>
    </row>
    <row r="4" spans="1:18">
      <c r="A4">
        <v>180</v>
      </c>
      <c r="O4" s="2"/>
      <c r="P4" s="3"/>
      <c r="R4" s="1"/>
    </row>
    <row r="5" spans="1:18">
      <c r="A5">
        <v>240</v>
      </c>
      <c r="O5" s="2"/>
      <c r="P5" s="3"/>
    </row>
    <row r="6" spans="1:18">
      <c r="A6">
        <v>300</v>
      </c>
    </row>
  </sheetData>
  <sortState ref="A2:G6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6"/>
  <sheetViews>
    <sheetView workbookViewId="0">
      <selection activeCell="A2" sqref="A2:XFD6"/>
    </sheetView>
  </sheetViews>
  <sheetFormatPr defaultRowHeight="15"/>
  <cols>
    <col min="1" max="1" width="17.5703125" customWidth="1"/>
    <col min="2" max="2" width="11.85546875" customWidth="1"/>
    <col min="4" max="19" width="3.28515625" customWidth="1"/>
    <col min="20" max="20" width="15.5703125" customWidth="1"/>
    <col min="21" max="21" width="16.85546875" customWidth="1"/>
    <col min="23" max="23" width="3.5703125" customWidth="1"/>
    <col min="24" max="24" width="4" customWidth="1"/>
    <col min="25" max="25" width="15.28515625" customWidth="1"/>
    <col min="26" max="26" width="15.140625" customWidth="1"/>
  </cols>
  <sheetData>
    <row r="1" spans="1:6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s="18" t="s">
        <v>35</v>
      </c>
      <c r="U1" s="18" t="s">
        <v>36</v>
      </c>
      <c r="V1" t="s">
        <v>37</v>
      </c>
      <c r="W1" t="s">
        <v>38</v>
      </c>
      <c r="X1" t="s">
        <v>39</v>
      </c>
      <c r="Y1" s="18" t="s">
        <v>40</v>
      </c>
      <c r="Z1" s="18" t="s">
        <v>41</v>
      </c>
      <c r="AA1" s="18" t="s">
        <v>42</v>
      </c>
      <c r="AB1" t="s">
        <v>43</v>
      </c>
      <c r="AC1" t="s">
        <v>44</v>
      </c>
      <c r="AD1" t="s">
        <v>45</v>
      </c>
      <c r="AE1" t="s">
        <v>16</v>
      </c>
      <c r="AF1" t="s">
        <v>17</v>
      </c>
      <c r="AG1" t="s">
        <v>18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</row>
    <row r="2" spans="1:62">
      <c r="AM2" s="21"/>
      <c r="AN2" s="21"/>
      <c r="AT2" s="21"/>
      <c r="AU2" s="21"/>
      <c r="BH2" s="19"/>
      <c r="BI2" s="20"/>
    </row>
    <row r="3" spans="1:62">
      <c r="AM3" s="21"/>
      <c r="AN3" s="21"/>
      <c r="AT3" s="21"/>
      <c r="AU3" s="21"/>
      <c r="BH3" s="19"/>
      <c r="BI3" s="20"/>
    </row>
    <row r="4" spans="1:62">
      <c r="AM4" s="21"/>
      <c r="AN4" s="21"/>
      <c r="AT4" s="21"/>
      <c r="AU4" s="21"/>
      <c r="BH4" s="19"/>
      <c r="BI4" s="20"/>
    </row>
    <row r="5" spans="1:62">
      <c r="AM5" s="21"/>
      <c r="AN5" s="21"/>
      <c r="AT5" s="21"/>
      <c r="AU5" s="21"/>
      <c r="BH5" s="19"/>
      <c r="BI5" s="20"/>
    </row>
    <row r="6" spans="1:62">
      <c r="AM6" s="21"/>
      <c r="AN6" s="21"/>
      <c r="AT6" s="21"/>
      <c r="AU6" s="21"/>
      <c r="BH6" s="19"/>
      <c r="BI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sqref="A1:XFD1"/>
    </sheetView>
  </sheetViews>
  <sheetFormatPr defaultRowHeight="15"/>
  <cols>
    <col min="1" max="4" width="9.140625" style="4"/>
    <col min="5" max="5" width="10" style="4" customWidth="1"/>
    <col min="6" max="10" width="9.140625" style="4"/>
    <col min="11" max="11" width="9.140625" style="5"/>
    <col min="12" max="12" width="12" style="6" customWidth="1"/>
    <col min="13" max="14" width="9.140625" style="6"/>
    <col min="15" max="15" width="9.140625" style="7"/>
    <col min="16" max="16" width="9.5703125" style="8" bestFit="1" customWidth="1"/>
    <col min="17" max="16384" width="9.140625" style="4"/>
  </cols>
  <sheetData>
    <row r="1" spans="1:18" s="10" customFormat="1" ht="2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7</v>
      </c>
      <c r="K1" s="11" t="s">
        <v>8</v>
      </c>
      <c r="L1" s="12" t="s">
        <v>9</v>
      </c>
      <c r="M1" s="12" t="s">
        <v>10</v>
      </c>
      <c r="N1" s="12" t="s">
        <v>11</v>
      </c>
      <c r="O1" s="13" t="s">
        <v>12</v>
      </c>
      <c r="P1" s="14" t="s">
        <v>13</v>
      </c>
      <c r="Q1" s="10" t="s">
        <v>14</v>
      </c>
      <c r="R1" s="10" t="s">
        <v>15</v>
      </c>
    </row>
    <row r="2" spans="1:18">
      <c r="C2" s="9"/>
      <c r="E2" s="9"/>
      <c r="G2" s="9"/>
      <c r="I2" s="9"/>
      <c r="K2" s="5">
        <f>B2-C2</f>
        <v>0</v>
      </c>
      <c r="L2" s="6">
        <f t="shared" ref="L2:L12" si="0">SQRT((K2+1.4572)^2-1.4572^2)</f>
        <v>0</v>
      </c>
      <c r="M2" s="6">
        <f>D2-E2</f>
        <v>0</v>
      </c>
      <c r="N2" s="6">
        <f t="shared" ref="N2:N12" si="1">SQRT((M2+1.4572)^2-1.4572^2)</f>
        <v>0</v>
      </c>
      <c r="O2" s="7">
        <f t="shared" ref="O2:O12" si="2">F2+G2</f>
        <v>0</v>
      </c>
      <c r="P2" s="8">
        <f t="shared" ref="P2:P12" si="3">H2+I2</f>
        <v>0</v>
      </c>
      <c r="Q2" s="4" t="e">
        <f t="shared" ref="Q2:Q12" si="4">P2/O2</f>
        <v>#DIV/0!</v>
      </c>
      <c r="R2" s="4">
        <f t="shared" ref="R2:R12" si="5">K2+1.45702</f>
        <v>1.45702</v>
      </c>
    </row>
    <row r="3" spans="1:18">
      <c r="C3" s="9"/>
      <c r="E3" s="9"/>
      <c r="G3" s="9"/>
      <c r="I3" s="9"/>
      <c r="K3" s="5">
        <f t="shared" ref="K3:K15" si="6">B3-C3</f>
        <v>0</v>
      </c>
      <c r="L3" s="6">
        <f t="shared" si="0"/>
        <v>0</v>
      </c>
      <c r="M3" s="6">
        <f t="shared" ref="M3:M12" si="7">D3-E3</f>
        <v>0</v>
      </c>
      <c r="N3" s="6">
        <f t="shared" si="1"/>
        <v>0</v>
      </c>
      <c r="O3" s="7">
        <f t="shared" si="2"/>
        <v>0</v>
      </c>
      <c r="P3" s="8">
        <f t="shared" si="3"/>
        <v>0</v>
      </c>
      <c r="Q3" s="4" t="e">
        <f t="shared" si="4"/>
        <v>#DIV/0!</v>
      </c>
      <c r="R3" s="4">
        <f t="shared" si="5"/>
        <v>1.45702</v>
      </c>
    </row>
    <row r="4" spans="1:18">
      <c r="C4" s="9"/>
      <c r="E4" s="9"/>
      <c r="G4" s="9"/>
      <c r="I4" s="9"/>
      <c r="K4" s="5">
        <f t="shared" si="6"/>
        <v>0</v>
      </c>
      <c r="L4" s="6">
        <f t="shared" si="0"/>
        <v>0</v>
      </c>
      <c r="M4" s="6">
        <f t="shared" si="7"/>
        <v>0</v>
      </c>
      <c r="N4" s="6">
        <f t="shared" si="1"/>
        <v>0</v>
      </c>
      <c r="O4" s="7">
        <f t="shared" si="2"/>
        <v>0</v>
      </c>
      <c r="P4" s="8">
        <f t="shared" si="3"/>
        <v>0</v>
      </c>
      <c r="Q4" s="4" t="e">
        <f t="shared" si="4"/>
        <v>#DIV/0!</v>
      </c>
      <c r="R4" s="4">
        <f t="shared" si="5"/>
        <v>1.45702</v>
      </c>
    </row>
    <row r="5" spans="1:18">
      <c r="C5" s="9"/>
      <c r="E5" s="9"/>
      <c r="K5" s="5">
        <f t="shared" si="6"/>
        <v>0</v>
      </c>
      <c r="L5" s="6">
        <f t="shared" si="0"/>
        <v>0</v>
      </c>
      <c r="M5" s="6">
        <f>D5-E5</f>
        <v>0</v>
      </c>
      <c r="N5" s="6">
        <f t="shared" si="1"/>
        <v>0</v>
      </c>
      <c r="O5" s="7">
        <f t="shared" si="2"/>
        <v>0</v>
      </c>
      <c r="P5" s="8">
        <f t="shared" si="3"/>
        <v>0</v>
      </c>
      <c r="Q5" s="4" t="e">
        <f t="shared" si="4"/>
        <v>#DIV/0!</v>
      </c>
      <c r="R5" s="4">
        <f t="shared" si="5"/>
        <v>1.45702</v>
      </c>
    </row>
    <row r="6" spans="1:18">
      <c r="C6" s="9"/>
      <c r="E6" s="9"/>
      <c r="G6" s="9"/>
      <c r="I6" s="9"/>
      <c r="K6" s="5">
        <f t="shared" ref="K6" si="8">B6-C6</f>
        <v>0</v>
      </c>
      <c r="L6" s="6">
        <f t="shared" ref="L6" si="9">SQRT((K6+1.4572)^2-1.4572^2)</f>
        <v>0</v>
      </c>
      <c r="M6" s="6">
        <f t="shared" ref="M6" si="10">D6-E6</f>
        <v>0</v>
      </c>
      <c r="N6" s="6">
        <f t="shared" ref="N6" si="11">SQRT((M6+1.4572)^2-1.4572^2)</f>
        <v>0</v>
      </c>
      <c r="O6" s="7">
        <f t="shared" ref="O6" si="12">F6+G6</f>
        <v>0</v>
      </c>
      <c r="P6" s="8">
        <f t="shared" ref="P6" si="13">H6+I6</f>
        <v>0</v>
      </c>
      <c r="Q6" s="4" t="e">
        <f t="shared" ref="Q6" si="14">P6/O6</f>
        <v>#DIV/0!</v>
      </c>
      <c r="R6" s="4">
        <f t="shared" ref="R6" si="15">K6+1.45702</f>
        <v>1.45702</v>
      </c>
    </row>
    <row r="7" spans="1:18">
      <c r="C7" s="9"/>
      <c r="E7" s="9"/>
      <c r="G7" s="9"/>
      <c r="I7" s="9"/>
      <c r="K7" s="5">
        <f t="shared" si="6"/>
        <v>0</v>
      </c>
      <c r="L7" s="6">
        <f t="shared" si="0"/>
        <v>0</v>
      </c>
      <c r="M7" s="6">
        <f t="shared" si="7"/>
        <v>0</v>
      </c>
      <c r="N7" s="6">
        <f t="shared" si="1"/>
        <v>0</v>
      </c>
      <c r="O7" s="7">
        <f t="shared" si="2"/>
        <v>0</v>
      </c>
      <c r="P7" s="8">
        <f t="shared" si="3"/>
        <v>0</v>
      </c>
      <c r="Q7" s="4" t="e">
        <f t="shared" si="4"/>
        <v>#DIV/0!</v>
      </c>
      <c r="R7" s="4">
        <f t="shared" si="5"/>
        <v>1.45702</v>
      </c>
    </row>
    <row r="8" spans="1:18">
      <c r="C8" s="9"/>
      <c r="E8" s="9"/>
      <c r="G8" s="9"/>
      <c r="I8" s="9"/>
      <c r="K8" s="5">
        <f t="shared" si="6"/>
        <v>0</v>
      </c>
      <c r="L8" s="6">
        <f t="shared" si="0"/>
        <v>0</v>
      </c>
      <c r="M8" s="6">
        <f t="shared" si="7"/>
        <v>0</v>
      </c>
      <c r="N8" s="6">
        <f t="shared" si="1"/>
        <v>0</v>
      </c>
      <c r="O8" s="7">
        <f t="shared" si="2"/>
        <v>0</v>
      </c>
      <c r="P8" s="8">
        <f t="shared" si="3"/>
        <v>0</v>
      </c>
      <c r="Q8" s="4" t="e">
        <f t="shared" si="4"/>
        <v>#DIV/0!</v>
      </c>
      <c r="R8" s="4">
        <f t="shared" si="5"/>
        <v>1.45702</v>
      </c>
    </row>
    <row r="9" spans="1:18">
      <c r="C9" s="9"/>
      <c r="E9" s="9"/>
      <c r="G9" s="9"/>
      <c r="I9" s="9"/>
      <c r="K9" s="5">
        <f t="shared" si="6"/>
        <v>0</v>
      </c>
      <c r="L9" s="6">
        <f t="shared" si="0"/>
        <v>0</v>
      </c>
      <c r="M9" s="6">
        <f t="shared" si="7"/>
        <v>0</v>
      </c>
      <c r="N9" s="6">
        <f t="shared" si="1"/>
        <v>0</v>
      </c>
      <c r="O9" s="7">
        <f t="shared" si="2"/>
        <v>0</v>
      </c>
      <c r="P9" s="8">
        <f t="shared" si="3"/>
        <v>0</v>
      </c>
      <c r="Q9" s="4" t="e">
        <f t="shared" si="4"/>
        <v>#DIV/0!</v>
      </c>
      <c r="R9" s="4">
        <f t="shared" si="5"/>
        <v>1.45702</v>
      </c>
    </row>
    <row r="10" spans="1:18">
      <c r="C10" s="9"/>
      <c r="E10" s="9"/>
      <c r="G10" s="9"/>
      <c r="I10" s="9"/>
      <c r="K10" s="5">
        <f t="shared" ref="K10" si="16">B10-C10</f>
        <v>0</v>
      </c>
      <c r="L10" s="6">
        <f t="shared" ref="L10" si="17">SQRT((K10+1.4572)^2-1.4572^2)</f>
        <v>0</v>
      </c>
      <c r="M10" s="6">
        <f t="shared" ref="M10" si="18">D10-E10</f>
        <v>0</v>
      </c>
      <c r="N10" s="6">
        <f t="shared" ref="N10" si="19">SQRT((M10+1.4572)^2-1.4572^2)</f>
        <v>0</v>
      </c>
      <c r="O10" s="7">
        <f t="shared" ref="O10" si="20">F10+G10</f>
        <v>0</v>
      </c>
      <c r="P10" s="8">
        <f t="shared" ref="P10" si="21">H10+I10</f>
        <v>0</v>
      </c>
      <c r="Q10" s="4" t="e">
        <f t="shared" ref="Q10" si="22">P10/O10</f>
        <v>#DIV/0!</v>
      </c>
      <c r="R10" s="4">
        <f t="shared" ref="R10" si="23">K10+1.45702</f>
        <v>1.45702</v>
      </c>
    </row>
    <row r="11" spans="1:18">
      <c r="C11" s="9"/>
      <c r="E11" s="9"/>
      <c r="G11" s="9"/>
      <c r="I11" s="9"/>
      <c r="K11" s="5">
        <f t="shared" si="6"/>
        <v>0</v>
      </c>
      <c r="L11" s="6">
        <f t="shared" si="0"/>
        <v>0</v>
      </c>
      <c r="M11" s="6">
        <f t="shared" si="7"/>
        <v>0</v>
      </c>
      <c r="N11" s="6">
        <f t="shared" si="1"/>
        <v>0</v>
      </c>
      <c r="O11" s="7">
        <f t="shared" si="2"/>
        <v>0</v>
      </c>
      <c r="P11" s="8">
        <f>H11+I11</f>
        <v>0</v>
      </c>
      <c r="Q11" s="4" t="e">
        <f t="shared" si="4"/>
        <v>#DIV/0!</v>
      </c>
      <c r="R11" s="4">
        <f t="shared" si="5"/>
        <v>1.45702</v>
      </c>
    </row>
    <row r="12" spans="1:18">
      <c r="C12" s="9"/>
      <c r="E12" s="9"/>
      <c r="G12" s="9"/>
      <c r="I12" s="9"/>
      <c r="K12" s="5">
        <f t="shared" si="6"/>
        <v>0</v>
      </c>
      <c r="L12" s="6">
        <f t="shared" si="0"/>
        <v>0</v>
      </c>
      <c r="M12" s="6">
        <f t="shared" si="7"/>
        <v>0</v>
      </c>
      <c r="N12" s="6">
        <f t="shared" si="1"/>
        <v>0</v>
      </c>
      <c r="O12" s="7">
        <f t="shared" si="2"/>
        <v>0</v>
      </c>
      <c r="P12" s="8">
        <f t="shared" si="3"/>
        <v>0</v>
      </c>
      <c r="Q12" s="4" t="e">
        <f t="shared" si="4"/>
        <v>#DIV/0!</v>
      </c>
      <c r="R12" s="4">
        <f t="shared" si="5"/>
        <v>1.45702</v>
      </c>
    </row>
    <row r="13" spans="1:18">
      <c r="C13" s="9"/>
      <c r="E13" s="9"/>
      <c r="G13" s="9"/>
      <c r="I13" s="9"/>
      <c r="K13" s="5">
        <f t="shared" ref="K13" si="24">B13-C13</f>
        <v>0</v>
      </c>
      <c r="L13" s="6">
        <f t="shared" ref="L13" si="25">SQRT((K13+1.4572)^2-1.4572^2)</f>
        <v>0</v>
      </c>
      <c r="M13" s="6">
        <f t="shared" ref="M13" si="26">D13-E13</f>
        <v>0</v>
      </c>
      <c r="N13" s="6">
        <f t="shared" ref="N13" si="27">SQRT((M13+1.4572)^2-1.4572^2)</f>
        <v>0</v>
      </c>
      <c r="O13" s="7">
        <f t="shared" ref="O13" si="28">F13+G13</f>
        <v>0</v>
      </c>
      <c r="P13" s="8">
        <f t="shared" ref="P13" si="29">H13+I13</f>
        <v>0</v>
      </c>
      <c r="Q13" s="4" t="e">
        <f t="shared" ref="Q13" si="30">P13/O13</f>
        <v>#DIV/0!</v>
      </c>
      <c r="R13" s="4">
        <f t="shared" ref="R13" si="31">K13+1.45702</f>
        <v>1.45702</v>
      </c>
    </row>
    <row r="14" spans="1:18">
      <c r="C14" s="9"/>
      <c r="E14" s="9"/>
      <c r="G14" s="9"/>
      <c r="I14" s="9"/>
      <c r="K14" s="5">
        <f t="shared" si="6"/>
        <v>0</v>
      </c>
      <c r="L14" s="6">
        <f t="shared" ref="L14:L19" si="32">SQRT((K14+1.4572)^2-1.4572^2)</f>
        <v>0</v>
      </c>
      <c r="M14" s="6">
        <f t="shared" ref="M14:M18" si="33">D14-E14</f>
        <v>0</v>
      </c>
      <c r="N14" s="6">
        <f t="shared" ref="N14:N19" si="34">SQRT((M14+1.4572)^2-1.4572^2)</f>
        <v>0</v>
      </c>
      <c r="O14" s="7">
        <f t="shared" ref="O14:O18" si="35">F14+G14</f>
        <v>0</v>
      </c>
      <c r="P14" s="8">
        <f t="shared" ref="P14:P18" si="36">H14+I14</f>
        <v>0</v>
      </c>
      <c r="Q14" s="4" t="e">
        <f t="shared" ref="Q14:Q18" si="37">P14/O14</f>
        <v>#DIV/0!</v>
      </c>
      <c r="R14" s="4">
        <f t="shared" ref="R14:R18" si="38">K14+1.45702</f>
        <v>1.45702</v>
      </c>
    </row>
    <row r="15" spans="1:18">
      <c r="C15" s="9"/>
      <c r="E15" s="9"/>
      <c r="G15" s="9"/>
      <c r="I15" s="9"/>
      <c r="K15" s="5">
        <f t="shared" si="6"/>
        <v>0</v>
      </c>
      <c r="L15" s="6">
        <f t="shared" si="32"/>
        <v>0</v>
      </c>
      <c r="M15" s="6">
        <f t="shared" si="33"/>
        <v>0</v>
      </c>
      <c r="N15" s="6">
        <f t="shared" si="34"/>
        <v>0</v>
      </c>
      <c r="O15" s="7">
        <f t="shared" si="35"/>
        <v>0</v>
      </c>
      <c r="P15" s="8">
        <f t="shared" si="36"/>
        <v>0</v>
      </c>
      <c r="Q15" s="4" t="e">
        <f t="shared" si="37"/>
        <v>#DIV/0!</v>
      </c>
      <c r="R15" s="4">
        <f t="shared" si="38"/>
        <v>1.45702</v>
      </c>
    </row>
    <row r="16" spans="1:18">
      <c r="K16" s="5">
        <f>B16-C16</f>
        <v>0</v>
      </c>
      <c r="L16" s="6">
        <f>SQRT((K16+1.4572)^2-1.4572^2)</f>
        <v>0</v>
      </c>
      <c r="M16" s="6">
        <f>D16-E16</f>
        <v>0</v>
      </c>
      <c r="N16" s="6">
        <f>SQRT((M16+1.4572)^2-1.4572^2)</f>
        <v>0</v>
      </c>
      <c r="O16" s="7">
        <f>F16+G16</f>
        <v>0</v>
      </c>
      <c r="P16" s="8">
        <f>H16+I16</f>
        <v>0</v>
      </c>
      <c r="Q16" s="4" t="e">
        <f>P16/O16</f>
        <v>#DIV/0!</v>
      </c>
      <c r="R16" s="4">
        <f>K16+1.45702</f>
        <v>1.45702</v>
      </c>
    </row>
    <row r="17" spans="3:18">
      <c r="C17" s="9"/>
      <c r="E17" s="9"/>
      <c r="G17" s="9"/>
      <c r="I17" s="9"/>
      <c r="K17" s="5">
        <f t="shared" ref="K17:K18" si="39">B17-C17</f>
        <v>0</v>
      </c>
      <c r="L17" s="6">
        <f t="shared" si="32"/>
        <v>0</v>
      </c>
      <c r="M17" s="6">
        <f t="shared" si="33"/>
        <v>0</v>
      </c>
      <c r="N17" s="6">
        <f t="shared" si="34"/>
        <v>0</v>
      </c>
      <c r="O17" s="7">
        <f t="shared" si="35"/>
        <v>0</v>
      </c>
      <c r="P17" s="8">
        <f t="shared" si="36"/>
        <v>0</v>
      </c>
      <c r="Q17" s="4" t="e">
        <f t="shared" si="37"/>
        <v>#DIV/0!</v>
      </c>
      <c r="R17" s="4">
        <f t="shared" si="38"/>
        <v>1.45702</v>
      </c>
    </row>
    <row r="18" spans="3:18">
      <c r="C18" s="9"/>
      <c r="E18" s="9"/>
      <c r="G18" s="9"/>
      <c r="I18" s="9"/>
      <c r="K18" s="5">
        <f t="shared" si="39"/>
        <v>0</v>
      </c>
      <c r="L18" s="6">
        <f t="shared" si="32"/>
        <v>0</v>
      </c>
      <c r="M18" s="6">
        <f t="shared" si="33"/>
        <v>0</v>
      </c>
      <c r="N18" s="6">
        <f t="shared" si="34"/>
        <v>0</v>
      </c>
      <c r="O18" s="7">
        <f t="shared" si="35"/>
        <v>0</v>
      </c>
      <c r="P18" s="8">
        <f t="shared" si="36"/>
        <v>0</v>
      </c>
      <c r="Q18" s="4" t="e">
        <f t="shared" si="37"/>
        <v>#DIV/0!</v>
      </c>
      <c r="R18" s="4">
        <f t="shared" si="38"/>
        <v>1.45702</v>
      </c>
    </row>
    <row r="19" spans="3:18">
      <c r="C19" s="9"/>
      <c r="E19" s="9"/>
      <c r="G19" s="9"/>
      <c r="I19" s="9"/>
      <c r="K19" s="5">
        <f t="shared" ref="K19" si="40">B19-C19</f>
        <v>0</v>
      </c>
      <c r="L19" s="6">
        <f t="shared" si="32"/>
        <v>0</v>
      </c>
      <c r="M19" s="6">
        <f t="shared" ref="M19" si="41">D19-E19</f>
        <v>0</v>
      </c>
      <c r="N19" s="6">
        <f t="shared" si="34"/>
        <v>0</v>
      </c>
      <c r="O19" s="7">
        <f t="shared" ref="O19" si="42">F19+G19</f>
        <v>0</v>
      </c>
      <c r="P19" s="8">
        <f t="shared" ref="P19" si="43">H19+I19</f>
        <v>0</v>
      </c>
      <c r="Q19" s="4" t="e">
        <f t="shared" ref="Q19" si="44">P19/O19</f>
        <v>#DIV/0!</v>
      </c>
      <c r="R19" s="4">
        <f t="shared" ref="R19" si="45">K19+1.45702</f>
        <v>1.45702</v>
      </c>
    </row>
    <row r="20" spans="3:18">
      <c r="C20" s="9"/>
      <c r="E20" s="9"/>
      <c r="G20" s="9"/>
      <c r="I20" s="9"/>
      <c r="K20" s="5">
        <f t="shared" ref="K20:K22" si="46">B20-C20</f>
        <v>0</v>
      </c>
      <c r="L20" s="6">
        <f t="shared" ref="L20:L22" si="47">SQRT((K20+1.4572)^2-1.4572^2)</f>
        <v>0</v>
      </c>
      <c r="M20" s="6">
        <f t="shared" ref="M20:M22" si="48">D20-E20</f>
        <v>0</v>
      </c>
      <c r="N20" s="6">
        <f t="shared" ref="N20:N22" si="49">SQRT((M20+1.4572)^2-1.4572^2)</f>
        <v>0</v>
      </c>
      <c r="O20" s="7">
        <f t="shared" ref="O20:O22" si="50">F20+G20</f>
        <v>0</v>
      </c>
      <c r="P20" s="8">
        <f t="shared" ref="P20:P22" si="51">H20+I20</f>
        <v>0</v>
      </c>
      <c r="Q20" s="4" t="e">
        <f t="shared" ref="Q20:Q22" si="52">P20/O20</f>
        <v>#DIV/0!</v>
      </c>
      <c r="R20" s="4">
        <f t="shared" ref="R20:R22" si="53">K20+1.45702</f>
        <v>1.45702</v>
      </c>
    </row>
    <row r="21" spans="3:18">
      <c r="C21" s="9"/>
      <c r="E21" s="9"/>
      <c r="G21" s="9"/>
      <c r="I21" s="9"/>
      <c r="K21" s="5">
        <f t="shared" si="46"/>
        <v>0</v>
      </c>
      <c r="L21" s="6">
        <f t="shared" si="47"/>
        <v>0</v>
      </c>
      <c r="M21" s="6">
        <f t="shared" si="48"/>
        <v>0</v>
      </c>
      <c r="N21" s="6">
        <f t="shared" si="49"/>
        <v>0</v>
      </c>
      <c r="O21" s="7">
        <f t="shared" si="50"/>
        <v>0</v>
      </c>
      <c r="P21" s="8">
        <f t="shared" si="51"/>
        <v>0</v>
      </c>
      <c r="Q21" s="4" t="e">
        <f t="shared" si="52"/>
        <v>#DIV/0!</v>
      </c>
      <c r="R21" s="4">
        <f t="shared" si="53"/>
        <v>1.45702</v>
      </c>
    </row>
    <row r="22" spans="3:18">
      <c r="C22" s="9"/>
      <c r="E22" s="9"/>
      <c r="G22" s="9"/>
      <c r="I22" s="9"/>
      <c r="K22" s="5">
        <f t="shared" si="46"/>
        <v>0</v>
      </c>
      <c r="L22" s="6">
        <f t="shared" si="47"/>
        <v>0</v>
      </c>
      <c r="M22" s="6">
        <f t="shared" si="48"/>
        <v>0</v>
      </c>
      <c r="N22" s="6">
        <f t="shared" si="49"/>
        <v>0</v>
      </c>
      <c r="O22" s="7">
        <f t="shared" si="50"/>
        <v>0</v>
      </c>
      <c r="P22" s="8">
        <f t="shared" si="51"/>
        <v>0</v>
      </c>
      <c r="Q22" s="4" t="e">
        <f t="shared" si="52"/>
        <v>#DIV/0!</v>
      </c>
      <c r="R22" s="4">
        <f t="shared" si="53"/>
        <v>1.45702</v>
      </c>
    </row>
    <row r="23" spans="3:18">
      <c r="C23" s="9"/>
      <c r="E23" s="9"/>
      <c r="G23" s="9"/>
      <c r="I23" s="9"/>
      <c r="K23" s="5">
        <f t="shared" ref="K23" si="54">B23-C23</f>
        <v>0</v>
      </c>
      <c r="L23" s="6">
        <f t="shared" ref="L23" si="55">SQRT((K23+1.4572)^2-1.4572^2)</f>
        <v>0</v>
      </c>
      <c r="M23" s="6">
        <f t="shared" ref="M23" si="56">D23-E23</f>
        <v>0</v>
      </c>
      <c r="N23" s="6">
        <f t="shared" ref="N23" si="57">SQRT((M23+1.4572)^2-1.4572^2)</f>
        <v>0</v>
      </c>
      <c r="O23" s="7">
        <f t="shared" ref="O23" si="58">F23+G23</f>
        <v>0</v>
      </c>
      <c r="P23" s="8">
        <f t="shared" ref="P23" si="59">H23+I23</f>
        <v>0</v>
      </c>
      <c r="Q23" s="4" t="e">
        <f t="shared" ref="Q23" si="60">P23/O23</f>
        <v>#DIV/0!</v>
      </c>
      <c r="R23" s="4">
        <f t="shared" ref="R23" si="61">K23+1.45702</f>
        <v>1.45702</v>
      </c>
    </row>
    <row r="24" spans="3:18">
      <c r="C24" s="9"/>
      <c r="E24" s="9"/>
      <c r="G24" s="9"/>
      <c r="I24" s="9"/>
      <c r="K24" s="5">
        <f t="shared" ref="K24:K30" si="62">B24-C24</f>
        <v>0</v>
      </c>
      <c r="L24" s="6">
        <f t="shared" ref="L24:L25" si="63">SQRT((K24+1.4572)^2-1.4572^2)</f>
        <v>0</v>
      </c>
      <c r="M24" s="6">
        <f t="shared" ref="M24:M25" si="64">D24-E24</f>
        <v>0</v>
      </c>
      <c r="N24" s="6">
        <f t="shared" ref="N24:N25" si="65">SQRT((M24+1.4572)^2-1.4572^2)</f>
        <v>0</v>
      </c>
      <c r="O24" s="7">
        <f t="shared" ref="O24:O25" si="66">F24+G24</f>
        <v>0</v>
      </c>
      <c r="P24" s="8">
        <f t="shared" ref="P24:P25" si="67">H24+I24</f>
        <v>0</v>
      </c>
      <c r="Q24" s="4" t="e">
        <f t="shared" ref="Q24:Q25" si="68">P24/O24</f>
        <v>#DIV/0!</v>
      </c>
      <c r="R24" s="4">
        <f t="shared" ref="R24:R25" si="69">K24+1.45702</f>
        <v>1.45702</v>
      </c>
    </row>
    <row r="25" spans="3:18">
      <c r="C25" s="9"/>
      <c r="E25" s="9"/>
      <c r="G25" s="9"/>
      <c r="I25" s="9"/>
      <c r="K25" s="5">
        <f t="shared" si="62"/>
        <v>0</v>
      </c>
      <c r="L25" s="6">
        <f t="shared" si="63"/>
        <v>0</v>
      </c>
      <c r="M25" s="6">
        <f t="shared" si="64"/>
        <v>0</v>
      </c>
      <c r="N25" s="6">
        <f t="shared" si="65"/>
        <v>0</v>
      </c>
      <c r="O25" s="7">
        <f t="shared" si="66"/>
        <v>0</v>
      </c>
      <c r="P25" s="8">
        <f t="shared" si="67"/>
        <v>0</v>
      </c>
      <c r="Q25" s="4" t="e">
        <f t="shared" si="68"/>
        <v>#DIV/0!</v>
      </c>
      <c r="R25" s="4">
        <f t="shared" si="69"/>
        <v>1.45702</v>
      </c>
    </row>
    <row r="26" spans="3:18">
      <c r="C26" s="9"/>
      <c r="E26" s="9"/>
      <c r="G26" s="9"/>
      <c r="I26" s="9"/>
      <c r="K26" s="5">
        <f t="shared" ref="K26" si="70">B26-C26</f>
        <v>0</v>
      </c>
      <c r="L26" s="6">
        <f t="shared" ref="L26" si="71">SQRT((K26+1.4572)^2-1.4572^2)</f>
        <v>0</v>
      </c>
      <c r="M26" s="6">
        <f t="shared" ref="M26" si="72">D26-E26</f>
        <v>0</v>
      </c>
      <c r="N26" s="6">
        <f t="shared" ref="N26" si="73">SQRT((M26+1.4572)^2-1.4572^2)</f>
        <v>0</v>
      </c>
      <c r="O26" s="7">
        <f t="shared" ref="O26" si="74">F26+G26</f>
        <v>0</v>
      </c>
      <c r="P26" s="8">
        <f t="shared" ref="P26" si="75">H26+I26</f>
        <v>0</v>
      </c>
      <c r="Q26" s="4" t="e">
        <f t="shared" ref="Q26" si="76">P26/O26</f>
        <v>#DIV/0!</v>
      </c>
      <c r="R26" s="4">
        <f t="shared" ref="R26" si="77">K26+1.45702</f>
        <v>1.45702</v>
      </c>
    </row>
    <row r="27" spans="3:18">
      <c r="C27" s="9"/>
      <c r="E27" s="9"/>
      <c r="G27" s="9"/>
      <c r="I27" s="9"/>
      <c r="K27" s="5">
        <f t="shared" si="62"/>
        <v>0</v>
      </c>
      <c r="L27" s="6">
        <f t="shared" ref="L27:L30" si="78">SQRT((K27+1.4572)^2-1.4572^2)</f>
        <v>0</v>
      </c>
      <c r="M27" s="6">
        <f t="shared" ref="M27:M30" si="79">D27-E27</f>
        <v>0</v>
      </c>
      <c r="N27" s="6">
        <f t="shared" ref="N27:N30" si="80">SQRT((M27+1.4572)^2-1.4572^2)</f>
        <v>0</v>
      </c>
      <c r="O27" s="7">
        <f t="shared" ref="O27:O30" si="81">F27+G27</f>
        <v>0</v>
      </c>
      <c r="P27" s="8">
        <f t="shared" ref="P27:P30" si="82">H27+I27</f>
        <v>0</v>
      </c>
      <c r="Q27" s="4" t="e">
        <f t="shared" ref="Q27:Q30" si="83">P27/O27</f>
        <v>#DIV/0!</v>
      </c>
      <c r="R27" s="4">
        <f t="shared" ref="R27:R30" si="84">K27+1.45702</f>
        <v>1.45702</v>
      </c>
    </row>
    <row r="28" spans="3:18">
      <c r="K28" s="5">
        <f>B28-C28</f>
        <v>0</v>
      </c>
      <c r="L28" s="6">
        <f>SQRT((K28+1.4572)^2-1.4572^2)</f>
        <v>0</v>
      </c>
      <c r="M28" s="6">
        <f>D28-E28</f>
        <v>0</v>
      </c>
      <c r="N28" s="6">
        <f>SQRT((M28+1.4572)^2-1.4572^2)</f>
        <v>0</v>
      </c>
      <c r="O28" s="7">
        <f>F28+G28</f>
        <v>0</v>
      </c>
      <c r="P28" s="8">
        <f>H28+I28</f>
        <v>0</v>
      </c>
      <c r="Q28" s="4" t="e">
        <f>P28/O28</f>
        <v>#DIV/0!</v>
      </c>
      <c r="R28" s="4">
        <f>K28+1.45702</f>
        <v>1.45702</v>
      </c>
    </row>
    <row r="29" spans="3:18">
      <c r="C29" s="9"/>
      <c r="E29" s="9"/>
      <c r="G29" s="9"/>
      <c r="I29" s="9"/>
      <c r="K29" s="5">
        <f t="shared" si="62"/>
        <v>0</v>
      </c>
      <c r="L29" s="6">
        <f t="shared" si="78"/>
        <v>0</v>
      </c>
      <c r="M29" s="6">
        <f t="shared" si="79"/>
        <v>0</v>
      </c>
      <c r="N29" s="6">
        <f t="shared" si="80"/>
        <v>0</v>
      </c>
      <c r="O29" s="7">
        <f t="shared" si="81"/>
        <v>0</v>
      </c>
      <c r="P29" s="8">
        <f t="shared" si="82"/>
        <v>0</v>
      </c>
      <c r="Q29" s="4" t="e">
        <f t="shared" si="83"/>
        <v>#DIV/0!</v>
      </c>
      <c r="R29" s="4">
        <f t="shared" si="84"/>
        <v>1.45702</v>
      </c>
    </row>
    <row r="30" spans="3:18">
      <c r="C30" s="9"/>
      <c r="E30" s="9"/>
      <c r="G30" s="9"/>
      <c r="I30" s="9"/>
      <c r="K30" s="5">
        <f t="shared" si="62"/>
        <v>0</v>
      </c>
      <c r="L30" s="6">
        <f t="shared" si="78"/>
        <v>0</v>
      </c>
      <c r="M30" s="6">
        <f t="shared" si="79"/>
        <v>0</v>
      </c>
      <c r="N30" s="6">
        <f t="shared" si="80"/>
        <v>0</v>
      </c>
      <c r="O30" s="7">
        <f t="shared" si="81"/>
        <v>0</v>
      </c>
      <c r="P30" s="8">
        <f t="shared" si="82"/>
        <v>0</v>
      </c>
      <c r="Q30" s="4" t="e">
        <f t="shared" si="83"/>
        <v>#DIV/0!</v>
      </c>
      <c r="R30" s="4">
        <f t="shared" si="84"/>
        <v>1.45702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Photon Kinetics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Photon Kinetics Super User</dc:creator>
  <cp:lastModifiedBy>Photon Kinetics Super User</cp:lastModifiedBy>
  <dcterms:created xsi:type="dcterms:W3CDTF">2015-10-13T03:00:04Z</dcterms:created>
  <dcterms:modified xsi:type="dcterms:W3CDTF">2016-01-10T03:49:30Z</dcterms:modified>
</cp:coreProperties>
</file>