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SmartSVN\MMO\SmartStore\Documents\Misc\"/>
    </mc:Choice>
  </mc:AlternateContent>
  <xr:revisionPtr revIDLastSave="0" documentId="13_ncr:1_{96206969-4E0A-43D9-82A4-683EB82B15F5}" xr6:coauthVersionLast="47" xr6:coauthVersionMax="47" xr10:uidLastSave="{00000000-0000-0000-0000-000000000000}"/>
  <bookViews>
    <workbookView xWindow="-24120" yWindow="1560" windowWidth="24240" windowHeight="13020" xr2:uid="{00000000-000D-0000-FFFF-FFFF00000000}"/>
  </bookViews>
  <sheets>
    <sheet name="18Dec2022" sheetId="8" r:id="rId1"/>
    <sheet name="02Dec2022" sheetId="2" r:id="rId2"/>
    <sheet name="01Dec2022" sheetId="1" r:id="rId3"/>
    <sheet name="Sheet2" sheetId="5" r:id="rId4"/>
    <sheet name="Sheet3" sheetId="3" r:id="rId5"/>
    <sheet name="Sheet1" sheetId="4" r:id="rId6"/>
    <sheet name="Sheet4" sheetId="6" r:id="rId7"/>
    <sheet name="NoSQL"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7" i="1" l="1"/>
  <c r="T27" i="1"/>
  <c r="P27" i="1"/>
  <c r="P24" i="1"/>
  <c r="P21" i="1"/>
  <c r="P19" i="1"/>
  <c r="O21" i="1"/>
  <c r="P16" i="1"/>
</calcChain>
</file>

<file path=xl/sharedStrings.xml><?xml version="1.0" encoding="utf-8"?>
<sst xmlns="http://schemas.openxmlformats.org/spreadsheetml/2006/main" count="426" uniqueCount="270">
  <si>
    <t>Smart Store</t>
  </si>
  <si>
    <t>Store</t>
  </si>
  <si>
    <t>Support</t>
  </si>
  <si>
    <t>Admin</t>
  </si>
  <si>
    <t>UI</t>
  </si>
  <si>
    <t>AI</t>
  </si>
  <si>
    <t>BI</t>
  </si>
  <si>
    <t>USP</t>
  </si>
  <si>
    <t>Optimize Inventory</t>
  </si>
  <si>
    <t>Maximize Sale</t>
  </si>
  <si>
    <t>Maximize Range of Inventory</t>
  </si>
  <si>
    <t>Minimize Overstocking or Under Stocking</t>
  </si>
  <si>
    <t>Minimize Customer Returning from Store</t>
  </si>
  <si>
    <t>Goodwill</t>
  </si>
  <si>
    <t>More Customer and Loyal Customer</t>
  </si>
  <si>
    <t>Dead Stock is avoided</t>
  </si>
  <si>
    <t>Classic Colgate Tooth Paste 50 gms</t>
  </si>
  <si>
    <t>Refill Frequency</t>
  </si>
  <si>
    <t>Time Unit</t>
  </si>
  <si>
    <t>Quantity Unit</t>
  </si>
  <si>
    <t>Day</t>
  </si>
  <si>
    <t>Pcs</t>
  </si>
  <si>
    <t>Sale Qty / Time Unit</t>
  </si>
  <si>
    <t>Space</t>
  </si>
  <si>
    <t>Credit Period</t>
  </si>
  <si>
    <t>Min</t>
  </si>
  <si>
    <t>Max</t>
  </si>
  <si>
    <t>a * (b/c)</t>
  </si>
  <si>
    <t>(a * b) /c</t>
  </si>
  <si>
    <t>Problem Statement</t>
  </si>
  <si>
    <t>Probable Solutions</t>
  </si>
  <si>
    <t>Choosing the best Solutions</t>
  </si>
  <si>
    <t>Input to the System</t>
  </si>
  <si>
    <t>Output from the System</t>
  </si>
  <si>
    <t>Minimum and Maximum Inventory</t>
  </si>
  <si>
    <t>Space Available for expanding Inventory Range</t>
  </si>
  <si>
    <t>Optimize Inventory Replenishment</t>
  </si>
  <si>
    <t>Total Purchases</t>
  </si>
  <si>
    <t>Current Stock</t>
  </si>
  <si>
    <t>Single Order Qty</t>
  </si>
  <si>
    <t>No Of Orders</t>
  </si>
  <si>
    <t>2-4</t>
  </si>
  <si>
    <t>10-15</t>
  </si>
  <si>
    <t>FIFO</t>
  </si>
  <si>
    <t>Weekly</t>
  </si>
  <si>
    <t>older than 4 weeks</t>
  </si>
  <si>
    <t>Aging Inventory Warning</t>
  </si>
  <si>
    <t>Shelf Life</t>
  </si>
  <si>
    <t>Devide and Rule</t>
  </si>
  <si>
    <t>Split</t>
  </si>
  <si>
    <t>Prioritize</t>
  </si>
  <si>
    <t>Execute</t>
  </si>
  <si>
    <t>Review</t>
  </si>
  <si>
    <t>Reprioritize</t>
  </si>
  <si>
    <t>Std Buffer</t>
  </si>
  <si>
    <t>Buffer</t>
  </si>
  <si>
    <t>50g</t>
  </si>
  <si>
    <t>20g</t>
  </si>
  <si>
    <t>%</t>
  </si>
  <si>
    <t>Qty</t>
  </si>
  <si>
    <t>Margin in Currency not in percentage</t>
  </si>
  <si>
    <t>If sitting then stand up</t>
  </si>
  <si>
    <t>Spit</t>
  </si>
  <si>
    <t>Check if you are in a sitting position</t>
  </si>
  <si>
    <t>Do a sit-up</t>
  </si>
  <si>
    <t>Check if the saliva has dried off</t>
  </si>
  <si>
    <t>if dired off, then stop doing sit-up</t>
  </si>
  <si>
    <t>else go to step 4</t>
  </si>
  <si>
    <t>Condition</t>
  </si>
  <si>
    <t>Action</t>
  </si>
  <si>
    <t>Loop</t>
  </si>
  <si>
    <t xml:space="preserve">Spit
if (you are sitting ?) then 
  StandUp
end
4:
SitUp
if (Saliva Not Dired  Off?) then
  GoTo 4
end
---------------------------------------------------
Spit
if (you are sitting ?) then 
  StandUp
end
Keep doing Situp Till Saliva is dired off
do Sit-Up until Saliva is not dired Off
do 
        Sit-Up 
until (is  Saliva not dired Off?)
</t>
  </si>
  <si>
    <t>java</t>
  </si>
  <si>
    <t>Spit();
if (Sitting == true){
  StandUp();
}
do{
  SitUp();
} while(SalivaDiredOff == true);</t>
  </si>
  <si>
    <t>Spit();
if (Sitting == true){
  StandUp();
}
while(SalivaDiredOff == true){
  SitUp();
}</t>
  </si>
  <si>
    <t>Space Information</t>
  </si>
  <si>
    <t>Purchase Information</t>
  </si>
  <si>
    <t>Sale Informatin</t>
  </si>
  <si>
    <t>Bar / QR Code</t>
  </si>
  <si>
    <t>Stock Level</t>
  </si>
  <si>
    <t>Sale Information</t>
  </si>
  <si>
    <t>Wastage, breakage. Expiry</t>
  </si>
  <si>
    <t>Stock Information at the time of Purchase Entry</t>
  </si>
  <si>
    <t>Cycle counting</t>
  </si>
  <si>
    <t>Random</t>
  </si>
  <si>
    <t>Location Random</t>
  </si>
  <si>
    <t>Location Sequence</t>
  </si>
  <si>
    <t>Location Manual</t>
  </si>
  <si>
    <t>Stock Information</t>
  </si>
  <si>
    <t>Breakage, Expiry Information</t>
  </si>
  <si>
    <t>I have huge number of items, it is very difficult for me to enter and maintain these in the system</t>
  </si>
  <si>
    <t>Purchase in last 3 Months</t>
  </si>
  <si>
    <t>2 Months Old Stock</t>
  </si>
  <si>
    <t>Fresh Stock</t>
  </si>
  <si>
    <t>Sale / Month</t>
  </si>
  <si>
    <t>Dead Stock</t>
  </si>
  <si>
    <t>3 Months Old stock</t>
  </si>
  <si>
    <t>at the end of 1st Month</t>
  </si>
  <si>
    <t>Sold</t>
  </si>
  <si>
    <t>1 Month Old Stock</t>
  </si>
  <si>
    <t>Purchase</t>
  </si>
  <si>
    <t>at the end of 2nd Month</t>
  </si>
  <si>
    <t>Risk</t>
  </si>
  <si>
    <t>Less Discount</t>
  </si>
  <si>
    <t>10+1</t>
  </si>
  <si>
    <t>Target Sale</t>
  </si>
  <si>
    <t>Mobile App</t>
  </si>
  <si>
    <t>Web App</t>
  </si>
  <si>
    <t>Android</t>
  </si>
  <si>
    <t>iOS</t>
  </si>
  <si>
    <t>Progressive</t>
  </si>
  <si>
    <t>Upload</t>
  </si>
  <si>
    <t>Excel</t>
  </si>
  <si>
    <t>…</t>
  </si>
  <si>
    <t>Image</t>
  </si>
  <si>
    <t>PDF</t>
  </si>
  <si>
    <t>delimited data</t>
  </si>
  <si>
    <t>Position based data</t>
  </si>
  <si>
    <t>Manual</t>
  </si>
  <si>
    <t>Automated</t>
  </si>
  <si>
    <t>Scheduled</t>
  </si>
  <si>
    <t>Watcher</t>
  </si>
  <si>
    <t>Integration</t>
  </si>
  <si>
    <t>Plug Ins</t>
  </si>
  <si>
    <t>3rd Party Integration Library</t>
  </si>
  <si>
    <t>Web Services</t>
  </si>
  <si>
    <t>Store Information</t>
  </si>
  <si>
    <t>Database</t>
  </si>
  <si>
    <t>NoSQL</t>
  </si>
  <si>
    <t>RDBMS</t>
  </si>
  <si>
    <t>LocalStorage</t>
  </si>
  <si>
    <t>Cache</t>
  </si>
  <si>
    <t>Temporary Storage</t>
  </si>
  <si>
    <t>Jan</t>
  </si>
  <si>
    <t>Feb</t>
  </si>
  <si>
    <t>March</t>
  </si>
  <si>
    <t>April</t>
  </si>
  <si>
    <t>June</t>
  </si>
  <si>
    <t>Aug</t>
  </si>
  <si>
    <t>Sep</t>
  </si>
  <si>
    <t>Oct</t>
  </si>
  <si>
    <t>Nov</t>
  </si>
  <si>
    <t>Local</t>
  </si>
  <si>
    <t>Mar</t>
  </si>
  <si>
    <t>Apr</t>
  </si>
  <si>
    <t>May</t>
  </si>
  <si>
    <t>Jun</t>
  </si>
  <si>
    <t>Jul</t>
  </si>
  <si>
    <t>Dec</t>
  </si>
  <si>
    <t>Historical</t>
  </si>
  <si>
    <t>Live</t>
  </si>
  <si>
    <t>Raw</t>
  </si>
  <si>
    <t>Processed</t>
  </si>
  <si>
    <t>Book</t>
  </si>
  <si>
    <t>Notebook</t>
  </si>
  <si>
    <t>Rough</t>
  </si>
  <si>
    <t xml:space="preserve">Sarada </t>
  </si>
  <si>
    <t>Jena</t>
  </si>
  <si>
    <t>M</t>
  </si>
  <si>
    <t>Physics</t>
  </si>
  <si>
    <t>Satya</t>
  </si>
  <si>
    <t xml:space="preserve">Amrit </t>
  </si>
  <si>
    <t>Dhal</t>
  </si>
  <si>
    <t>Chandan</t>
  </si>
  <si>
    <t>Maths</t>
  </si>
  <si>
    <t>Priyanka</t>
  </si>
  <si>
    <t>F</t>
  </si>
  <si>
    <t>Fname</t>
  </si>
  <si>
    <t>Lname</t>
  </si>
  <si>
    <t>Date of Birth</t>
  </si>
  <si>
    <t>Sex</t>
  </si>
  <si>
    <t>Department</t>
  </si>
  <si>
    <t>Employee Id</t>
  </si>
  <si>
    <t>Department Name</t>
  </si>
  <si>
    <t>Department Id</t>
  </si>
  <si>
    <t>Chemical Physics</t>
  </si>
  <si>
    <t>Description</t>
  </si>
  <si>
    <t>Deals with the study of Physical Attributes and behaviors of matters</t>
  </si>
  <si>
    <t>Deals with the study of Chemical Attributes and behaviors of matters</t>
  </si>
  <si>
    <t>Normalization</t>
  </si>
  <si>
    <t>Denormalization</t>
  </si>
  <si>
    <t>Unique Identity</t>
  </si>
  <si>
    <t>Chemial Science</t>
  </si>
  <si>
    <t>Relational Database</t>
  </si>
  <si>
    <t>Change</t>
  </si>
  <si>
    <t>Read</t>
  </si>
  <si>
    <t>Remove</t>
  </si>
  <si>
    <t>Analyse</t>
  </si>
  <si>
    <t>Manage</t>
  </si>
  <si>
    <t>Relational Database Management system</t>
  </si>
  <si>
    <t>What is the Date of Birth of Amrit Dhal?</t>
  </si>
  <si>
    <t>Step</t>
  </si>
  <si>
    <t xml:space="preserve">Action </t>
  </si>
  <si>
    <t>Bring the Employees Records Book</t>
  </si>
  <si>
    <t>Find All Employees with the Name Amrit Dhal</t>
  </si>
  <si>
    <t>If there are more employees with the name Amrit Dhal then tell the requester that there are more than one employees with the name Amrit Dhal. Please provide more information about him</t>
  </si>
  <si>
    <t>else Find the Column</t>
  </si>
  <si>
    <t>F Name</t>
  </si>
  <si>
    <t xml:space="preserve">M Name </t>
  </si>
  <si>
    <t>L Name</t>
  </si>
  <si>
    <t>DOB</t>
  </si>
  <si>
    <t>&gt;&gt; Row</t>
  </si>
  <si>
    <t>\/</t>
  </si>
  <si>
    <t>Column</t>
  </si>
  <si>
    <t>Table</t>
  </si>
  <si>
    <t>Select
    DOB
From
    EmployeesRcords
Where
   Employee Name is Amrit Dhal</t>
  </si>
  <si>
    <t>Not Stored in relational tables</t>
  </si>
  <si>
    <t>Not only SQL</t>
  </si>
  <si>
    <t>Non SQL</t>
  </si>
  <si>
    <t>store ustructured data</t>
  </si>
  <si>
    <t>Emp No</t>
  </si>
  <si>
    <t>Name</t>
  </si>
  <si>
    <t>Depart No</t>
  </si>
  <si>
    <t>Sarada</t>
  </si>
  <si>
    <t>Emp No: 1
Name: Satya
DOB: 02 May 1977
Department No: 1
Designation: Software Engineer</t>
  </si>
  <si>
    <t>Emp No: 2
Name: Sarada
DOB: 01 Jan 1971
Department No: 2
Identification Mark: Scar on forehead</t>
  </si>
  <si>
    <t>Emp No: 1
Name: Satya</t>
  </si>
  <si>
    <t>Emp No: 1
DOB: 02 May 1977
Department No: 1
Designation: Software Engineer</t>
  </si>
  <si>
    <t>Moonmun</t>
  </si>
  <si>
    <t>Ankita</t>
  </si>
  <si>
    <t>Anita</t>
  </si>
  <si>
    <t>Nikita</t>
  </si>
  <si>
    <t>CustomerName/DepartmentName/EmployeeId.xml</t>
  </si>
  <si>
    <t>UU/Math/21.xml</t>
  </si>
  <si>
    <t>Colgate Classic 50 g</t>
  </si>
  <si>
    <t>Day Wise Sale</t>
  </si>
  <si>
    <t>Weekly Sale</t>
  </si>
  <si>
    <t>Monthly Sale</t>
  </si>
  <si>
    <t>Quarterly Sale</t>
  </si>
  <si>
    <t>Yearly Sale</t>
  </si>
  <si>
    <t>Season Sale</t>
  </si>
  <si>
    <t>Monday</t>
  </si>
  <si>
    <t>Tuesday</t>
  </si>
  <si>
    <t>Wednesday</t>
  </si>
  <si>
    <t>Thursday</t>
  </si>
  <si>
    <t>Friday</t>
  </si>
  <si>
    <t>Saturday</t>
  </si>
  <si>
    <t>Sunday</t>
  </si>
  <si>
    <t>Week1..Week52</t>
  </si>
  <si>
    <t>Year-1</t>
  </si>
  <si>
    <t>Year-2</t>
  </si>
  <si>
    <t>Year-3</t>
  </si>
  <si>
    <t>Year-4</t>
  </si>
  <si>
    <t>Running Year</t>
  </si>
  <si>
    <t>Last 52 Weeks</t>
  </si>
  <si>
    <t>Last 12 Months</t>
  </si>
  <si>
    <t>Week</t>
  </si>
  <si>
    <t>Month</t>
  </si>
  <si>
    <t>Over last 5 Years</t>
  </si>
  <si>
    <t>Dewali</t>
  </si>
  <si>
    <t>Dashera</t>
  </si>
  <si>
    <t>Eid</t>
  </si>
  <si>
    <t>Ramadan</t>
  </si>
  <si>
    <t>Chrismas</t>
  </si>
  <si>
    <t>Using a Book keeping Software</t>
  </si>
  <si>
    <t>Not Using a Book Keeping Software</t>
  </si>
  <si>
    <t>The Software provides APIs to get data</t>
  </si>
  <si>
    <t>The Software provides Exports to get data</t>
  </si>
  <si>
    <t>The software does not provide API or Exports</t>
  </si>
  <si>
    <t>Write PlugIns to pull information</t>
  </si>
  <si>
    <t>Write Enablers for Integration</t>
  </si>
  <si>
    <t>PubgIn for Mapping and Inporting</t>
  </si>
  <si>
    <t>UI to Import Data</t>
  </si>
  <si>
    <t>PlugIn to Directly latch onto the Data</t>
  </si>
  <si>
    <t>UI for Manual Entry</t>
  </si>
  <si>
    <t>Scan Puchase Invoices Images</t>
  </si>
  <si>
    <t>Upload Purchase Documents (Images/PDFs/Excel/CSV/etc…)</t>
  </si>
  <si>
    <t>UI to Map documents to Purchase Information</t>
  </si>
  <si>
    <t xml:space="preserve">Colgate 50 g Classic </t>
  </si>
  <si>
    <t xml:space="preserve">Colgate Original 50 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</si>
</sst>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0" fillId="0" borderId="1" xfId="0" applyBorder="1"/>
    <xf numFmtId="0" fontId="0" fillId="0" borderId="2" xfId="0" applyBorder="1"/>
    <xf numFmtId="9" fontId="0" fillId="0" borderId="0" xfId="0" applyNumberFormat="1"/>
    <xf numFmtId="1" fontId="0" fillId="0" borderId="0" xfId="0" applyNumberFormat="1"/>
    <xf numFmtId="0" fontId="1" fillId="0" borderId="0" xfId="0" applyFont="1"/>
    <xf numFmtId="16" fontId="0" fillId="0" borderId="0" xfId="0" quotePrefix="1" applyNumberFormat="1"/>
    <xf numFmtId="17" fontId="0" fillId="0" borderId="0" xfId="0" quotePrefix="1" applyNumberFormat="1"/>
    <xf numFmtId="0" fontId="0" fillId="0" borderId="0" xfId="0" applyAlignment="1">
      <alignment horizontal="right"/>
    </xf>
    <xf numFmtId="0" fontId="0" fillId="2" borderId="0" xfId="0" applyFill="1"/>
    <xf numFmtId="0" fontId="0" fillId="3" borderId="0" xfId="0" applyFill="1"/>
    <xf numFmtId="0" fontId="1" fillId="0" borderId="1" xfId="0" applyFont="1" applyBorder="1"/>
    <xf numFmtId="15" fontId="0" fillId="0" borderId="1" xfId="0" applyNumberFormat="1" applyBorder="1"/>
    <xf numFmtId="15"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center"/>
    </xf>
    <xf numFmtId="0" fontId="0" fillId="0" borderId="1" xfId="0" applyBorder="1" applyAlignment="1">
      <alignment horizontal="center" vertical="center"/>
    </xf>
    <xf numFmtId="0" fontId="0" fillId="0" borderId="0" xfId="0" applyAlignment="1">
      <alignment vertical="top" wrapText="1"/>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17269-DD9A-4557-A2A5-45D511A37A72}">
  <dimension ref="A1:M53"/>
  <sheetViews>
    <sheetView tabSelected="1" topLeftCell="A28" workbookViewId="0">
      <selection activeCell="H39" sqref="H39"/>
    </sheetView>
  </sheetViews>
  <sheetFormatPr defaultRowHeight="14.4" x14ac:dyDescent="0.3"/>
  <cols>
    <col min="1" max="1" width="33.44140625" bestFit="1" customWidth="1"/>
    <col min="4" max="4" width="13" bestFit="1" customWidth="1"/>
    <col min="5" max="5" width="31.77734375" bestFit="1" customWidth="1"/>
    <col min="6" max="6" width="27.88671875" bestFit="1" customWidth="1"/>
    <col min="7" max="7" width="40.5546875" bestFit="1" customWidth="1"/>
    <col min="8" max="8" width="34.88671875" bestFit="1" customWidth="1"/>
  </cols>
  <sheetData>
    <row r="1" spans="1:13" x14ac:dyDescent="0.3">
      <c r="A1" t="s">
        <v>224</v>
      </c>
      <c r="D1" t="s">
        <v>225</v>
      </c>
      <c r="K1">
        <v>43</v>
      </c>
      <c r="L1">
        <v>3</v>
      </c>
    </row>
    <row r="2" spans="1:13" x14ac:dyDescent="0.3">
      <c r="A2" t="s">
        <v>225</v>
      </c>
      <c r="E2" t="s">
        <v>231</v>
      </c>
      <c r="F2" t="s">
        <v>238</v>
      </c>
      <c r="G2">
        <v>5</v>
      </c>
      <c r="J2" t="s">
        <v>231</v>
      </c>
      <c r="K2" t="s">
        <v>246</v>
      </c>
      <c r="L2" t="s">
        <v>247</v>
      </c>
      <c r="M2" t="s">
        <v>248</v>
      </c>
    </row>
    <row r="3" spans="1:13" x14ac:dyDescent="0.3">
      <c r="A3" t="s">
        <v>226</v>
      </c>
      <c r="E3" t="s">
        <v>232</v>
      </c>
      <c r="F3" t="s">
        <v>238</v>
      </c>
      <c r="G3">
        <v>15</v>
      </c>
    </row>
    <row r="4" spans="1:13" x14ac:dyDescent="0.3">
      <c r="A4" t="s">
        <v>227</v>
      </c>
      <c r="E4" t="s">
        <v>233</v>
      </c>
      <c r="F4" t="s">
        <v>238</v>
      </c>
      <c r="G4">
        <v>18</v>
      </c>
    </row>
    <row r="5" spans="1:13" x14ac:dyDescent="0.3">
      <c r="A5" t="s">
        <v>228</v>
      </c>
      <c r="E5" t="s">
        <v>234</v>
      </c>
      <c r="F5" t="s">
        <v>238</v>
      </c>
      <c r="G5">
        <v>14</v>
      </c>
    </row>
    <row r="6" spans="1:13" x14ac:dyDescent="0.3">
      <c r="A6" t="s">
        <v>229</v>
      </c>
      <c r="E6" t="s">
        <v>235</v>
      </c>
      <c r="F6" t="s">
        <v>238</v>
      </c>
      <c r="G6">
        <v>22</v>
      </c>
    </row>
    <row r="7" spans="1:13" x14ac:dyDescent="0.3">
      <c r="A7" s="5" t="s">
        <v>230</v>
      </c>
      <c r="E7" t="s">
        <v>236</v>
      </c>
      <c r="F7" t="s">
        <v>238</v>
      </c>
      <c r="G7">
        <v>35</v>
      </c>
    </row>
    <row r="8" spans="1:13" x14ac:dyDescent="0.3">
      <c r="B8" t="s">
        <v>249</v>
      </c>
      <c r="E8" t="s">
        <v>237</v>
      </c>
      <c r="F8" t="s">
        <v>238</v>
      </c>
      <c r="G8">
        <v>50</v>
      </c>
    </row>
    <row r="9" spans="1:13" x14ac:dyDescent="0.3">
      <c r="B9" t="s">
        <v>250</v>
      </c>
    </row>
    <row r="10" spans="1:13" x14ac:dyDescent="0.3">
      <c r="B10" t="s">
        <v>251</v>
      </c>
      <c r="D10" t="s">
        <v>226</v>
      </c>
      <c r="E10" t="s">
        <v>243</v>
      </c>
      <c r="F10">
        <v>20</v>
      </c>
      <c r="G10">
        <v>40</v>
      </c>
      <c r="H10">
        <v>40</v>
      </c>
      <c r="J10">
        <v>43</v>
      </c>
      <c r="K10">
        <v>3</v>
      </c>
    </row>
    <row r="11" spans="1:13" x14ac:dyDescent="0.3">
      <c r="B11" t="s">
        <v>252</v>
      </c>
      <c r="E11" t="s">
        <v>244</v>
      </c>
      <c r="G11">
        <v>22</v>
      </c>
      <c r="J11" t="s">
        <v>246</v>
      </c>
      <c r="K11" t="s">
        <v>247</v>
      </c>
      <c r="L11" t="s">
        <v>248</v>
      </c>
    </row>
    <row r="12" spans="1:13" x14ac:dyDescent="0.3">
      <c r="B12" t="s">
        <v>253</v>
      </c>
      <c r="E12" t="s">
        <v>239</v>
      </c>
      <c r="G12">
        <v>20</v>
      </c>
    </row>
    <row r="13" spans="1:13" x14ac:dyDescent="0.3">
      <c r="E13" t="s">
        <v>240</v>
      </c>
      <c r="G13">
        <v>23</v>
      </c>
    </row>
    <row r="14" spans="1:13" x14ac:dyDescent="0.3">
      <c r="E14" t="s">
        <v>241</v>
      </c>
      <c r="G14">
        <v>15</v>
      </c>
    </row>
    <row r="15" spans="1:13" x14ac:dyDescent="0.3">
      <c r="E15" t="s">
        <v>242</v>
      </c>
      <c r="G15">
        <v>12</v>
      </c>
    </row>
    <row r="17" spans="1:11" x14ac:dyDescent="0.3">
      <c r="D17" t="s">
        <v>227</v>
      </c>
      <c r="E17" t="s">
        <v>243</v>
      </c>
      <c r="J17">
        <v>3</v>
      </c>
    </row>
    <row r="18" spans="1:11" x14ac:dyDescent="0.3">
      <c r="E18" t="s">
        <v>245</v>
      </c>
      <c r="J18" t="s">
        <v>247</v>
      </c>
      <c r="K18" t="s">
        <v>248</v>
      </c>
    </row>
    <row r="19" spans="1:11" x14ac:dyDescent="0.3">
      <c r="E19" t="s">
        <v>239</v>
      </c>
    </row>
    <row r="20" spans="1:11" x14ac:dyDescent="0.3">
      <c r="E20" t="s">
        <v>240</v>
      </c>
    </row>
    <row r="21" spans="1:11" x14ac:dyDescent="0.3">
      <c r="E21" t="s">
        <v>241</v>
      </c>
    </row>
    <row r="22" spans="1:11" x14ac:dyDescent="0.3">
      <c r="E22" t="s">
        <v>242</v>
      </c>
    </row>
    <row r="24" spans="1:11" x14ac:dyDescent="0.3">
      <c r="A24" s="5" t="s">
        <v>32</v>
      </c>
    </row>
    <row r="25" spans="1:11" x14ac:dyDescent="0.3">
      <c r="A25" t="s">
        <v>76</v>
      </c>
      <c r="D25" t="s">
        <v>76</v>
      </c>
    </row>
    <row r="26" spans="1:11" x14ac:dyDescent="0.3">
      <c r="A26" t="s">
        <v>77</v>
      </c>
      <c r="E26" t="s">
        <v>254</v>
      </c>
    </row>
    <row r="27" spans="1:11" x14ac:dyDescent="0.3">
      <c r="A27" t="s">
        <v>88</v>
      </c>
      <c r="E27" t="s">
        <v>255</v>
      </c>
    </row>
    <row r="28" spans="1:11" x14ac:dyDescent="0.3">
      <c r="A28" t="s">
        <v>89</v>
      </c>
    </row>
    <row r="29" spans="1:11" x14ac:dyDescent="0.3">
      <c r="A29" t="s">
        <v>75</v>
      </c>
      <c r="F29" t="s">
        <v>254</v>
      </c>
    </row>
    <row r="30" spans="1:11" x14ac:dyDescent="0.3">
      <c r="A30" t="s">
        <v>47</v>
      </c>
      <c r="G30" t="s">
        <v>256</v>
      </c>
    </row>
    <row r="31" spans="1:11" x14ac:dyDescent="0.3">
      <c r="A31" t="s">
        <v>60</v>
      </c>
      <c r="G31" t="s">
        <v>257</v>
      </c>
    </row>
    <row r="32" spans="1:11" x14ac:dyDescent="0.3">
      <c r="G32" t="s">
        <v>258</v>
      </c>
    </row>
    <row r="34" spans="6:9" x14ac:dyDescent="0.3">
      <c r="H34" t="s">
        <v>256</v>
      </c>
    </row>
    <row r="35" spans="6:9" x14ac:dyDescent="0.3">
      <c r="I35" t="s">
        <v>259</v>
      </c>
    </row>
    <row r="36" spans="6:9" x14ac:dyDescent="0.3">
      <c r="I36" t="s">
        <v>260</v>
      </c>
    </row>
    <row r="38" spans="6:9" x14ac:dyDescent="0.3">
      <c r="H38" t="s">
        <v>257</v>
      </c>
    </row>
    <row r="39" spans="6:9" x14ac:dyDescent="0.3">
      <c r="I39" t="s">
        <v>261</v>
      </c>
    </row>
    <row r="41" spans="6:9" x14ac:dyDescent="0.3">
      <c r="H41" t="s">
        <v>258</v>
      </c>
    </row>
    <row r="42" spans="6:9" x14ac:dyDescent="0.3">
      <c r="I42" t="s">
        <v>262</v>
      </c>
    </row>
    <row r="43" spans="6:9" x14ac:dyDescent="0.3">
      <c r="I43" t="s">
        <v>263</v>
      </c>
    </row>
    <row r="45" spans="6:9" x14ac:dyDescent="0.3">
      <c r="F45" t="s">
        <v>255</v>
      </c>
    </row>
    <row r="46" spans="6:9" x14ac:dyDescent="0.3">
      <c r="G46" t="s">
        <v>264</v>
      </c>
    </row>
    <row r="47" spans="6:9" x14ac:dyDescent="0.3">
      <c r="G47" t="s">
        <v>265</v>
      </c>
    </row>
    <row r="48" spans="6:9" x14ac:dyDescent="0.3">
      <c r="G48" t="s">
        <v>266</v>
      </c>
    </row>
    <row r="49" spans="1:7" x14ac:dyDescent="0.3">
      <c r="G49" t="s">
        <v>267</v>
      </c>
    </row>
    <row r="52" spans="1:7" x14ac:dyDescent="0.3">
      <c r="A52" t="s">
        <v>224</v>
      </c>
      <c r="B52" t="s">
        <v>268</v>
      </c>
    </row>
    <row r="53" spans="1:7" x14ac:dyDescent="0.3">
      <c r="A53" t="s">
        <v>224</v>
      </c>
      <c r="B53" t="s">
        <v>269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36C26-1E5B-4948-AB31-78D6977E3E12}">
  <dimension ref="C2:P35"/>
  <sheetViews>
    <sheetView workbookViewId="0">
      <selection activeCell="G2" sqref="G2:G9"/>
    </sheetView>
  </sheetViews>
  <sheetFormatPr defaultRowHeight="14.4" x14ac:dyDescent="0.3"/>
  <cols>
    <col min="3" max="3" width="29.6640625" customWidth="1"/>
    <col min="5" max="5" width="11.109375" bestFit="1" customWidth="1"/>
    <col min="6" max="6" width="42.33203125" bestFit="1" customWidth="1"/>
    <col min="7" max="7" width="31.33203125" bestFit="1" customWidth="1"/>
    <col min="8" max="8" width="11" bestFit="1" customWidth="1"/>
  </cols>
  <sheetData>
    <row r="2" spans="3:16" x14ac:dyDescent="0.3">
      <c r="C2" s="5" t="s">
        <v>29</v>
      </c>
      <c r="F2" s="5" t="s">
        <v>33</v>
      </c>
      <c r="G2" s="5" t="s">
        <v>32</v>
      </c>
      <c r="J2" t="s">
        <v>48</v>
      </c>
      <c r="L2" s="5" t="s">
        <v>49</v>
      </c>
    </row>
    <row r="3" spans="3:16" x14ac:dyDescent="0.3">
      <c r="C3" s="5" t="s">
        <v>30</v>
      </c>
      <c r="F3" t="s">
        <v>34</v>
      </c>
      <c r="G3" t="s">
        <v>76</v>
      </c>
      <c r="L3" s="5" t="s">
        <v>50</v>
      </c>
    </row>
    <row r="4" spans="3:16" x14ac:dyDescent="0.3">
      <c r="C4" s="5" t="s">
        <v>31</v>
      </c>
      <c r="F4" t="s">
        <v>35</v>
      </c>
      <c r="G4" t="s">
        <v>77</v>
      </c>
      <c r="L4" s="5" t="s">
        <v>51</v>
      </c>
    </row>
    <row r="5" spans="3:16" x14ac:dyDescent="0.3">
      <c r="C5" s="5" t="s">
        <v>32</v>
      </c>
      <c r="F5" t="s">
        <v>36</v>
      </c>
      <c r="G5" t="s">
        <v>88</v>
      </c>
      <c r="L5" s="5" t="s">
        <v>52</v>
      </c>
    </row>
    <row r="6" spans="3:16" x14ac:dyDescent="0.3">
      <c r="C6" s="5" t="s">
        <v>33</v>
      </c>
      <c r="F6" t="s">
        <v>46</v>
      </c>
      <c r="G6" t="s">
        <v>89</v>
      </c>
      <c r="L6" s="5" t="s">
        <v>53</v>
      </c>
    </row>
    <row r="7" spans="3:16" x14ac:dyDescent="0.3">
      <c r="G7" t="s">
        <v>75</v>
      </c>
      <c r="O7" t="s">
        <v>43</v>
      </c>
    </row>
    <row r="8" spans="3:16" x14ac:dyDescent="0.3">
      <c r="G8" t="s">
        <v>47</v>
      </c>
      <c r="N8" t="s">
        <v>44</v>
      </c>
      <c r="P8" t="s">
        <v>45</v>
      </c>
    </row>
    <row r="9" spans="3:16" x14ac:dyDescent="0.3">
      <c r="G9" t="s">
        <v>60</v>
      </c>
      <c r="I9" t="s">
        <v>25</v>
      </c>
      <c r="J9" t="s">
        <v>26</v>
      </c>
      <c r="K9" t="s">
        <v>37</v>
      </c>
      <c r="L9" t="s">
        <v>39</v>
      </c>
      <c r="N9" t="s">
        <v>40</v>
      </c>
      <c r="O9" t="s">
        <v>38</v>
      </c>
    </row>
    <row r="10" spans="3:16" x14ac:dyDescent="0.3">
      <c r="I10">
        <v>10</v>
      </c>
      <c r="J10">
        <v>70</v>
      </c>
      <c r="K10">
        <v>600</v>
      </c>
      <c r="L10">
        <v>60</v>
      </c>
      <c r="N10" s="7" t="s">
        <v>42</v>
      </c>
      <c r="O10">
        <v>120</v>
      </c>
      <c r="P10" s="6" t="s">
        <v>41</v>
      </c>
    </row>
    <row r="16" spans="3:16" x14ac:dyDescent="0.3">
      <c r="C16" s="5" t="s">
        <v>29</v>
      </c>
      <c r="E16" s="5" t="s">
        <v>49</v>
      </c>
    </row>
    <row r="17" spans="3:12" x14ac:dyDescent="0.3">
      <c r="C17" s="5" t="s">
        <v>30</v>
      </c>
      <c r="E17" s="5" t="s">
        <v>50</v>
      </c>
    </row>
    <row r="18" spans="3:12" x14ac:dyDescent="0.3">
      <c r="C18" s="5" t="s">
        <v>31</v>
      </c>
      <c r="E18" s="5" t="s">
        <v>51</v>
      </c>
    </row>
    <row r="19" spans="3:12" x14ac:dyDescent="0.3">
      <c r="C19" s="5" t="s">
        <v>32</v>
      </c>
      <c r="E19" s="5" t="s">
        <v>52</v>
      </c>
      <c r="J19" s="5"/>
      <c r="K19" t="s">
        <v>80</v>
      </c>
    </row>
    <row r="20" spans="3:12" x14ac:dyDescent="0.3">
      <c r="C20" s="5" t="s">
        <v>33</v>
      </c>
      <c r="E20" s="5" t="s">
        <v>53</v>
      </c>
      <c r="G20" s="5"/>
      <c r="J20" s="5"/>
      <c r="K20" t="s">
        <v>78</v>
      </c>
    </row>
    <row r="21" spans="3:12" x14ac:dyDescent="0.3">
      <c r="K21" t="s">
        <v>79</v>
      </c>
    </row>
    <row r="22" spans="3:12" x14ac:dyDescent="0.3">
      <c r="K22" t="s">
        <v>81</v>
      </c>
    </row>
    <row r="24" spans="3:12" x14ac:dyDescent="0.3">
      <c r="K24" t="s">
        <v>82</v>
      </c>
    </row>
    <row r="25" spans="3:12" x14ac:dyDescent="0.3">
      <c r="C25" t="s">
        <v>90</v>
      </c>
      <c r="K25" t="s">
        <v>83</v>
      </c>
    </row>
    <row r="26" spans="3:12" x14ac:dyDescent="0.3">
      <c r="L26" t="s">
        <v>87</v>
      </c>
    </row>
    <row r="27" spans="3:12" x14ac:dyDescent="0.3">
      <c r="L27" t="s">
        <v>84</v>
      </c>
    </row>
    <row r="28" spans="3:12" x14ac:dyDescent="0.3">
      <c r="L28" t="s">
        <v>86</v>
      </c>
    </row>
    <row r="29" spans="3:12" x14ac:dyDescent="0.3">
      <c r="L29" t="s">
        <v>85</v>
      </c>
    </row>
    <row r="35" spans="10:10" x14ac:dyDescent="0.3">
      <c r="J35" t="s">
        <v>91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V27"/>
  <sheetViews>
    <sheetView showGridLines="0" topLeftCell="D1" workbookViewId="0">
      <selection activeCell="T27" sqref="T27"/>
    </sheetView>
  </sheetViews>
  <sheetFormatPr defaultRowHeight="14.4" x14ac:dyDescent="0.3"/>
  <cols>
    <col min="12" max="12" width="12.6640625" customWidth="1"/>
    <col min="13" max="13" width="15.109375" bestFit="1" customWidth="1"/>
    <col min="14" max="14" width="18.33203125" bestFit="1" customWidth="1"/>
    <col min="15" max="15" width="15.77734375" bestFit="1" customWidth="1"/>
    <col min="16" max="16" width="12.44140625" bestFit="1" customWidth="1"/>
  </cols>
  <sheetData>
    <row r="3" spans="3:19" x14ac:dyDescent="0.3">
      <c r="C3" t="s">
        <v>0</v>
      </c>
      <c r="H3" t="s">
        <v>7</v>
      </c>
    </row>
    <row r="4" spans="3:19" x14ac:dyDescent="0.3">
      <c r="D4" t="s">
        <v>1</v>
      </c>
      <c r="E4" t="s">
        <v>4</v>
      </c>
      <c r="F4" t="s">
        <v>6</v>
      </c>
      <c r="H4" t="s">
        <v>8</v>
      </c>
      <c r="L4" t="s">
        <v>11</v>
      </c>
      <c r="Q4" t="s">
        <v>15</v>
      </c>
    </row>
    <row r="5" spans="3:19" x14ac:dyDescent="0.3">
      <c r="D5" t="s">
        <v>2</v>
      </c>
      <c r="E5" t="s">
        <v>4</v>
      </c>
      <c r="F5" t="s">
        <v>5</v>
      </c>
      <c r="H5" t="s">
        <v>10</v>
      </c>
    </row>
    <row r="6" spans="3:19" x14ac:dyDescent="0.3">
      <c r="D6" t="s">
        <v>3</v>
      </c>
      <c r="E6" t="s">
        <v>4</v>
      </c>
      <c r="F6" t="s">
        <v>6</v>
      </c>
      <c r="H6" t="s">
        <v>9</v>
      </c>
      <c r="L6" t="s">
        <v>12</v>
      </c>
      <c r="Q6" t="s">
        <v>13</v>
      </c>
      <c r="S6" t="s">
        <v>14</v>
      </c>
    </row>
    <row r="9" spans="3:19" x14ac:dyDescent="0.3">
      <c r="L9" t="s">
        <v>16</v>
      </c>
    </row>
    <row r="11" spans="3:19" x14ac:dyDescent="0.3">
      <c r="L11" s="1" t="s">
        <v>24</v>
      </c>
      <c r="M11" s="1" t="s">
        <v>17</v>
      </c>
      <c r="N11" s="1" t="s">
        <v>22</v>
      </c>
      <c r="O11" s="1" t="s">
        <v>18</v>
      </c>
      <c r="P11" s="1" t="s">
        <v>19</v>
      </c>
      <c r="Q11" s="2" t="s">
        <v>23</v>
      </c>
    </row>
    <row r="12" spans="3:19" x14ac:dyDescent="0.3">
      <c r="L12" s="1">
        <v>7</v>
      </c>
      <c r="M12" s="1">
        <v>3</v>
      </c>
      <c r="N12" s="1">
        <v>5</v>
      </c>
      <c r="O12" s="1" t="s">
        <v>20</v>
      </c>
      <c r="P12" s="1" t="s">
        <v>21</v>
      </c>
    </row>
    <row r="13" spans="3:19" x14ac:dyDescent="0.3">
      <c r="L13" s="1"/>
      <c r="M13" s="1"/>
      <c r="N13" s="1"/>
      <c r="O13" s="1"/>
      <c r="P13" s="1"/>
    </row>
    <row r="14" spans="3:19" x14ac:dyDescent="0.3">
      <c r="N14">
        <v>15</v>
      </c>
    </row>
    <row r="15" spans="3:19" x14ac:dyDescent="0.3">
      <c r="N15">
        <v>35</v>
      </c>
    </row>
    <row r="16" spans="3:19" x14ac:dyDescent="0.3">
      <c r="N16">
        <v>40</v>
      </c>
      <c r="O16">
        <v>35</v>
      </c>
      <c r="P16">
        <f>N16-O16</f>
        <v>5</v>
      </c>
    </row>
    <row r="18" spans="4:22" x14ac:dyDescent="0.3">
      <c r="M18" t="s">
        <v>25</v>
      </c>
      <c r="N18" t="s">
        <v>26</v>
      </c>
      <c r="O18" t="s">
        <v>54</v>
      </c>
      <c r="P18" t="s">
        <v>55</v>
      </c>
    </row>
    <row r="19" spans="4:22" x14ac:dyDescent="0.3">
      <c r="M19">
        <v>15</v>
      </c>
      <c r="N19">
        <v>35</v>
      </c>
      <c r="O19" s="3">
        <v>0.25</v>
      </c>
      <c r="P19" s="4">
        <f>(O22*100)/M12</f>
        <v>33.333333333333336</v>
      </c>
    </row>
    <row r="21" spans="4:22" x14ac:dyDescent="0.3">
      <c r="O21">
        <f>3*25/100</f>
        <v>0.75</v>
      </c>
      <c r="P21">
        <f>M19*P19/100</f>
        <v>5.0000000000000009</v>
      </c>
    </row>
    <row r="22" spans="4:22" x14ac:dyDescent="0.3">
      <c r="O22">
        <v>1</v>
      </c>
    </row>
    <row r="24" spans="4:22" x14ac:dyDescent="0.3">
      <c r="P24">
        <f>M19+P21</f>
        <v>20</v>
      </c>
    </row>
    <row r="25" spans="4:22" x14ac:dyDescent="0.3">
      <c r="D25" t="s">
        <v>28</v>
      </c>
      <c r="E25" t="s">
        <v>27</v>
      </c>
      <c r="P25" s="8" t="s">
        <v>58</v>
      </c>
      <c r="R25" t="s">
        <v>59</v>
      </c>
    </row>
    <row r="26" spans="4:22" x14ac:dyDescent="0.3">
      <c r="M26" t="s">
        <v>56</v>
      </c>
      <c r="N26">
        <v>10</v>
      </c>
      <c r="O26">
        <v>1</v>
      </c>
      <c r="P26">
        <v>10</v>
      </c>
      <c r="R26">
        <v>10</v>
      </c>
      <c r="T26">
        <v>100</v>
      </c>
      <c r="V26">
        <v>10</v>
      </c>
    </row>
    <row r="27" spans="4:22" x14ac:dyDescent="0.3">
      <c r="M27" t="s">
        <v>57</v>
      </c>
      <c r="N27">
        <v>4</v>
      </c>
      <c r="O27">
        <v>0.2</v>
      </c>
      <c r="P27">
        <f>0.2*100/4</f>
        <v>5</v>
      </c>
      <c r="R27">
        <v>51</v>
      </c>
      <c r="T27">
        <f>R27*N27</f>
        <v>204</v>
      </c>
      <c r="V27">
        <f>R27*O27</f>
        <v>10.200000000000001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A28CA-67D8-4BCF-A68C-482BB86AEB00}">
  <dimension ref="A1:O25"/>
  <sheetViews>
    <sheetView workbookViewId="0">
      <selection activeCell="C2" sqref="C2"/>
    </sheetView>
  </sheetViews>
  <sheetFormatPr defaultRowHeight="14.4" x14ac:dyDescent="0.3"/>
  <cols>
    <col min="1" max="1" width="19.6640625" bestFit="1" customWidth="1"/>
    <col min="2" max="2" width="10.5546875" bestFit="1" customWidth="1"/>
    <col min="3" max="3" width="25.44140625" bestFit="1" customWidth="1"/>
    <col min="4" max="4" width="11" bestFit="1" customWidth="1"/>
  </cols>
  <sheetData>
    <row r="1" spans="1:15" x14ac:dyDescent="0.3">
      <c r="A1" t="s">
        <v>76</v>
      </c>
    </row>
    <row r="2" spans="1:15" x14ac:dyDescent="0.3">
      <c r="B2" t="s">
        <v>4</v>
      </c>
    </row>
    <row r="3" spans="1:15" x14ac:dyDescent="0.3">
      <c r="C3" t="s">
        <v>106</v>
      </c>
    </row>
    <row r="4" spans="1:15" x14ac:dyDescent="0.3">
      <c r="D4" t="s">
        <v>108</v>
      </c>
    </row>
    <row r="5" spans="1:15" x14ac:dyDescent="0.3">
      <c r="D5" t="s">
        <v>109</v>
      </c>
    </row>
    <row r="6" spans="1:15" x14ac:dyDescent="0.3">
      <c r="C6" t="s">
        <v>107</v>
      </c>
    </row>
    <row r="7" spans="1:15" x14ac:dyDescent="0.3">
      <c r="D7" t="s">
        <v>110</v>
      </c>
    </row>
    <row r="8" spans="1:15" x14ac:dyDescent="0.3">
      <c r="B8" t="s">
        <v>111</v>
      </c>
    </row>
    <row r="9" spans="1:15" x14ac:dyDescent="0.3">
      <c r="C9" t="s">
        <v>112</v>
      </c>
      <c r="D9" t="s">
        <v>118</v>
      </c>
    </row>
    <row r="10" spans="1:15" x14ac:dyDescent="0.3">
      <c r="C10" t="s">
        <v>116</v>
      </c>
      <c r="D10" t="s">
        <v>119</v>
      </c>
      <c r="I10" t="s">
        <v>153</v>
      </c>
      <c r="K10" t="s">
        <v>154</v>
      </c>
      <c r="M10" t="s">
        <v>155</v>
      </c>
    </row>
    <row r="11" spans="1:15" x14ac:dyDescent="0.3">
      <c r="C11" t="s">
        <v>117</v>
      </c>
      <c r="E11" t="s">
        <v>120</v>
      </c>
      <c r="I11" t="s">
        <v>151</v>
      </c>
      <c r="K11" t="s">
        <v>152</v>
      </c>
    </row>
    <row r="12" spans="1:15" x14ac:dyDescent="0.3">
      <c r="C12" t="s">
        <v>114</v>
      </c>
      <c r="E12" t="s">
        <v>121</v>
      </c>
      <c r="I12" t="s">
        <v>150</v>
      </c>
      <c r="K12" t="s">
        <v>149</v>
      </c>
      <c r="M12" t="s">
        <v>142</v>
      </c>
    </row>
    <row r="13" spans="1:15" x14ac:dyDescent="0.3">
      <c r="C13" t="s">
        <v>115</v>
      </c>
      <c r="I13">
        <v>2021</v>
      </c>
      <c r="K13">
        <v>2021</v>
      </c>
      <c r="M13">
        <v>2021</v>
      </c>
    </row>
    <row r="14" spans="1:15" x14ac:dyDescent="0.3">
      <c r="C14" t="s">
        <v>113</v>
      </c>
      <c r="I14" t="s">
        <v>133</v>
      </c>
      <c r="K14" t="s">
        <v>133</v>
      </c>
      <c r="M14" t="s">
        <v>140</v>
      </c>
      <c r="N14">
        <v>9</v>
      </c>
      <c r="O14">
        <v>3</v>
      </c>
    </row>
    <row r="15" spans="1:15" x14ac:dyDescent="0.3">
      <c r="I15" t="s">
        <v>134</v>
      </c>
      <c r="K15" t="s">
        <v>134</v>
      </c>
      <c r="M15" t="s">
        <v>138</v>
      </c>
      <c r="N15">
        <v>7</v>
      </c>
      <c r="O15">
        <v>1</v>
      </c>
    </row>
    <row r="16" spans="1:15" x14ac:dyDescent="0.3">
      <c r="B16" t="s">
        <v>122</v>
      </c>
      <c r="I16" t="s">
        <v>143</v>
      </c>
      <c r="K16" t="s">
        <v>135</v>
      </c>
    </row>
    <row r="17" spans="2:12" x14ac:dyDescent="0.3">
      <c r="C17" t="s">
        <v>125</v>
      </c>
      <c r="I17" t="s">
        <v>144</v>
      </c>
      <c r="K17" t="s">
        <v>136</v>
      </c>
    </row>
    <row r="18" spans="2:12" x14ac:dyDescent="0.3">
      <c r="D18" t="s">
        <v>123</v>
      </c>
      <c r="I18" t="s">
        <v>145</v>
      </c>
      <c r="K18" t="s">
        <v>145</v>
      </c>
    </row>
    <row r="19" spans="2:12" x14ac:dyDescent="0.3">
      <c r="D19" t="s">
        <v>124</v>
      </c>
      <c r="I19" t="s">
        <v>146</v>
      </c>
      <c r="K19" t="s">
        <v>137</v>
      </c>
    </row>
    <row r="20" spans="2:12" x14ac:dyDescent="0.3">
      <c r="I20" t="s">
        <v>147</v>
      </c>
      <c r="K20" t="s">
        <v>147</v>
      </c>
    </row>
    <row r="21" spans="2:12" x14ac:dyDescent="0.3">
      <c r="B21" t="s">
        <v>126</v>
      </c>
      <c r="C21" t="s">
        <v>127</v>
      </c>
      <c r="I21" t="s">
        <v>138</v>
      </c>
      <c r="K21" t="s">
        <v>138</v>
      </c>
    </row>
    <row r="22" spans="2:12" x14ac:dyDescent="0.3">
      <c r="D22" t="s">
        <v>128</v>
      </c>
      <c r="I22" t="s">
        <v>139</v>
      </c>
      <c r="K22" t="s">
        <v>139</v>
      </c>
    </row>
    <row r="23" spans="2:12" x14ac:dyDescent="0.3">
      <c r="D23" t="s">
        <v>129</v>
      </c>
      <c r="I23" t="s">
        <v>140</v>
      </c>
      <c r="K23" t="s">
        <v>140</v>
      </c>
      <c r="L23">
        <v>3</v>
      </c>
    </row>
    <row r="24" spans="2:12" x14ac:dyDescent="0.3">
      <c r="D24" t="s">
        <v>130</v>
      </c>
      <c r="E24" t="s">
        <v>131</v>
      </c>
      <c r="F24" t="s">
        <v>132</v>
      </c>
      <c r="I24" t="s">
        <v>141</v>
      </c>
      <c r="K24" t="s">
        <v>141</v>
      </c>
    </row>
    <row r="25" spans="2:12" x14ac:dyDescent="0.3">
      <c r="I25" t="s">
        <v>148</v>
      </c>
      <c r="K25" t="s">
        <v>148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5A8E8-159B-44AC-AA58-BA25A740A2E1}">
  <dimension ref="A2:E29"/>
  <sheetViews>
    <sheetView topLeftCell="A4" workbookViewId="0">
      <selection activeCell="B30" sqref="B30"/>
    </sheetView>
  </sheetViews>
  <sheetFormatPr defaultRowHeight="14.4" x14ac:dyDescent="0.3"/>
  <cols>
    <col min="2" max="2" width="32.109375" bestFit="1" customWidth="1"/>
    <col min="3" max="3" width="38.109375" customWidth="1"/>
    <col min="4" max="4" width="51.44140625" customWidth="1"/>
    <col min="5" max="5" width="42.88671875" customWidth="1"/>
  </cols>
  <sheetData>
    <row r="2" spans="1:5" x14ac:dyDescent="0.3">
      <c r="A2">
        <v>1</v>
      </c>
      <c r="B2" s="5" t="s">
        <v>62</v>
      </c>
      <c r="C2" s="14" t="s">
        <v>71</v>
      </c>
    </row>
    <row r="3" spans="1:5" x14ac:dyDescent="0.3">
      <c r="A3">
        <v>2</v>
      </c>
      <c r="B3" s="5" t="s">
        <v>63</v>
      </c>
      <c r="C3" s="15"/>
    </row>
    <row r="4" spans="1:5" x14ac:dyDescent="0.3">
      <c r="A4">
        <v>3</v>
      </c>
      <c r="B4" t="s">
        <v>61</v>
      </c>
      <c r="C4" s="15"/>
    </row>
    <row r="5" spans="1:5" x14ac:dyDescent="0.3">
      <c r="A5">
        <v>4</v>
      </c>
      <c r="B5" t="s">
        <v>64</v>
      </c>
      <c r="C5" s="15"/>
    </row>
    <row r="6" spans="1:5" x14ac:dyDescent="0.3">
      <c r="A6">
        <v>5</v>
      </c>
      <c r="B6" t="s">
        <v>65</v>
      </c>
      <c r="C6" s="15"/>
    </row>
    <row r="7" spans="1:5" x14ac:dyDescent="0.3">
      <c r="A7">
        <v>6</v>
      </c>
      <c r="B7" t="s">
        <v>66</v>
      </c>
      <c r="C7" s="15"/>
    </row>
    <row r="8" spans="1:5" x14ac:dyDescent="0.3">
      <c r="A8">
        <v>7</v>
      </c>
      <c r="B8" t="s">
        <v>67</v>
      </c>
      <c r="C8" s="15"/>
    </row>
    <row r="9" spans="1:5" x14ac:dyDescent="0.3">
      <c r="C9" s="15"/>
    </row>
    <row r="10" spans="1:5" x14ac:dyDescent="0.3">
      <c r="C10" s="15"/>
    </row>
    <row r="11" spans="1:5" x14ac:dyDescent="0.3">
      <c r="C11" s="15"/>
    </row>
    <row r="12" spans="1:5" x14ac:dyDescent="0.3">
      <c r="C12" s="15"/>
    </row>
    <row r="13" spans="1:5" x14ac:dyDescent="0.3">
      <c r="C13" s="15"/>
      <c r="D13" t="s">
        <v>72</v>
      </c>
    </row>
    <row r="14" spans="1:5" x14ac:dyDescent="0.3">
      <c r="C14" s="15"/>
      <c r="D14" s="14" t="s">
        <v>73</v>
      </c>
      <c r="E14" s="14" t="s">
        <v>74</v>
      </c>
    </row>
    <row r="15" spans="1:5" x14ac:dyDescent="0.3">
      <c r="B15" t="s">
        <v>69</v>
      </c>
      <c r="C15" s="15"/>
      <c r="D15" s="15"/>
      <c r="E15" s="15"/>
    </row>
    <row r="16" spans="1:5" x14ac:dyDescent="0.3">
      <c r="C16" s="15"/>
      <c r="D16" s="15"/>
      <c r="E16" s="15"/>
    </row>
    <row r="17" spans="2:5" x14ac:dyDescent="0.3">
      <c r="B17" t="s">
        <v>68</v>
      </c>
      <c r="C17" s="15"/>
      <c r="D17" s="15"/>
      <c r="E17" s="15"/>
    </row>
    <row r="18" spans="2:5" x14ac:dyDescent="0.3">
      <c r="B18" t="s">
        <v>69</v>
      </c>
      <c r="C18" s="15"/>
      <c r="D18" s="15"/>
      <c r="E18" s="15"/>
    </row>
    <row r="19" spans="2:5" x14ac:dyDescent="0.3">
      <c r="C19" s="15"/>
      <c r="D19" s="15"/>
      <c r="E19" s="15"/>
    </row>
    <row r="20" spans="2:5" x14ac:dyDescent="0.3">
      <c r="C20" s="15"/>
      <c r="D20" s="15"/>
      <c r="E20" s="15"/>
    </row>
    <row r="21" spans="2:5" x14ac:dyDescent="0.3">
      <c r="C21" s="15"/>
      <c r="D21" s="15"/>
      <c r="E21" s="15"/>
    </row>
    <row r="22" spans="2:5" x14ac:dyDescent="0.3">
      <c r="C22" s="15"/>
      <c r="D22" s="15"/>
      <c r="E22" s="15"/>
    </row>
    <row r="23" spans="2:5" x14ac:dyDescent="0.3">
      <c r="C23" s="15"/>
      <c r="D23" s="15"/>
      <c r="E23" s="15"/>
    </row>
    <row r="24" spans="2:5" x14ac:dyDescent="0.3">
      <c r="C24" s="15"/>
      <c r="D24" s="15"/>
      <c r="E24" s="15"/>
    </row>
    <row r="25" spans="2:5" x14ac:dyDescent="0.3">
      <c r="C25" s="15"/>
      <c r="D25" s="15"/>
      <c r="E25" s="15"/>
    </row>
    <row r="26" spans="2:5" x14ac:dyDescent="0.3">
      <c r="B26" t="s">
        <v>70</v>
      </c>
      <c r="C26" s="15"/>
      <c r="D26" s="15"/>
      <c r="E26" s="15"/>
    </row>
    <row r="27" spans="2:5" x14ac:dyDescent="0.3">
      <c r="C27" s="15"/>
      <c r="D27" s="15"/>
      <c r="E27" s="15"/>
    </row>
    <row r="28" spans="2:5" x14ac:dyDescent="0.3">
      <c r="C28" s="15"/>
      <c r="D28" s="15"/>
      <c r="E28" s="15"/>
    </row>
    <row r="29" spans="2:5" x14ac:dyDescent="0.3">
      <c r="C29" s="15"/>
      <c r="D29" s="15"/>
      <c r="E29" s="15"/>
    </row>
  </sheetData>
  <mergeCells count="3">
    <mergeCell ref="C2:C29"/>
    <mergeCell ref="D14:D29"/>
    <mergeCell ref="E14:E2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2B513-F2C8-4386-973A-59B4FC26D85D}">
  <dimension ref="A8:M23"/>
  <sheetViews>
    <sheetView topLeftCell="A6" zoomScale="145" zoomScaleNormal="145" workbookViewId="0">
      <selection activeCell="D20" sqref="D20"/>
    </sheetView>
  </sheetViews>
  <sheetFormatPr defaultRowHeight="14.4" x14ac:dyDescent="0.3"/>
  <cols>
    <col min="1" max="1" width="20.5546875" bestFit="1" customWidth="1"/>
    <col min="2" max="2" width="10" bestFit="1" customWidth="1"/>
    <col min="3" max="3" width="4.6640625" customWidth="1"/>
    <col min="4" max="4" width="10.109375" bestFit="1" customWidth="1"/>
    <col min="5" max="5" width="16.88671875" bestFit="1" customWidth="1"/>
    <col min="6" max="6" width="17.21875" bestFit="1" customWidth="1"/>
    <col min="7" max="7" width="16.33203125" bestFit="1" customWidth="1"/>
    <col min="8" max="8" width="10.21875" bestFit="1" customWidth="1"/>
    <col min="9" max="9" width="8.33203125" bestFit="1" customWidth="1"/>
    <col min="10" max="10" width="8.44140625" bestFit="1" customWidth="1"/>
    <col min="11" max="11" width="11.5546875" bestFit="1" customWidth="1"/>
  </cols>
  <sheetData>
    <row r="8" spans="1:11" x14ac:dyDescent="0.3">
      <c r="C8" t="s">
        <v>43</v>
      </c>
    </row>
    <row r="9" spans="1:11" x14ac:dyDescent="0.3">
      <c r="B9" t="s">
        <v>105</v>
      </c>
      <c r="C9" t="s">
        <v>98</v>
      </c>
      <c r="D9" t="s">
        <v>95</v>
      </c>
      <c r="E9" t="s">
        <v>96</v>
      </c>
      <c r="F9" t="s">
        <v>92</v>
      </c>
      <c r="G9" t="s">
        <v>99</v>
      </c>
      <c r="H9" t="s">
        <v>93</v>
      </c>
      <c r="I9" t="s">
        <v>100</v>
      </c>
      <c r="J9" t="s">
        <v>47</v>
      </c>
      <c r="K9" t="s">
        <v>94</v>
      </c>
    </row>
    <row r="10" spans="1:11" x14ac:dyDescent="0.3">
      <c r="F10">
        <v>20</v>
      </c>
      <c r="H10">
        <v>10</v>
      </c>
      <c r="I10">
        <v>10</v>
      </c>
      <c r="J10">
        <v>3</v>
      </c>
      <c r="K10">
        <v>4</v>
      </c>
    </row>
    <row r="11" spans="1:11" x14ac:dyDescent="0.3">
      <c r="A11" t="s">
        <v>97</v>
      </c>
      <c r="C11">
        <v>4</v>
      </c>
      <c r="E11">
        <v>16</v>
      </c>
      <c r="F11">
        <v>0</v>
      </c>
      <c r="G11">
        <v>2</v>
      </c>
      <c r="H11">
        <v>0</v>
      </c>
      <c r="I11">
        <v>0</v>
      </c>
    </row>
    <row r="12" spans="1:11" x14ac:dyDescent="0.3">
      <c r="A12" t="s">
        <v>101</v>
      </c>
      <c r="C12">
        <v>4</v>
      </c>
      <c r="D12">
        <v>12</v>
      </c>
      <c r="E12">
        <v>0</v>
      </c>
      <c r="F12">
        <v>10</v>
      </c>
      <c r="G12">
        <v>0</v>
      </c>
      <c r="H12">
        <v>0</v>
      </c>
      <c r="I12">
        <v>0</v>
      </c>
    </row>
    <row r="14" spans="1:11" x14ac:dyDescent="0.3">
      <c r="C14">
        <v>20</v>
      </c>
      <c r="D14">
        <v>10</v>
      </c>
      <c r="E14">
        <v>16</v>
      </c>
    </row>
    <row r="15" spans="1:11" x14ac:dyDescent="0.3">
      <c r="D15">
        <v>10</v>
      </c>
      <c r="E15">
        <v>4</v>
      </c>
    </row>
    <row r="16" spans="1:11" x14ac:dyDescent="0.3">
      <c r="A16" s="9"/>
      <c r="B16" s="9"/>
      <c r="C16" s="9"/>
      <c r="D16" s="9"/>
      <c r="E16" s="9"/>
      <c r="F16" s="9">
        <v>20</v>
      </c>
      <c r="G16" s="9"/>
      <c r="H16" s="9">
        <v>2</v>
      </c>
      <c r="I16" s="9">
        <v>2</v>
      </c>
      <c r="J16" s="9">
        <v>3</v>
      </c>
      <c r="K16" s="9">
        <v>4</v>
      </c>
    </row>
    <row r="17" spans="1:13" x14ac:dyDescent="0.3">
      <c r="A17" s="9" t="s">
        <v>97</v>
      </c>
      <c r="B17" s="9">
        <v>4</v>
      </c>
      <c r="C17" s="9">
        <v>4</v>
      </c>
      <c r="D17" s="9"/>
      <c r="E17" s="9">
        <v>4</v>
      </c>
      <c r="F17" s="9">
        <v>0</v>
      </c>
      <c r="G17" s="9">
        <v>10</v>
      </c>
      <c r="H17" s="9">
        <v>0</v>
      </c>
      <c r="I17" s="9">
        <v>0</v>
      </c>
    </row>
    <row r="18" spans="1:13" x14ac:dyDescent="0.3">
      <c r="A18" s="9" t="s">
        <v>101</v>
      </c>
      <c r="B18" s="9">
        <v>16</v>
      </c>
      <c r="C18" s="9">
        <v>16</v>
      </c>
      <c r="D18" s="9">
        <v>0</v>
      </c>
      <c r="E18" s="9">
        <v>0</v>
      </c>
      <c r="F18" s="9">
        <v>10</v>
      </c>
      <c r="G18" s="9">
        <v>0</v>
      </c>
      <c r="H18" s="9">
        <v>0</v>
      </c>
      <c r="I18" s="9">
        <v>0</v>
      </c>
      <c r="L18" t="s">
        <v>102</v>
      </c>
      <c r="M18" t="s">
        <v>103</v>
      </c>
    </row>
    <row r="19" spans="1:13" x14ac:dyDescent="0.3">
      <c r="A19" s="10"/>
      <c r="B19" s="10"/>
      <c r="C19" s="10"/>
      <c r="D19" s="10"/>
      <c r="E19" s="10"/>
      <c r="F19" s="10">
        <v>20</v>
      </c>
      <c r="G19" s="10"/>
      <c r="H19" s="10">
        <v>2</v>
      </c>
      <c r="I19" s="10">
        <v>2</v>
      </c>
      <c r="J19" s="10">
        <v>3</v>
      </c>
      <c r="K19" s="10">
        <v>4</v>
      </c>
    </row>
    <row r="20" spans="1:13" x14ac:dyDescent="0.3">
      <c r="A20" s="10" t="s">
        <v>97</v>
      </c>
      <c r="B20" s="10">
        <v>16</v>
      </c>
      <c r="C20" s="10" t="s">
        <v>104</v>
      </c>
      <c r="D20" s="10"/>
      <c r="E20" s="10">
        <v>10</v>
      </c>
      <c r="F20" s="10">
        <v>0</v>
      </c>
      <c r="G20" s="10">
        <v>1</v>
      </c>
      <c r="H20" s="10">
        <v>0</v>
      </c>
      <c r="I20" s="10">
        <v>0</v>
      </c>
      <c r="L20" s="10">
        <v>10</v>
      </c>
    </row>
    <row r="21" spans="1:13" x14ac:dyDescent="0.3">
      <c r="A21" s="10" t="s">
        <v>101</v>
      </c>
      <c r="B21" s="10">
        <v>4</v>
      </c>
      <c r="C21" s="10">
        <v>4</v>
      </c>
      <c r="D21" s="10">
        <v>0</v>
      </c>
      <c r="E21" s="10">
        <v>0</v>
      </c>
      <c r="F21" s="10">
        <v>10</v>
      </c>
      <c r="G21" s="10">
        <v>1</v>
      </c>
      <c r="H21" s="10">
        <v>0</v>
      </c>
      <c r="I21" s="10">
        <v>0</v>
      </c>
      <c r="L21" s="10">
        <v>10</v>
      </c>
    </row>
    <row r="23" spans="1:13" x14ac:dyDescent="0.3">
      <c r="D23">
        <v>12</v>
      </c>
      <c r="E23">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379C4-C259-44D3-9F64-238EAA058887}">
  <dimension ref="C1:AG52"/>
  <sheetViews>
    <sheetView showGridLines="0" workbookViewId="0">
      <selection activeCell="J16" sqref="J16"/>
    </sheetView>
  </sheetViews>
  <sheetFormatPr defaultRowHeight="14.4" x14ac:dyDescent="0.3"/>
  <cols>
    <col min="3" max="3" width="11.6640625" bestFit="1" customWidth="1"/>
    <col min="4" max="4" width="8.44140625" bestFit="1" customWidth="1"/>
    <col min="5" max="5" width="6.6640625" bestFit="1" customWidth="1"/>
    <col min="6" max="6" width="11.77734375" bestFit="1" customWidth="1"/>
    <col min="7" max="7" width="11.5546875" customWidth="1"/>
    <col min="8" max="8" width="11.33203125" bestFit="1" customWidth="1"/>
    <col min="11" max="11" width="17.21875" bestFit="1" customWidth="1"/>
    <col min="12" max="12" width="61.77734375" bestFit="1" customWidth="1"/>
    <col min="13" max="13" width="15.6640625" bestFit="1" customWidth="1"/>
    <col min="30" max="30" width="9.6640625" bestFit="1" customWidth="1"/>
  </cols>
  <sheetData>
    <row r="1" spans="3:33" x14ac:dyDescent="0.3">
      <c r="C1" t="s">
        <v>181</v>
      </c>
    </row>
    <row r="2" spans="3:33" x14ac:dyDescent="0.3">
      <c r="C2" s="11" t="s">
        <v>172</v>
      </c>
      <c r="D2" s="11" t="s">
        <v>167</v>
      </c>
      <c r="E2" s="11" t="s">
        <v>168</v>
      </c>
      <c r="F2" s="11" t="s">
        <v>169</v>
      </c>
      <c r="G2" s="11" t="s">
        <v>173</v>
      </c>
      <c r="H2" s="11" t="s">
        <v>176</v>
      </c>
    </row>
    <row r="3" spans="3:33" x14ac:dyDescent="0.3">
      <c r="C3" s="1">
        <v>1</v>
      </c>
      <c r="D3" s="1" t="s">
        <v>156</v>
      </c>
      <c r="E3" s="1" t="s">
        <v>157</v>
      </c>
      <c r="F3" s="12">
        <v>25934</v>
      </c>
      <c r="G3" s="1" t="s">
        <v>159</v>
      </c>
      <c r="H3" s="1" t="s">
        <v>177</v>
      </c>
    </row>
    <row r="4" spans="3:33" x14ac:dyDescent="0.3">
      <c r="C4" s="1">
        <v>2</v>
      </c>
      <c r="D4" s="1" t="s">
        <v>160</v>
      </c>
      <c r="E4" s="1" t="s">
        <v>157</v>
      </c>
      <c r="F4" s="12">
        <v>28157</v>
      </c>
      <c r="G4" s="1" t="s">
        <v>175</v>
      </c>
      <c r="H4" s="1" t="s">
        <v>178</v>
      </c>
    </row>
    <row r="5" spans="3:33" x14ac:dyDescent="0.3">
      <c r="C5" s="1">
        <v>3</v>
      </c>
      <c r="D5" s="1" t="s">
        <v>161</v>
      </c>
      <c r="E5" s="1" t="s">
        <v>162</v>
      </c>
      <c r="F5" s="12">
        <v>33298</v>
      </c>
      <c r="G5" s="1" t="s">
        <v>164</v>
      </c>
      <c r="H5" s="1" t="s">
        <v>113</v>
      </c>
    </row>
    <row r="6" spans="3:33" x14ac:dyDescent="0.3">
      <c r="C6" s="1">
        <v>4</v>
      </c>
      <c r="D6" s="1" t="s">
        <v>163</v>
      </c>
      <c r="E6" s="1" t="s">
        <v>157</v>
      </c>
      <c r="F6" s="12">
        <v>35125</v>
      </c>
      <c r="G6" s="1"/>
      <c r="H6" s="1"/>
    </row>
    <row r="7" spans="3:33" x14ac:dyDescent="0.3">
      <c r="C7" s="1">
        <v>5</v>
      </c>
      <c r="D7" s="1" t="s">
        <v>165</v>
      </c>
      <c r="E7" s="1" t="s">
        <v>157</v>
      </c>
      <c r="F7" s="12">
        <v>36192</v>
      </c>
      <c r="G7" s="1"/>
      <c r="H7" s="1"/>
      <c r="L7" t="s">
        <v>183</v>
      </c>
      <c r="M7" s="1"/>
    </row>
    <row r="8" spans="3:33" x14ac:dyDescent="0.3">
      <c r="F8" s="13"/>
      <c r="AD8" t="s">
        <v>204</v>
      </c>
    </row>
    <row r="9" spans="3:33" x14ac:dyDescent="0.3">
      <c r="C9" s="16" t="s">
        <v>179</v>
      </c>
      <c r="D9" s="16"/>
      <c r="E9" s="16"/>
      <c r="F9" s="16"/>
      <c r="G9" s="16"/>
      <c r="H9" s="16"/>
      <c r="I9" s="16"/>
      <c r="J9" s="16"/>
      <c r="K9" s="16"/>
      <c r="L9" s="16"/>
      <c r="N9" s="1" t="s">
        <v>1</v>
      </c>
      <c r="O9" s="17" t="s">
        <v>188</v>
      </c>
    </row>
    <row r="10" spans="3:33" x14ac:dyDescent="0.3">
      <c r="C10" t="s">
        <v>181</v>
      </c>
      <c r="J10" t="s">
        <v>181</v>
      </c>
      <c r="K10" t="s">
        <v>181</v>
      </c>
      <c r="N10" s="1" t="s">
        <v>184</v>
      </c>
      <c r="O10" s="17"/>
    </row>
    <row r="11" spans="3:33" x14ac:dyDescent="0.3">
      <c r="C11" s="11" t="s">
        <v>172</v>
      </c>
      <c r="D11" s="11" t="s">
        <v>167</v>
      </c>
      <c r="E11" s="11" t="s">
        <v>168</v>
      </c>
      <c r="F11" s="11" t="s">
        <v>169</v>
      </c>
      <c r="G11" s="11" t="s">
        <v>170</v>
      </c>
      <c r="H11" s="11" t="s">
        <v>171</v>
      </c>
      <c r="J11" s="11" t="s">
        <v>174</v>
      </c>
      <c r="K11" s="11" t="s">
        <v>173</v>
      </c>
      <c r="L11" s="11" t="s">
        <v>176</v>
      </c>
      <c r="N11" s="11" t="s">
        <v>185</v>
      </c>
      <c r="O11" s="17"/>
      <c r="Y11" t="s">
        <v>202</v>
      </c>
    </row>
    <row r="12" spans="3:33" x14ac:dyDescent="0.3">
      <c r="C12" s="1">
        <v>1</v>
      </c>
      <c r="D12" s="1" t="s">
        <v>156</v>
      </c>
      <c r="E12" s="1" t="s">
        <v>157</v>
      </c>
      <c r="F12" s="12">
        <v>25934</v>
      </c>
      <c r="G12" s="1" t="s">
        <v>158</v>
      </c>
      <c r="H12" s="1">
        <v>1</v>
      </c>
      <c r="J12" s="1">
        <v>1</v>
      </c>
      <c r="K12" s="1" t="s">
        <v>159</v>
      </c>
      <c r="L12" s="1" t="s">
        <v>177</v>
      </c>
      <c r="N12" s="1" t="s">
        <v>186</v>
      </c>
      <c r="O12" s="17"/>
      <c r="Y12" t="s">
        <v>203</v>
      </c>
    </row>
    <row r="13" spans="3:33" x14ac:dyDescent="0.3">
      <c r="C13" s="1">
        <v>2</v>
      </c>
      <c r="D13" s="1" t="s">
        <v>160</v>
      </c>
      <c r="E13" s="1" t="s">
        <v>157</v>
      </c>
      <c r="F13" s="12">
        <v>28157</v>
      </c>
      <c r="G13" s="1" t="s">
        <v>158</v>
      </c>
      <c r="H13" s="1">
        <v>2</v>
      </c>
      <c r="J13" s="1">
        <v>2</v>
      </c>
      <c r="K13" t="s">
        <v>182</v>
      </c>
      <c r="L13" s="1" t="s">
        <v>178</v>
      </c>
      <c r="N13" s="1" t="s">
        <v>187</v>
      </c>
      <c r="O13" s="17"/>
    </row>
    <row r="14" spans="3:33" x14ac:dyDescent="0.3">
      <c r="C14" s="1">
        <v>3</v>
      </c>
      <c r="D14" s="1" t="s">
        <v>161</v>
      </c>
      <c r="E14" s="1" t="s">
        <v>162</v>
      </c>
      <c r="F14" s="12">
        <v>33298</v>
      </c>
      <c r="G14" s="1" t="s">
        <v>158</v>
      </c>
      <c r="H14" s="1">
        <v>2</v>
      </c>
      <c r="J14" s="1">
        <v>3</v>
      </c>
      <c r="K14" s="1" t="s">
        <v>164</v>
      </c>
      <c r="L14" s="1" t="s">
        <v>113</v>
      </c>
    </row>
    <row r="15" spans="3:33" x14ac:dyDescent="0.3">
      <c r="C15" s="1">
        <v>4</v>
      </c>
      <c r="D15" s="1" t="s">
        <v>163</v>
      </c>
      <c r="E15" s="1" t="s">
        <v>157</v>
      </c>
      <c r="F15" s="12">
        <v>35125</v>
      </c>
      <c r="G15" s="1" t="s">
        <v>158</v>
      </c>
      <c r="H15" s="1">
        <v>3</v>
      </c>
      <c r="J15" s="1"/>
      <c r="K15" s="1"/>
      <c r="L15" s="1"/>
      <c r="Y15" s="1" t="s">
        <v>172</v>
      </c>
      <c r="Z15" s="1" t="s">
        <v>197</v>
      </c>
      <c r="AA15" s="1" t="s">
        <v>198</v>
      </c>
      <c r="AB15" s="1" t="s">
        <v>199</v>
      </c>
      <c r="AC15" s="1" t="s">
        <v>170</v>
      </c>
      <c r="AD15" s="1" t="s">
        <v>200</v>
      </c>
      <c r="AE15" s="1"/>
      <c r="AF15" s="1"/>
      <c r="AG15" s="1"/>
    </row>
    <row r="16" spans="3:33" x14ac:dyDescent="0.3">
      <c r="C16" s="1">
        <v>5</v>
      </c>
      <c r="D16" s="1" t="s">
        <v>165</v>
      </c>
      <c r="E16" s="1" t="s">
        <v>157</v>
      </c>
      <c r="F16" s="12">
        <v>36192</v>
      </c>
      <c r="G16" s="1" t="s">
        <v>166</v>
      </c>
      <c r="H16" s="1">
        <v>1</v>
      </c>
      <c r="J16" s="1"/>
      <c r="K16" s="1"/>
      <c r="L16" s="1"/>
      <c r="X16" t="s">
        <v>201</v>
      </c>
      <c r="Y16" s="1">
        <v>1</v>
      </c>
      <c r="Z16" s="1" t="s">
        <v>156</v>
      </c>
      <c r="AA16" s="1"/>
      <c r="AB16" s="1" t="s">
        <v>157</v>
      </c>
      <c r="AC16" s="1"/>
      <c r="AD16" s="12">
        <v>25934</v>
      </c>
      <c r="AE16" s="1"/>
      <c r="AF16" s="1"/>
      <c r="AG16" s="1"/>
    </row>
    <row r="17" spans="3:33" x14ac:dyDescent="0.3">
      <c r="F17" s="13"/>
      <c r="N17" t="s">
        <v>189</v>
      </c>
      <c r="Y17" s="1">
        <v>2</v>
      </c>
      <c r="Z17" s="1" t="s">
        <v>160</v>
      </c>
      <c r="AA17" s="1"/>
      <c r="AB17" s="1" t="s">
        <v>157</v>
      </c>
      <c r="AC17" s="1"/>
      <c r="AD17" s="12">
        <v>28157</v>
      </c>
      <c r="AE17" s="1"/>
      <c r="AF17" s="1"/>
      <c r="AG17" s="1"/>
    </row>
    <row r="18" spans="3:33" x14ac:dyDescent="0.3">
      <c r="C18" s="16" t="s">
        <v>180</v>
      </c>
      <c r="D18" s="16"/>
      <c r="E18" s="16"/>
      <c r="F18" s="16"/>
      <c r="G18" s="16"/>
      <c r="H18" s="16"/>
      <c r="I18" s="16"/>
      <c r="J18" s="16"/>
      <c r="K18" s="16"/>
      <c r="L18" s="16"/>
      <c r="N18" t="s">
        <v>129</v>
      </c>
      <c r="Y18" s="1">
        <v>3</v>
      </c>
      <c r="Z18" s="1" t="s">
        <v>161</v>
      </c>
      <c r="AA18" s="1"/>
      <c r="AB18" s="1" t="s">
        <v>162</v>
      </c>
      <c r="AC18" s="1"/>
      <c r="AD18" s="12">
        <v>33298</v>
      </c>
      <c r="AE18" s="1"/>
      <c r="AF18" s="1"/>
      <c r="AG18" s="1"/>
    </row>
    <row r="19" spans="3:33" x14ac:dyDescent="0.3">
      <c r="Y19" s="1">
        <v>4</v>
      </c>
      <c r="Z19" s="1" t="s">
        <v>163</v>
      </c>
      <c r="AA19" s="1"/>
      <c r="AB19" s="1" t="s">
        <v>157</v>
      </c>
      <c r="AC19" s="1"/>
      <c r="AD19" s="12">
        <v>35125</v>
      </c>
      <c r="AE19" s="1"/>
      <c r="AF19" s="1"/>
      <c r="AG19" s="1"/>
    </row>
    <row r="20" spans="3:33" x14ac:dyDescent="0.3">
      <c r="C20" s="11" t="s">
        <v>172</v>
      </c>
      <c r="D20" s="11" t="s">
        <v>167</v>
      </c>
      <c r="E20" s="11" t="s">
        <v>168</v>
      </c>
      <c r="F20" s="11" t="s">
        <v>169</v>
      </c>
      <c r="G20" s="11" t="s">
        <v>173</v>
      </c>
      <c r="H20" s="11" t="s">
        <v>176</v>
      </c>
      <c r="Y20" s="1">
        <v>5</v>
      </c>
      <c r="Z20" s="1" t="s">
        <v>165</v>
      </c>
      <c r="AA20" s="1"/>
      <c r="AB20" s="1" t="s">
        <v>157</v>
      </c>
      <c r="AC20" s="1"/>
      <c r="AD20" s="12">
        <v>36192</v>
      </c>
      <c r="AE20" s="1"/>
      <c r="AF20" s="1"/>
      <c r="AG20" s="1"/>
    </row>
    <row r="21" spans="3:33" x14ac:dyDescent="0.3">
      <c r="C21" s="1">
        <v>1</v>
      </c>
      <c r="D21" s="1" t="s">
        <v>156</v>
      </c>
      <c r="E21" s="1" t="s">
        <v>157</v>
      </c>
      <c r="F21" s="12">
        <v>25934</v>
      </c>
      <c r="G21" s="1" t="s">
        <v>159</v>
      </c>
      <c r="H21" s="1" t="s">
        <v>177</v>
      </c>
      <c r="Y21" s="1"/>
      <c r="Z21" s="1"/>
      <c r="AA21" s="1"/>
      <c r="AB21" s="1"/>
      <c r="AC21" s="1"/>
      <c r="AD21" s="1"/>
      <c r="AE21" s="1"/>
      <c r="AF21" s="1"/>
      <c r="AG21" s="1"/>
    </row>
    <row r="22" spans="3:33" x14ac:dyDescent="0.3">
      <c r="C22" s="1">
        <v>2</v>
      </c>
      <c r="D22" s="1" t="s">
        <v>160</v>
      </c>
      <c r="E22" s="1" t="s">
        <v>157</v>
      </c>
      <c r="F22" s="12">
        <v>28157</v>
      </c>
      <c r="G22" s="1" t="s">
        <v>175</v>
      </c>
      <c r="H22" s="1" t="s">
        <v>178</v>
      </c>
      <c r="Y22" s="1"/>
      <c r="Z22" s="1"/>
      <c r="AA22" s="1"/>
      <c r="AB22" s="1"/>
      <c r="AC22" s="1"/>
      <c r="AD22" s="1"/>
      <c r="AE22" s="1"/>
      <c r="AF22" s="1"/>
      <c r="AG22" s="1"/>
    </row>
    <row r="23" spans="3:33" x14ac:dyDescent="0.3">
      <c r="C23" s="1">
        <v>3</v>
      </c>
      <c r="D23" s="1" t="s">
        <v>161</v>
      </c>
      <c r="E23" s="1" t="s">
        <v>162</v>
      </c>
      <c r="F23" s="12">
        <v>33298</v>
      </c>
      <c r="G23" s="1" t="s">
        <v>164</v>
      </c>
      <c r="H23" s="1" t="s">
        <v>113</v>
      </c>
      <c r="Y23" s="1"/>
      <c r="Z23" s="1"/>
      <c r="AA23" s="1"/>
      <c r="AB23" s="1"/>
      <c r="AC23" s="1"/>
      <c r="AD23" s="1"/>
      <c r="AE23" s="1"/>
      <c r="AF23" s="1"/>
      <c r="AG23" s="1"/>
    </row>
    <row r="24" spans="3:33" x14ac:dyDescent="0.3">
      <c r="C24" s="1">
        <v>4</v>
      </c>
      <c r="D24" s="1" t="s">
        <v>163</v>
      </c>
      <c r="E24" s="1" t="s">
        <v>157</v>
      </c>
      <c r="F24" s="12">
        <v>35125</v>
      </c>
      <c r="G24" s="1"/>
      <c r="H24" s="1"/>
      <c r="Y24" s="1"/>
      <c r="Z24" s="1"/>
      <c r="AA24" s="1"/>
      <c r="AB24" s="1"/>
      <c r="AC24" s="1"/>
      <c r="AD24" s="1"/>
      <c r="AE24" s="1"/>
      <c r="AF24" s="1"/>
      <c r="AG24" s="1"/>
    </row>
    <row r="25" spans="3:33" x14ac:dyDescent="0.3">
      <c r="C25" s="1">
        <v>5</v>
      </c>
      <c r="D25" s="1" t="s">
        <v>165</v>
      </c>
      <c r="E25" s="1" t="s">
        <v>157</v>
      </c>
      <c r="F25" s="12">
        <v>36192</v>
      </c>
      <c r="G25" s="1"/>
      <c r="H25" s="1"/>
      <c r="Y25" s="1"/>
      <c r="Z25" s="1"/>
      <c r="AA25" s="1"/>
      <c r="AB25" s="1"/>
      <c r="AC25" s="1"/>
      <c r="AD25" s="1"/>
      <c r="AE25" s="1"/>
      <c r="AF25" s="1"/>
      <c r="AG25" s="1"/>
    </row>
    <row r="26" spans="3:33" x14ac:dyDescent="0.3">
      <c r="Y26" s="1"/>
      <c r="Z26" s="1"/>
      <c r="AA26" s="1"/>
      <c r="AB26" s="1"/>
      <c r="AC26" s="1"/>
      <c r="AD26" s="1"/>
      <c r="AE26" s="1"/>
      <c r="AF26" s="1"/>
      <c r="AG26" s="1"/>
    </row>
    <row r="27" spans="3:33" x14ac:dyDescent="0.3">
      <c r="Y27" s="1"/>
      <c r="Z27" s="1"/>
      <c r="AA27" s="1"/>
      <c r="AB27" s="1"/>
      <c r="AC27" s="1"/>
      <c r="AD27" s="1"/>
      <c r="AE27" s="1"/>
      <c r="AF27" s="1"/>
      <c r="AG27" s="1"/>
    </row>
    <row r="28" spans="3:33" x14ac:dyDescent="0.3">
      <c r="Y28" s="1"/>
      <c r="Z28" s="1"/>
      <c r="AA28" s="1"/>
      <c r="AB28" s="1"/>
      <c r="AC28" s="1"/>
      <c r="AD28" s="1"/>
      <c r="AE28" s="1"/>
      <c r="AF28" s="1"/>
      <c r="AG28" s="1"/>
    </row>
    <row r="29" spans="3:33" x14ac:dyDescent="0.3">
      <c r="C29" t="s">
        <v>190</v>
      </c>
      <c r="Y29" s="1"/>
      <c r="Z29" s="1"/>
      <c r="AA29" s="1"/>
      <c r="AB29" s="1"/>
      <c r="AC29" s="1"/>
      <c r="AD29" s="1"/>
      <c r="AE29" s="1"/>
      <c r="AF29" s="1"/>
      <c r="AG29" s="1"/>
    </row>
    <row r="30" spans="3:33" x14ac:dyDescent="0.3">
      <c r="Y30" s="1"/>
      <c r="Z30" s="1"/>
      <c r="AA30" s="1"/>
      <c r="AB30" s="1"/>
      <c r="AC30" s="1"/>
      <c r="AD30" s="1"/>
      <c r="AE30" s="1"/>
      <c r="AF30" s="1"/>
      <c r="AG30" s="1"/>
    </row>
    <row r="31" spans="3:33" x14ac:dyDescent="0.3">
      <c r="C31" t="s">
        <v>191</v>
      </c>
      <c r="D31" t="s">
        <v>192</v>
      </c>
      <c r="Y31" s="1"/>
      <c r="Z31" s="1"/>
      <c r="AA31" s="1"/>
      <c r="AB31" s="1"/>
      <c r="AC31" s="1"/>
      <c r="AD31" s="1"/>
      <c r="AE31" s="1"/>
      <c r="AF31" s="1"/>
      <c r="AG31" s="1"/>
    </row>
    <row r="32" spans="3:33" x14ac:dyDescent="0.3">
      <c r="C32">
        <v>1</v>
      </c>
      <c r="D32" t="s">
        <v>193</v>
      </c>
      <c r="Y32" s="1"/>
      <c r="Z32" s="1"/>
      <c r="AA32" s="1"/>
      <c r="AB32" s="1"/>
      <c r="AC32" s="1"/>
      <c r="AD32" s="1"/>
      <c r="AE32" s="1"/>
      <c r="AF32" s="1"/>
      <c r="AG32" s="1"/>
    </row>
    <row r="33" spans="3:33" x14ac:dyDescent="0.3">
      <c r="C33">
        <v>2</v>
      </c>
      <c r="D33" t="s">
        <v>194</v>
      </c>
      <c r="Y33" s="1"/>
      <c r="Z33" s="1"/>
      <c r="AA33" s="1"/>
      <c r="AB33" s="1"/>
      <c r="AC33" s="1"/>
      <c r="AD33" s="1"/>
      <c r="AE33" s="1"/>
      <c r="AF33" s="1"/>
      <c r="AG33" s="1"/>
    </row>
    <row r="34" spans="3:33" x14ac:dyDescent="0.3">
      <c r="C34">
        <v>3</v>
      </c>
      <c r="D34" t="s">
        <v>195</v>
      </c>
      <c r="Y34" s="1"/>
      <c r="Z34" s="1"/>
      <c r="AA34" s="1"/>
      <c r="AB34" s="1"/>
      <c r="AC34" s="1"/>
      <c r="AD34" s="1"/>
      <c r="AE34" s="1"/>
      <c r="AF34" s="1"/>
      <c r="AG34" s="1"/>
    </row>
    <row r="35" spans="3:33" x14ac:dyDescent="0.3">
      <c r="C35">
        <v>4</v>
      </c>
      <c r="D35" t="s">
        <v>196</v>
      </c>
      <c r="Y35" s="1"/>
      <c r="Z35" s="1"/>
      <c r="AA35" s="1"/>
      <c r="AB35" s="1"/>
      <c r="AC35" s="1"/>
      <c r="AD35" s="1"/>
      <c r="AE35" s="1"/>
      <c r="AF35" s="1"/>
      <c r="AG35" s="1"/>
    </row>
    <row r="39" spans="3:33" x14ac:dyDescent="0.3">
      <c r="Y39" s="18" t="s">
        <v>205</v>
      </c>
      <c r="Z39" s="19"/>
      <c r="AA39" s="19"/>
      <c r="AB39" s="19"/>
      <c r="AC39" s="19"/>
      <c r="AD39" s="19"/>
      <c r="AE39" s="19"/>
      <c r="AF39" s="19"/>
      <c r="AG39" s="19"/>
    </row>
    <row r="40" spans="3:33" x14ac:dyDescent="0.3">
      <c r="Y40" s="19"/>
      <c r="Z40" s="19"/>
      <c r="AA40" s="19"/>
      <c r="AB40" s="19"/>
      <c r="AC40" s="19"/>
      <c r="AD40" s="19"/>
      <c r="AE40" s="19"/>
      <c r="AF40" s="19"/>
      <c r="AG40" s="19"/>
    </row>
    <row r="41" spans="3:33" x14ac:dyDescent="0.3">
      <c r="Y41" s="19"/>
      <c r="Z41" s="19"/>
      <c r="AA41" s="19"/>
      <c r="AB41" s="19"/>
      <c r="AC41" s="19"/>
      <c r="AD41" s="19"/>
      <c r="AE41" s="19"/>
      <c r="AF41" s="19"/>
      <c r="AG41" s="19"/>
    </row>
    <row r="42" spans="3:33" x14ac:dyDescent="0.3">
      <c r="Y42" s="19"/>
      <c r="Z42" s="19"/>
      <c r="AA42" s="19"/>
      <c r="AB42" s="19"/>
      <c r="AC42" s="19"/>
      <c r="AD42" s="19"/>
      <c r="AE42" s="19"/>
      <c r="AF42" s="19"/>
      <c r="AG42" s="19"/>
    </row>
    <row r="43" spans="3:33" x14ac:dyDescent="0.3">
      <c r="Y43" s="19"/>
      <c r="Z43" s="19"/>
      <c r="AA43" s="19"/>
      <c r="AB43" s="19"/>
      <c r="AC43" s="19"/>
      <c r="AD43" s="19"/>
      <c r="AE43" s="19"/>
      <c r="AF43" s="19"/>
      <c r="AG43" s="19"/>
    </row>
    <row r="44" spans="3:33" x14ac:dyDescent="0.3">
      <c r="Y44" s="19"/>
      <c r="Z44" s="19"/>
      <c r="AA44" s="19"/>
      <c r="AB44" s="19"/>
      <c r="AC44" s="19"/>
      <c r="AD44" s="19"/>
      <c r="AE44" s="19"/>
      <c r="AF44" s="19"/>
      <c r="AG44" s="19"/>
    </row>
    <row r="45" spans="3:33" x14ac:dyDescent="0.3">
      <c r="Y45" s="19"/>
      <c r="Z45" s="19"/>
      <c r="AA45" s="19"/>
      <c r="AB45" s="19"/>
      <c r="AC45" s="19"/>
      <c r="AD45" s="19"/>
      <c r="AE45" s="19"/>
      <c r="AF45" s="19"/>
      <c r="AG45" s="19"/>
    </row>
    <row r="46" spans="3:33" x14ac:dyDescent="0.3">
      <c r="Y46" s="19"/>
      <c r="Z46" s="19"/>
      <c r="AA46" s="19"/>
      <c r="AB46" s="19"/>
      <c r="AC46" s="19"/>
      <c r="AD46" s="19"/>
      <c r="AE46" s="19"/>
      <c r="AF46" s="19"/>
      <c r="AG46" s="19"/>
    </row>
    <row r="47" spans="3:33" x14ac:dyDescent="0.3">
      <c r="Y47" s="19"/>
      <c r="Z47" s="19"/>
      <c r="AA47" s="19"/>
      <c r="AB47" s="19"/>
      <c r="AC47" s="19"/>
      <c r="AD47" s="19"/>
      <c r="AE47" s="19"/>
      <c r="AF47" s="19"/>
      <c r="AG47" s="19"/>
    </row>
    <row r="48" spans="3:33" x14ac:dyDescent="0.3">
      <c r="Y48" s="19"/>
      <c r="Z48" s="19"/>
      <c r="AA48" s="19"/>
      <c r="AB48" s="19"/>
      <c r="AC48" s="19"/>
      <c r="AD48" s="19"/>
      <c r="AE48" s="19"/>
      <c r="AF48" s="19"/>
      <c r="AG48" s="19"/>
    </row>
    <row r="49" spans="25:33" x14ac:dyDescent="0.3">
      <c r="Y49" s="19"/>
      <c r="Z49" s="19"/>
      <c r="AA49" s="19"/>
      <c r="AB49" s="19"/>
      <c r="AC49" s="19"/>
      <c r="AD49" s="19"/>
      <c r="AE49" s="19"/>
      <c r="AF49" s="19"/>
      <c r="AG49" s="19"/>
    </row>
    <row r="50" spans="25:33" x14ac:dyDescent="0.3">
      <c r="Y50" s="19"/>
      <c r="Z50" s="19"/>
      <c r="AA50" s="19"/>
      <c r="AB50" s="19"/>
      <c r="AC50" s="19"/>
      <c r="AD50" s="19"/>
      <c r="AE50" s="19"/>
      <c r="AF50" s="19"/>
      <c r="AG50" s="19"/>
    </row>
    <row r="51" spans="25:33" x14ac:dyDescent="0.3">
      <c r="Y51" s="19"/>
      <c r="Z51" s="19"/>
      <c r="AA51" s="19"/>
      <c r="AB51" s="19"/>
      <c r="AC51" s="19"/>
      <c r="AD51" s="19"/>
      <c r="AE51" s="19"/>
      <c r="AF51" s="19"/>
      <c r="AG51" s="19"/>
    </row>
    <row r="52" spans="25:33" x14ac:dyDescent="0.3">
      <c r="Y52" s="19"/>
      <c r="Z52" s="19"/>
      <c r="AA52" s="19"/>
      <c r="AB52" s="19"/>
      <c r="AC52" s="19"/>
      <c r="AD52" s="19"/>
      <c r="AE52" s="19"/>
      <c r="AF52" s="19"/>
      <c r="AG52" s="19"/>
    </row>
  </sheetData>
  <mergeCells count="4">
    <mergeCell ref="C9:L9"/>
    <mergeCell ref="C18:L18"/>
    <mergeCell ref="O9:O13"/>
    <mergeCell ref="Y39:AG5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685D1-B95D-4542-8CB3-CBBA3F8B6904}">
  <dimension ref="A1:W31"/>
  <sheetViews>
    <sheetView topLeftCell="D1" workbookViewId="0">
      <selection activeCell="H36" sqref="H36"/>
    </sheetView>
  </sheetViews>
  <sheetFormatPr defaultRowHeight="14.4" x14ac:dyDescent="0.3"/>
  <cols>
    <col min="10" max="10" width="9.88671875" bestFit="1" customWidth="1"/>
  </cols>
  <sheetData>
    <row r="1" spans="1:23" x14ac:dyDescent="0.3">
      <c r="A1" t="s">
        <v>207</v>
      </c>
    </row>
    <row r="2" spans="1:23" x14ac:dyDescent="0.3">
      <c r="A2" t="s">
        <v>208</v>
      </c>
    </row>
    <row r="3" spans="1:23" x14ac:dyDescent="0.3">
      <c r="A3" t="s">
        <v>206</v>
      </c>
      <c r="H3" s="1" t="s">
        <v>210</v>
      </c>
      <c r="I3" s="1" t="s">
        <v>211</v>
      </c>
      <c r="J3" s="1" t="s">
        <v>200</v>
      </c>
      <c r="K3" s="1" t="s">
        <v>212</v>
      </c>
      <c r="M3" s="18" t="s">
        <v>214</v>
      </c>
      <c r="N3" s="19"/>
      <c r="O3" s="19"/>
      <c r="Q3" s="18" t="s">
        <v>216</v>
      </c>
      <c r="R3" s="19"/>
      <c r="S3" s="19"/>
      <c r="U3" s="18" t="s">
        <v>217</v>
      </c>
      <c r="V3" s="19"/>
      <c r="W3" s="19"/>
    </row>
    <row r="4" spans="1:23" x14ac:dyDescent="0.3">
      <c r="A4" t="s">
        <v>209</v>
      </c>
      <c r="H4" s="1">
        <v>1</v>
      </c>
      <c r="I4" s="1" t="s">
        <v>160</v>
      </c>
      <c r="J4" s="12">
        <v>28247</v>
      </c>
      <c r="K4" s="1">
        <v>1</v>
      </c>
      <c r="M4" s="19"/>
      <c r="N4" s="19"/>
      <c r="O4" s="19"/>
      <c r="Q4" s="19"/>
      <c r="R4" s="19"/>
      <c r="S4" s="19"/>
      <c r="U4" s="19"/>
      <c r="V4" s="19"/>
      <c r="W4" s="19"/>
    </row>
    <row r="5" spans="1:23" x14ac:dyDescent="0.3">
      <c r="H5" s="1">
        <v>2</v>
      </c>
      <c r="I5" s="1" t="s">
        <v>213</v>
      </c>
      <c r="J5" s="12">
        <v>25934</v>
      </c>
      <c r="K5" s="1">
        <v>2</v>
      </c>
      <c r="M5" s="19"/>
      <c r="N5" s="19"/>
      <c r="O5" s="19"/>
      <c r="Q5" s="19"/>
      <c r="R5" s="19"/>
      <c r="S5" s="19"/>
      <c r="U5" s="19"/>
      <c r="V5" s="19"/>
      <c r="W5" s="19"/>
    </row>
    <row r="6" spans="1:23" x14ac:dyDescent="0.3">
      <c r="H6" s="1">
        <v>3</v>
      </c>
      <c r="I6" s="1" t="s">
        <v>218</v>
      </c>
      <c r="J6" s="12">
        <v>25934</v>
      </c>
      <c r="K6" s="1">
        <v>2</v>
      </c>
      <c r="M6" s="19"/>
      <c r="N6" s="19"/>
      <c r="O6" s="19"/>
      <c r="Q6" s="19"/>
      <c r="R6" s="19"/>
      <c r="S6" s="19"/>
      <c r="U6" s="19"/>
      <c r="V6" s="19"/>
      <c r="W6" s="19"/>
    </row>
    <row r="7" spans="1:23" x14ac:dyDescent="0.3">
      <c r="H7" s="1">
        <v>4</v>
      </c>
      <c r="I7" s="1" t="s">
        <v>163</v>
      </c>
      <c r="J7" s="12">
        <v>25934</v>
      </c>
      <c r="K7" s="1">
        <v>2</v>
      </c>
      <c r="M7" s="19"/>
      <c r="N7" s="19"/>
      <c r="O7" s="19"/>
      <c r="Q7" s="19"/>
      <c r="R7" s="19"/>
      <c r="S7" s="19"/>
      <c r="U7" s="19"/>
      <c r="V7" s="19"/>
      <c r="W7" s="19"/>
    </row>
    <row r="8" spans="1:23" x14ac:dyDescent="0.3">
      <c r="H8" s="1">
        <v>5</v>
      </c>
      <c r="I8" s="1" t="s">
        <v>165</v>
      </c>
      <c r="J8" s="12">
        <v>25934</v>
      </c>
      <c r="K8" s="1">
        <v>2</v>
      </c>
      <c r="M8" s="19"/>
      <c r="N8" s="19"/>
      <c r="O8" s="19"/>
      <c r="Q8" s="19"/>
      <c r="R8" s="19"/>
      <c r="S8" s="19"/>
      <c r="U8" s="19"/>
      <c r="V8" s="19"/>
      <c r="W8" s="19"/>
    </row>
    <row r="9" spans="1:23" x14ac:dyDescent="0.3">
      <c r="H9" s="1">
        <v>6</v>
      </c>
      <c r="I9" s="1" t="s">
        <v>219</v>
      </c>
      <c r="J9" s="12">
        <v>25934</v>
      </c>
      <c r="K9" s="1">
        <v>2</v>
      </c>
      <c r="M9" s="19"/>
      <c r="N9" s="19"/>
      <c r="O9" s="19"/>
      <c r="Q9" s="19"/>
      <c r="R9" s="19"/>
      <c r="S9" s="19"/>
      <c r="U9" s="19"/>
      <c r="V9" s="19"/>
      <c r="W9" s="19"/>
    </row>
    <row r="10" spans="1:23" x14ac:dyDescent="0.3">
      <c r="H10" s="1">
        <v>7</v>
      </c>
      <c r="I10" s="1" t="s">
        <v>220</v>
      </c>
      <c r="J10" s="12">
        <v>25934</v>
      </c>
      <c r="K10" s="1">
        <v>2</v>
      </c>
      <c r="M10" s="19"/>
      <c r="N10" s="19"/>
      <c r="O10" s="19"/>
      <c r="Q10" s="19"/>
      <c r="R10" s="19"/>
      <c r="S10" s="19"/>
      <c r="U10" s="19"/>
      <c r="V10" s="19"/>
      <c r="W10" s="19"/>
    </row>
    <row r="11" spans="1:23" x14ac:dyDescent="0.3">
      <c r="H11" s="1">
        <v>8</v>
      </c>
      <c r="I11" s="1" t="s">
        <v>221</v>
      </c>
      <c r="J11" s="12">
        <v>25934</v>
      </c>
      <c r="K11" s="1">
        <v>2</v>
      </c>
      <c r="M11" s="19"/>
      <c r="N11" s="19"/>
      <c r="O11" s="19"/>
      <c r="Q11" s="19"/>
      <c r="R11" s="19"/>
      <c r="S11" s="19"/>
      <c r="U11" s="19"/>
      <c r="V11" s="19"/>
      <c r="W11" s="19"/>
    </row>
    <row r="12" spans="1:23" x14ac:dyDescent="0.3">
      <c r="H12" s="1"/>
      <c r="I12" s="1"/>
      <c r="J12" s="12"/>
      <c r="K12" s="1"/>
      <c r="M12" s="19"/>
      <c r="N12" s="19"/>
      <c r="O12" s="19"/>
      <c r="Q12" s="19"/>
      <c r="R12" s="19"/>
      <c r="S12" s="19"/>
      <c r="U12" s="19"/>
      <c r="V12" s="19"/>
      <c r="W12" s="19"/>
    </row>
    <row r="13" spans="1:23" x14ac:dyDescent="0.3">
      <c r="H13" s="1"/>
      <c r="I13" s="1"/>
      <c r="J13" s="12"/>
      <c r="K13" s="1"/>
      <c r="M13" s="19"/>
      <c r="N13" s="19"/>
      <c r="O13" s="19"/>
      <c r="Q13" s="19"/>
      <c r="R13" s="19"/>
      <c r="S13" s="19"/>
      <c r="U13" s="19"/>
      <c r="V13" s="19"/>
      <c r="W13" s="19"/>
    </row>
    <row r="15" spans="1:23" x14ac:dyDescent="0.3">
      <c r="M15" s="18" t="s">
        <v>215</v>
      </c>
      <c r="N15" s="19"/>
      <c r="O15" s="19"/>
    </row>
    <row r="16" spans="1:23" x14ac:dyDescent="0.3">
      <c r="M16" s="19"/>
      <c r="N16" s="19"/>
      <c r="O16" s="19"/>
    </row>
    <row r="17" spans="7:15" x14ac:dyDescent="0.3">
      <c r="H17" s="1" t="s">
        <v>210</v>
      </c>
      <c r="I17" s="1" t="s">
        <v>211</v>
      </c>
      <c r="J17" s="1" t="s">
        <v>200</v>
      </c>
      <c r="K17" s="1" t="s">
        <v>212</v>
      </c>
      <c r="M17" s="19"/>
      <c r="N17" s="19"/>
      <c r="O17" s="19"/>
    </row>
    <row r="18" spans="7:15" x14ac:dyDescent="0.3">
      <c r="H18" s="1">
        <v>7</v>
      </c>
      <c r="I18" s="1" t="s">
        <v>220</v>
      </c>
      <c r="J18" s="12">
        <v>25934</v>
      </c>
      <c r="K18" s="1">
        <v>2</v>
      </c>
      <c r="M18" s="19"/>
      <c r="N18" s="19"/>
      <c r="O18" s="19"/>
    </row>
    <row r="19" spans="7:15" x14ac:dyDescent="0.3">
      <c r="H19" s="1">
        <v>6</v>
      </c>
      <c r="I19" s="1" t="s">
        <v>219</v>
      </c>
      <c r="J19" s="12">
        <v>25934</v>
      </c>
      <c r="K19" s="1">
        <v>2</v>
      </c>
      <c r="M19" s="19"/>
      <c r="N19" s="19"/>
      <c r="O19" s="19"/>
    </row>
    <row r="20" spans="7:15" x14ac:dyDescent="0.3">
      <c r="H20" s="1">
        <v>4</v>
      </c>
      <c r="I20" s="1" t="s">
        <v>163</v>
      </c>
      <c r="J20" s="12">
        <v>25934</v>
      </c>
      <c r="K20" s="1">
        <v>2</v>
      </c>
      <c r="M20" s="19"/>
      <c r="N20" s="19"/>
      <c r="O20" s="19"/>
    </row>
    <row r="21" spans="7:15" x14ac:dyDescent="0.3">
      <c r="H21" s="1">
        <v>3</v>
      </c>
      <c r="I21" s="1" t="s">
        <v>218</v>
      </c>
      <c r="J21" s="12">
        <v>25934</v>
      </c>
      <c r="K21" s="1">
        <v>2</v>
      </c>
      <c r="M21" s="19"/>
      <c r="N21" s="19"/>
      <c r="O21" s="19"/>
    </row>
    <row r="22" spans="7:15" x14ac:dyDescent="0.3">
      <c r="H22" s="1">
        <v>8</v>
      </c>
      <c r="I22" s="1" t="s">
        <v>221</v>
      </c>
      <c r="J22" s="12">
        <v>25934</v>
      </c>
      <c r="K22" s="1">
        <v>2</v>
      </c>
      <c r="M22" s="19"/>
      <c r="N22" s="19"/>
      <c r="O22" s="19"/>
    </row>
    <row r="23" spans="7:15" x14ac:dyDescent="0.3">
      <c r="H23" s="1">
        <v>5</v>
      </c>
      <c r="I23" s="1" t="s">
        <v>165</v>
      </c>
      <c r="J23" s="12">
        <v>25934</v>
      </c>
      <c r="K23" s="1">
        <v>2</v>
      </c>
      <c r="M23" s="19"/>
      <c r="N23" s="19"/>
      <c r="O23" s="19"/>
    </row>
    <row r="24" spans="7:15" x14ac:dyDescent="0.3">
      <c r="H24" s="1">
        <v>2</v>
      </c>
      <c r="I24" s="1" t="s">
        <v>213</v>
      </c>
      <c r="J24" s="12">
        <v>25934</v>
      </c>
      <c r="K24" s="1">
        <v>2</v>
      </c>
      <c r="M24" s="19"/>
      <c r="N24" s="19"/>
      <c r="O24" s="19"/>
    </row>
    <row r="25" spans="7:15" x14ac:dyDescent="0.3">
      <c r="H25" s="1">
        <v>1</v>
      </c>
      <c r="I25" s="1" t="s">
        <v>160</v>
      </c>
      <c r="J25" s="12">
        <v>28247</v>
      </c>
      <c r="K25" s="1">
        <v>1</v>
      </c>
      <c r="M25" s="19"/>
      <c r="N25" s="19"/>
      <c r="O25" s="19"/>
    </row>
    <row r="26" spans="7:15" x14ac:dyDescent="0.3">
      <c r="H26" s="1"/>
      <c r="I26" s="1"/>
      <c r="J26" s="12"/>
      <c r="K26" s="1"/>
    </row>
    <row r="27" spans="7:15" x14ac:dyDescent="0.3">
      <c r="H27" s="1"/>
      <c r="I27" s="1"/>
      <c r="J27" s="12"/>
      <c r="K27" s="1"/>
    </row>
    <row r="30" spans="7:15" x14ac:dyDescent="0.3">
      <c r="G30" t="s">
        <v>222</v>
      </c>
    </row>
    <row r="31" spans="7:15" x14ac:dyDescent="0.3">
      <c r="G31" t="s">
        <v>223</v>
      </c>
    </row>
  </sheetData>
  <mergeCells count="4">
    <mergeCell ref="M3:O13"/>
    <mergeCell ref="M15:O25"/>
    <mergeCell ref="Q3:S13"/>
    <mergeCell ref="U3:W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18Dec2022</vt:lpstr>
      <vt:lpstr>02Dec2022</vt:lpstr>
      <vt:lpstr>01Dec2022</vt:lpstr>
      <vt:lpstr>Sheet2</vt:lpstr>
      <vt:lpstr>Sheet3</vt:lpstr>
      <vt:lpstr>Sheet1</vt:lpstr>
      <vt:lpstr>Sheet4</vt:lpstr>
      <vt:lpstr>NoSQL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Satya</dc:creator>
  <cp:lastModifiedBy>Satya</cp:lastModifiedBy>
  <dcterms:created xsi:type="dcterms:W3CDTF">2015-06-05T18:17:20Z</dcterms:created>
  <dcterms:modified xsi:type="dcterms:W3CDTF">2022-12-18T04:28:34Z</dcterms:modified>
</cp:coreProperties>
</file>