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martSVN\MMO\"/>
    </mc:Choice>
  </mc:AlternateContent>
  <xr:revisionPtr revIDLastSave="0" documentId="13_ncr:1_{122CC8F9-1010-4FFD-A608-6F74748030B1}" xr6:coauthVersionLast="47" xr6:coauthVersionMax="47" xr10:uidLastSave="{00000000-0000-0000-0000-000000000000}"/>
  <bookViews>
    <workbookView xWindow="-24120" yWindow="1560" windowWidth="24240" windowHeight="13020" activeTab="1" xr2:uid="{00000000-000D-0000-FFFF-FFFF00000000}"/>
  </bookViews>
  <sheets>
    <sheet name="02Dec2022" sheetId="2" r:id="rId1"/>
    <sheet name="Sheet2" sheetId="5" r:id="rId2"/>
    <sheet name="Sheet3" sheetId="3" r:id="rId3"/>
    <sheet name="Sheet1" sheetId="4" r:id="rId4"/>
    <sheet name="01Dec202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" l="1"/>
  <c r="T27" i="1"/>
  <c r="P27" i="1"/>
  <c r="P24" i="1"/>
  <c r="P21" i="1"/>
  <c r="P19" i="1"/>
  <c r="O21" i="1"/>
  <c r="P16" i="1"/>
</calcChain>
</file>

<file path=xl/sharedStrings.xml><?xml version="1.0" encoding="utf-8"?>
<sst xmlns="http://schemas.openxmlformats.org/spreadsheetml/2006/main" count="152" uniqueCount="126">
  <si>
    <t>Smart Store</t>
  </si>
  <si>
    <t>Store</t>
  </si>
  <si>
    <t>Support</t>
  </si>
  <si>
    <t>Admin</t>
  </si>
  <si>
    <t>UI</t>
  </si>
  <si>
    <t>AI</t>
  </si>
  <si>
    <t>BI</t>
  </si>
  <si>
    <t>USP</t>
  </si>
  <si>
    <t>Optimize Inventory</t>
  </si>
  <si>
    <t>Maximize Sale</t>
  </si>
  <si>
    <t>Maximize Range of Inventory</t>
  </si>
  <si>
    <t>Minimize Overstocking or Under Stocking</t>
  </si>
  <si>
    <t>Minimize Customer Returning from Store</t>
  </si>
  <si>
    <t>Goodwill</t>
  </si>
  <si>
    <t>More Customer and Loyal Customer</t>
  </si>
  <si>
    <t>Dead Stock is avoided</t>
  </si>
  <si>
    <t>Classic Colgate Tooth Paste 50 gms</t>
  </si>
  <si>
    <t>Refill Frequency</t>
  </si>
  <si>
    <t>Time Unit</t>
  </si>
  <si>
    <t>Quantity Unit</t>
  </si>
  <si>
    <t>Day</t>
  </si>
  <si>
    <t>Pcs</t>
  </si>
  <si>
    <t>Sale Qty / Time Unit</t>
  </si>
  <si>
    <t>Space</t>
  </si>
  <si>
    <t>Credit Period</t>
  </si>
  <si>
    <t>Min</t>
  </si>
  <si>
    <t>Max</t>
  </si>
  <si>
    <t>a * (b/c)</t>
  </si>
  <si>
    <t>(a * b) /c</t>
  </si>
  <si>
    <t>Problem Statement</t>
  </si>
  <si>
    <t>Probable Solutions</t>
  </si>
  <si>
    <t>Choosing the best Solutions</t>
  </si>
  <si>
    <t>Input to the System</t>
  </si>
  <si>
    <t>Output from the System</t>
  </si>
  <si>
    <t>Minimum and Maximum Inventory</t>
  </si>
  <si>
    <t>Space Available for expanding Inventory Range</t>
  </si>
  <si>
    <t>Optimize Inventory Replenishment</t>
  </si>
  <si>
    <t>Total Purchases</t>
  </si>
  <si>
    <t>Current Stock</t>
  </si>
  <si>
    <t>Single Order Qty</t>
  </si>
  <si>
    <t>No Of Orders</t>
  </si>
  <si>
    <t>2-4</t>
  </si>
  <si>
    <t>10-15</t>
  </si>
  <si>
    <t>FIFO</t>
  </si>
  <si>
    <t>Weekly</t>
  </si>
  <si>
    <t>older than 4 weeks</t>
  </si>
  <si>
    <t>Aging Inventory Warning</t>
  </si>
  <si>
    <t>Shelf Life</t>
  </si>
  <si>
    <t>Devide and Rule</t>
  </si>
  <si>
    <t>Split</t>
  </si>
  <si>
    <t>Prioritize</t>
  </si>
  <si>
    <t>Execute</t>
  </si>
  <si>
    <t>Review</t>
  </si>
  <si>
    <t>Reprioritize</t>
  </si>
  <si>
    <t>Std Buffer</t>
  </si>
  <si>
    <t>Buffer</t>
  </si>
  <si>
    <t>50g</t>
  </si>
  <si>
    <t>20g</t>
  </si>
  <si>
    <t>%</t>
  </si>
  <si>
    <t>Qty</t>
  </si>
  <si>
    <t>Margin in Currency not in percentage</t>
  </si>
  <si>
    <t>If sitting then stand up</t>
  </si>
  <si>
    <t>Spit</t>
  </si>
  <si>
    <t>Check if you are in a sitting position</t>
  </si>
  <si>
    <t>Do a sit-up</t>
  </si>
  <si>
    <t>Check if the saliva has dried off</t>
  </si>
  <si>
    <t>if dired off, then stop doing sit-up</t>
  </si>
  <si>
    <t>else go to step 4</t>
  </si>
  <si>
    <t>Condition</t>
  </si>
  <si>
    <t>Action</t>
  </si>
  <si>
    <t>Loop</t>
  </si>
  <si>
    <t xml:space="preserve">Spit
if (you are sitting ?) then 
  StandUp
end
4:
SitUp
if (Saliva Not Dired  Off?) then
  GoTo 4
end
---------------------------------------------------
Spit
if (you are sitting ?) then 
  StandUp
end
Keep doing Situp Till Saliva is dired off
do Sit-Up until Saliva is not dired Off
do 
        Sit-Up 
until (is  Saliva not dired Off?)
</t>
  </si>
  <si>
    <t>java</t>
  </si>
  <si>
    <t>Spit();
if (Sitting == true){
  StandUp();
}
do{
  SitUp();
} while(SalivaDiredOff == true);</t>
  </si>
  <si>
    <t>Spit();
if (Sitting == true){
  StandUp();
}
while(SalivaDiredOff == true){
  SitUp();
}</t>
  </si>
  <si>
    <t>Space Information</t>
  </si>
  <si>
    <t>Purchase Information</t>
  </si>
  <si>
    <t>Sale Informatin</t>
  </si>
  <si>
    <t>Bar / QR Code</t>
  </si>
  <si>
    <t>Stock Level</t>
  </si>
  <si>
    <t>Sale Information</t>
  </si>
  <si>
    <t>Wastage, breakage. Expiry</t>
  </si>
  <si>
    <t>Stock Information at the time of Purchase Entry</t>
  </si>
  <si>
    <t>Cycle counting</t>
  </si>
  <si>
    <t>Random</t>
  </si>
  <si>
    <t>Location Random</t>
  </si>
  <si>
    <t>Location Sequence</t>
  </si>
  <si>
    <t>Location Manual</t>
  </si>
  <si>
    <t>Stock Information</t>
  </si>
  <si>
    <t>Breakage, Expiry Information</t>
  </si>
  <si>
    <t>I have huge number of items, it is very difficult for me to enter and maintain these in the system</t>
  </si>
  <si>
    <t>Purchase in last 3 Months</t>
  </si>
  <si>
    <t>2 Months Old Stock</t>
  </si>
  <si>
    <t>Fresh Stock</t>
  </si>
  <si>
    <t>Sale / Month</t>
  </si>
  <si>
    <t>Dead Stock</t>
  </si>
  <si>
    <t>3 Months Old stock</t>
  </si>
  <si>
    <t>at the end of 1st Month</t>
  </si>
  <si>
    <t>Sold</t>
  </si>
  <si>
    <t>1 Month Old Stock</t>
  </si>
  <si>
    <t>Purchase</t>
  </si>
  <si>
    <t>at the end of 2nd Month</t>
  </si>
  <si>
    <t>Risk</t>
  </si>
  <si>
    <t>Less Discount</t>
  </si>
  <si>
    <t>10+1</t>
  </si>
  <si>
    <t>Target Sale</t>
  </si>
  <si>
    <t>Mobile App</t>
  </si>
  <si>
    <t>Web App</t>
  </si>
  <si>
    <t>Android</t>
  </si>
  <si>
    <t>iOS</t>
  </si>
  <si>
    <t>Progressive</t>
  </si>
  <si>
    <t>Upload</t>
  </si>
  <si>
    <t>Excel</t>
  </si>
  <si>
    <t>…</t>
  </si>
  <si>
    <t>Image</t>
  </si>
  <si>
    <t>PDF</t>
  </si>
  <si>
    <t>delimited data</t>
  </si>
  <si>
    <t>Position based data</t>
  </si>
  <si>
    <t>Manual</t>
  </si>
  <si>
    <t>Automated</t>
  </si>
  <si>
    <t>Scheduled</t>
  </si>
  <si>
    <t>Watcher</t>
  </si>
  <si>
    <t>Integration</t>
  </si>
  <si>
    <t>Plug Ins</t>
  </si>
  <si>
    <t>3rd Party Integration Library</t>
  </si>
  <si>
    <t>Web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</si>
</sst>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/>
    <xf numFmtId="9" fontId="0" fillId="0" borderId="0" xfId="0" applyNumberFormat="1"/>
    <xf numFmtId="1" fontId="0" fillId="0" borderId="0" xfId="0" applyNumberFormat="1"/>
    <xf numFmtId="0" fontId="1" fillId="0" borderId="0" xfId="0" applyFont="1"/>
    <xf numFmtId="16" fontId="0" fillId="0" borderId="0" xfId="0" quotePrefix="1" applyNumberFormat="1"/>
    <xf numFmtId="17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6C26-1E5B-4948-AB31-78D6977E3E12}">
  <dimension ref="C2:P35"/>
  <sheetViews>
    <sheetView topLeftCell="A7" workbookViewId="0">
      <selection activeCell="F33" sqref="F33:H34"/>
    </sheetView>
  </sheetViews>
  <sheetFormatPr defaultRowHeight="14.4" x14ac:dyDescent="0.3"/>
  <cols>
    <col min="3" max="3" width="29.6640625" customWidth="1"/>
    <col min="5" max="5" width="11.109375" bestFit="1" customWidth="1"/>
    <col min="6" max="6" width="42.33203125" bestFit="1" customWidth="1"/>
    <col min="7" max="7" width="31.33203125" bestFit="1" customWidth="1"/>
    <col min="8" max="8" width="11" bestFit="1" customWidth="1"/>
  </cols>
  <sheetData>
    <row r="2" spans="3:16" x14ac:dyDescent="0.3">
      <c r="C2" s="5" t="s">
        <v>29</v>
      </c>
      <c r="F2" s="5" t="s">
        <v>33</v>
      </c>
      <c r="G2" s="5" t="s">
        <v>32</v>
      </c>
      <c r="J2" t="s">
        <v>48</v>
      </c>
      <c r="L2" s="5" t="s">
        <v>49</v>
      </c>
    </row>
    <row r="3" spans="3:16" x14ac:dyDescent="0.3">
      <c r="C3" s="5" t="s">
        <v>30</v>
      </c>
      <c r="F3" t="s">
        <v>34</v>
      </c>
      <c r="G3" t="s">
        <v>76</v>
      </c>
      <c r="L3" s="5" t="s">
        <v>50</v>
      </c>
    </row>
    <row r="4" spans="3:16" x14ac:dyDescent="0.3">
      <c r="C4" s="5" t="s">
        <v>31</v>
      </c>
      <c r="F4" t="s">
        <v>35</v>
      </c>
      <c r="G4" t="s">
        <v>77</v>
      </c>
      <c r="L4" s="5" t="s">
        <v>51</v>
      </c>
    </row>
    <row r="5" spans="3:16" x14ac:dyDescent="0.3">
      <c r="C5" s="5" t="s">
        <v>32</v>
      </c>
      <c r="F5" t="s">
        <v>36</v>
      </c>
      <c r="G5" t="s">
        <v>88</v>
      </c>
      <c r="L5" s="5" t="s">
        <v>52</v>
      </c>
    </row>
    <row r="6" spans="3:16" x14ac:dyDescent="0.3">
      <c r="C6" s="5" t="s">
        <v>33</v>
      </c>
      <c r="F6" t="s">
        <v>46</v>
      </c>
      <c r="G6" t="s">
        <v>89</v>
      </c>
      <c r="L6" s="5" t="s">
        <v>53</v>
      </c>
    </row>
    <row r="7" spans="3:16" x14ac:dyDescent="0.3">
      <c r="G7" t="s">
        <v>75</v>
      </c>
      <c r="O7" t="s">
        <v>43</v>
      </c>
    </row>
    <row r="8" spans="3:16" x14ac:dyDescent="0.3">
      <c r="G8" t="s">
        <v>47</v>
      </c>
      <c r="N8" t="s">
        <v>44</v>
      </c>
      <c r="P8" t="s">
        <v>45</v>
      </c>
    </row>
    <row r="9" spans="3:16" x14ac:dyDescent="0.3">
      <c r="G9" t="s">
        <v>60</v>
      </c>
      <c r="I9" t="s">
        <v>25</v>
      </c>
      <c r="J9" t="s">
        <v>26</v>
      </c>
      <c r="K9" t="s">
        <v>37</v>
      </c>
      <c r="L9" t="s">
        <v>39</v>
      </c>
      <c r="N9" t="s">
        <v>40</v>
      </c>
      <c r="O9" t="s">
        <v>38</v>
      </c>
    </row>
    <row r="10" spans="3:16" x14ac:dyDescent="0.3">
      <c r="I10">
        <v>10</v>
      </c>
      <c r="J10">
        <v>70</v>
      </c>
      <c r="K10">
        <v>600</v>
      </c>
      <c r="L10">
        <v>60</v>
      </c>
      <c r="N10" s="7" t="s">
        <v>42</v>
      </c>
      <c r="O10">
        <v>120</v>
      </c>
      <c r="P10" s="6" t="s">
        <v>41</v>
      </c>
    </row>
    <row r="16" spans="3:16" x14ac:dyDescent="0.3">
      <c r="C16" s="5" t="s">
        <v>29</v>
      </c>
      <c r="E16" s="5" t="s">
        <v>49</v>
      </c>
    </row>
    <row r="17" spans="3:12" x14ac:dyDescent="0.3">
      <c r="C17" s="5" t="s">
        <v>30</v>
      </c>
      <c r="E17" s="5" t="s">
        <v>50</v>
      </c>
    </row>
    <row r="18" spans="3:12" x14ac:dyDescent="0.3">
      <c r="C18" s="5" t="s">
        <v>31</v>
      </c>
      <c r="E18" s="5" t="s">
        <v>51</v>
      </c>
    </row>
    <row r="19" spans="3:12" x14ac:dyDescent="0.3">
      <c r="C19" s="5" t="s">
        <v>32</v>
      </c>
      <c r="E19" s="5" t="s">
        <v>52</v>
      </c>
      <c r="J19" s="5"/>
      <c r="K19" t="s">
        <v>80</v>
      </c>
    </row>
    <row r="20" spans="3:12" x14ac:dyDescent="0.3">
      <c r="C20" s="5" t="s">
        <v>33</v>
      </c>
      <c r="E20" s="5" t="s">
        <v>53</v>
      </c>
      <c r="G20" s="5"/>
      <c r="J20" s="5"/>
      <c r="K20" t="s">
        <v>78</v>
      </c>
    </row>
    <row r="21" spans="3:12" x14ac:dyDescent="0.3">
      <c r="K21" t="s">
        <v>79</v>
      </c>
    </row>
    <row r="22" spans="3:12" x14ac:dyDescent="0.3">
      <c r="K22" t="s">
        <v>81</v>
      </c>
    </row>
    <row r="24" spans="3:12" x14ac:dyDescent="0.3">
      <c r="K24" t="s">
        <v>82</v>
      </c>
    </row>
    <row r="25" spans="3:12" x14ac:dyDescent="0.3">
      <c r="C25" t="s">
        <v>90</v>
      </c>
      <c r="K25" t="s">
        <v>83</v>
      </c>
    </row>
    <row r="26" spans="3:12" x14ac:dyDescent="0.3">
      <c r="L26" t="s">
        <v>87</v>
      </c>
    </row>
    <row r="27" spans="3:12" x14ac:dyDescent="0.3">
      <c r="L27" t="s">
        <v>84</v>
      </c>
    </row>
    <row r="28" spans="3:12" x14ac:dyDescent="0.3">
      <c r="L28" t="s">
        <v>86</v>
      </c>
    </row>
    <row r="29" spans="3:12" x14ac:dyDescent="0.3">
      <c r="L29" t="s">
        <v>85</v>
      </c>
    </row>
    <row r="35" spans="10:10" x14ac:dyDescent="0.3">
      <c r="J35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28CA-67D8-4BCF-A68C-482BB86AEB00}">
  <dimension ref="A1:E19"/>
  <sheetViews>
    <sheetView tabSelected="1" workbookViewId="0">
      <selection activeCell="C15" sqref="C15"/>
    </sheetView>
  </sheetViews>
  <sheetFormatPr defaultRowHeight="14.4" x14ac:dyDescent="0.3"/>
  <cols>
    <col min="1" max="1" width="19.6640625" bestFit="1" customWidth="1"/>
    <col min="2" max="2" width="10.5546875" bestFit="1" customWidth="1"/>
    <col min="3" max="3" width="25.44140625" bestFit="1" customWidth="1"/>
    <col min="4" max="4" width="11" bestFit="1" customWidth="1"/>
  </cols>
  <sheetData>
    <row r="1" spans="1:5" x14ac:dyDescent="0.3">
      <c r="A1" t="s">
        <v>76</v>
      </c>
    </row>
    <row r="2" spans="1:5" x14ac:dyDescent="0.3">
      <c r="B2" t="s">
        <v>4</v>
      </c>
    </row>
    <row r="3" spans="1:5" x14ac:dyDescent="0.3">
      <c r="C3" t="s">
        <v>106</v>
      </c>
    </row>
    <row r="4" spans="1:5" x14ac:dyDescent="0.3">
      <c r="D4" t="s">
        <v>108</v>
      </c>
    </row>
    <row r="5" spans="1:5" x14ac:dyDescent="0.3">
      <c r="D5" t="s">
        <v>109</v>
      </c>
    </row>
    <row r="6" spans="1:5" x14ac:dyDescent="0.3">
      <c r="C6" t="s">
        <v>107</v>
      </c>
    </row>
    <row r="7" spans="1:5" x14ac:dyDescent="0.3">
      <c r="D7" t="s">
        <v>110</v>
      </c>
    </row>
    <row r="8" spans="1:5" x14ac:dyDescent="0.3">
      <c r="B8" t="s">
        <v>111</v>
      </c>
    </row>
    <row r="9" spans="1:5" x14ac:dyDescent="0.3">
      <c r="C9" t="s">
        <v>112</v>
      </c>
      <c r="D9" t="s">
        <v>118</v>
      </c>
    </row>
    <row r="10" spans="1:5" x14ac:dyDescent="0.3">
      <c r="C10" t="s">
        <v>116</v>
      </c>
      <c r="D10" t="s">
        <v>119</v>
      </c>
    </row>
    <row r="11" spans="1:5" x14ac:dyDescent="0.3">
      <c r="C11" t="s">
        <v>117</v>
      </c>
      <c r="E11" t="s">
        <v>120</v>
      </c>
    </row>
    <row r="12" spans="1:5" x14ac:dyDescent="0.3">
      <c r="C12" t="s">
        <v>114</v>
      </c>
      <c r="E12" t="s">
        <v>121</v>
      </c>
    </row>
    <row r="13" spans="1:5" x14ac:dyDescent="0.3">
      <c r="C13" t="s">
        <v>115</v>
      </c>
    </row>
    <row r="14" spans="1:5" x14ac:dyDescent="0.3">
      <c r="C14" t="s">
        <v>113</v>
      </c>
    </row>
    <row r="16" spans="1:5" x14ac:dyDescent="0.3">
      <c r="B16" t="s">
        <v>122</v>
      </c>
    </row>
    <row r="17" spans="3:4" x14ac:dyDescent="0.3">
      <c r="C17" t="s">
        <v>125</v>
      </c>
    </row>
    <row r="18" spans="3:4" x14ac:dyDescent="0.3">
      <c r="D18" t="s">
        <v>123</v>
      </c>
    </row>
    <row r="19" spans="3:4" x14ac:dyDescent="0.3">
      <c r="D19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A8E8-159B-44AC-AA58-BA25A740A2E1}">
  <dimension ref="A2:E29"/>
  <sheetViews>
    <sheetView topLeftCell="A2" workbookViewId="0">
      <selection activeCell="E14" sqref="E14:E29"/>
    </sheetView>
  </sheetViews>
  <sheetFormatPr defaultRowHeight="14.4" x14ac:dyDescent="0.3"/>
  <cols>
    <col min="2" max="2" width="32.109375" bestFit="1" customWidth="1"/>
    <col min="3" max="3" width="38.109375" customWidth="1"/>
    <col min="4" max="4" width="51.44140625" customWidth="1"/>
    <col min="5" max="5" width="42.88671875" customWidth="1"/>
  </cols>
  <sheetData>
    <row r="2" spans="1:5" x14ac:dyDescent="0.3">
      <c r="A2">
        <v>1</v>
      </c>
      <c r="B2" s="5" t="s">
        <v>62</v>
      </c>
      <c r="C2" s="9" t="s">
        <v>71</v>
      </c>
    </row>
    <row r="3" spans="1:5" x14ac:dyDescent="0.3">
      <c r="A3">
        <v>2</v>
      </c>
      <c r="B3" s="5" t="s">
        <v>63</v>
      </c>
      <c r="C3" s="10"/>
    </row>
    <row r="4" spans="1:5" x14ac:dyDescent="0.3">
      <c r="A4">
        <v>3</v>
      </c>
      <c r="B4" t="s">
        <v>61</v>
      </c>
      <c r="C4" s="10"/>
    </row>
    <row r="5" spans="1:5" x14ac:dyDescent="0.3">
      <c r="A5">
        <v>4</v>
      </c>
      <c r="B5" t="s">
        <v>64</v>
      </c>
      <c r="C5" s="10"/>
    </row>
    <row r="6" spans="1:5" x14ac:dyDescent="0.3">
      <c r="A6">
        <v>5</v>
      </c>
      <c r="B6" t="s">
        <v>65</v>
      </c>
      <c r="C6" s="10"/>
    </row>
    <row r="7" spans="1:5" x14ac:dyDescent="0.3">
      <c r="A7">
        <v>6</v>
      </c>
      <c r="B7" t="s">
        <v>66</v>
      </c>
      <c r="C7" s="10"/>
    </row>
    <row r="8" spans="1:5" x14ac:dyDescent="0.3">
      <c r="A8">
        <v>7</v>
      </c>
      <c r="B8" t="s">
        <v>67</v>
      </c>
      <c r="C8" s="10"/>
    </row>
    <row r="9" spans="1:5" x14ac:dyDescent="0.3">
      <c r="C9" s="10"/>
    </row>
    <row r="10" spans="1:5" x14ac:dyDescent="0.3">
      <c r="C10" s="10"/>
    </row>
    <row r="11" spans="1:5" x14ac:dyDescent="0.3">
      <c r="C11" s="10"/>
    </row>
    <row r="12" spans="1:5" x14ac:dyDescent="0.3">
      <c r="C12" s="10"/>
    </row>
    <row r="13" spans="1:5" x14ac:dyDescent="0.3">
      <c r="C13" s="10"/>
      <c r="D13" t="s">
        <v>72</v>
      </c>
    </row>
    <row r="14" spans="1:5" x14ac:dyDescent="0.3">
      <c r="C14" s="10"/>
      <c r="D14" s="9" t="s">
        <v>73</v>
      </c>
      <c r="E14" s="9" t="s">
        <v>74</v>
      </c>
    </row>
    <row r="15" spans="1:5" x14ac:dyDescent="0.3">
      <c r="B15" t="s">
        <v>69</v>
      </c>
      <c r="C15" s="10"/>
      <c r="D15" s="10"/>
      <c r="E15" s="10"/>
    </row>
    <row r="16" spans="1:5" x14ac:dyDescent="0.3">
      <c r="C16" s="10"/>
      <c r="D16" s="10"/>
      <c r="E16" s="10"/>
    </row>
    <row r="17" spans="2:5" x14ac:dyDescent="0.3">
      <c r="B17" t="s">
        <v>68</v>
      </c>
      <c r="C17" s="10"/>
      <c r="D17" s="10"/>
      <c r="E17" s="10"/>
    </row>
    <row r="18" spans="2:5" x14ac:dyDescent="0.3">
      <c r="B18" t="s">
        <v>69</v>
      </c>
      <c r="C18" s="10"/>
      <c r="D18" s="10"/>
      <c r="E18" s="10"/>
    </row>
    <row r="19" spans="2:5" x14ac:dyDescent="0.3">
      <c r="C19" s="10"/>
      <c r="D19" s="10"/>
      <c r="E19" s="10"/>
    </row>
    <row r="20" spans="2:5" x14ac:dyDescent="0.3">
      <c r="C20" s="10"/>
      <c r="D20" s="10"/>
      <c r="E20" s="10"/>
    </row>
    <row r="21" spans="2:5" x14ac:dyDescent="0.3">
      <c r="C21" s="10"/>
      <c r="D21" s="10"/>
      <c r="E21" s="10"/>
    </row>
    <row r="22" spans="2:5" x14ac:dyDescent="0.3">
      <c r="C22" s="10"/>
      <c r="D22" s="10"/>
      <c r="E22" s="10"/>
    </row>
    <row r="23" spans="2:5" x14ac:dyDescent="0.3">
      <c r="C23" s="10"/>
      <c r="D23" s="10"/>
      <c r="E23" s="10"/>
    </row>
    <row r="24" spans="2:5" x14ac:dyDescent="0.3">
      <c r="C24" s="10"/>
      <c r="D24" s="10"/>
      <c r="E24" s="10"/>
    </row>
    <row r="25" spans="2:5" x14ac:dyDescent="0.3">
      <c r="C25" s="10"/>
      <c r="D25" s="10"/>
      <c r="E25" s="10"/>
    </row>
    <row r="26" spans="2:5" x14ac:dyDescent="0.3">
      <c r="B26" t="s">
        <v>70</v>
      </c>
      <c r="C26" s="10"/>
      <c r="D26" s="10"/>
      <c r="E26" s="10"/>
    </row>
    <row r="27" spans="2:5" x14ac:dyDescent="0.3">
      <c r="C27" s="10"/>
      <c r="D27" s="10"/>
      <c r="E27" s="10"/>
    </row>
    <row r="28" spans="2:5" x14ac:dyDescent="0.3">
      <c r="C28" s="10"/>
      <c r="D28" s="10"/>
      <c r="E28" s="10"/>
    </row>
    <row r="29" spans="2:5" x14ac:dyDescent="0.3">
      <c r="C29" s="10"/>
      <c r="D29" s="10"/>
      <c r="E29" s="10"/>
    </row>
  </sheetData>
  <mergeCells count="3">
    <mergeCell ref="C2:C29"/>
    <mergeCell ref="D14:D29"/>
    <mergeCell ref="E14:E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B513-F2C8-4386-973A-59B4FC26D85D}">
  <dimension ref="A8:M23"/>
  <sheetViews>
    <sheetView topLeftCell="A6" zoomScale="145" zoomScaleNormal="145" workbookViewId="0">
      <selection activeCell="D20" sqref="D20"/>
    </sheetView>
  </sheetViews>
  <sheetFormatPr defaultRowHeight="14.4" x14ac:dyDescent="0.3"/>
  <cols>
    <col min="1" max="1" width="20.5546875" bestFit="1" customWidth="1"/>
    <col min="2" max="2" width="10" bestFit="1" customWidth="1"/>
    <col min="3" max="3" width="4.6640625" customWidth="1"/>
    <col min="4" max="4" width="10.109375" bestFit="1" customWidth="1"/>
    <col min="5" max="5" width="16.88671875" bestFit="1" customWidth="1"/>
    <col min="6" max="6" width="17.21875" bestFit="1" customWidth="1"/>
    <col min="7" max="7" width="16.33203125" bestFit="1" customWidth="1"/>
    <col min="8" max="8" width="10.21875" bestFit="1" customWidth="1"/>
    <col min="9" max="9" width="8.33203125" bestFit="1" customWidth="1"/>
    <col min="10" max="10" width="8.44140625" bestFit="1" customWidth="1"/>
    <col min="11" max="11" width="11.5546875" bestFit="1" customWidth="1"/>
  </cols>
  <sheetData>
    <row r="8" spans="1:11" x14ac:dyDescent="0.3">
      <c r="C8" t="s">
        <v>43</v>
      </c>
    </row>
    <row r="9" spans="1:11" x14ac:dyDescent="0.3">
      <c r="B9" t="s">
        <v>105</v>
      </c>
      <c r="C9" t="s">
        <v>98</v>
      </c>
      <c r="D9" t="s">
        <v>95</v>
      </c>
      <c r="E9" t="s">
        <v>96</v>
      </c>
      <c r="F9" t="s">
        <v>92</v>
      </c>
      <c r="G9" t="s">
        <v>99</v>
      </c>
      <c r="H9" t="s">
        <v>93</v>
      </c>
      <c r="I9" t="s">
        <v>100</v>
      </c>
      <c r="J9" t="s">
        <v>47</v>
      </c>
      <c r="K9" t="s">
        <v>94</v>
      </c>
    </row>
    <row r="10" spans="1:11" x14ac:dyDescent="0.3">
      <c r="F10">
        <v>20</v>
      </c>
      <c r="H10">
        <v>10</v>
      </c>
      <c r="I10">
        <v>10</v>
      </c>
      <c r="J10">
        <v>3</v>
      </c>
      <c r="K10">
        <v>4</v>
      </c>
    </row>
    <row r="11" spans="1:11" x14ac:dyDescent="0.3">
      <c r="A11" t="s">
        <v>97</v>
      </c>
      <c r="C11">
        <v>4</v>
      </c>
      <c r="E11">
        <v>16</v>
      </c>
      <c r="F11">
        <v>0</v>
      </c>
      <c r="G11">
        <v>2</v>
      </c>
      <c r="H11">
        <v>0</v>
      </c>
      <c r="I11">
        <v>0</v>
      </c>
    </row>
    <row r="12" spans="1:11" x14ac:dyDescent="0.3">
      <c r="A12" t="s">
        <v>101</v>
      </c>
      <c r="C12">
        <v>4</v>
      </c>
      <c r="D12">
        <v>12</v>
      </c>
      <c r="E12">
        <v>0</v>
      </c>
      <c r="F12">
        <v>10</v>
      </c>
      <c r="G12">
        <v>0</v>
      </c>
      <c r="H12">
        <v>0</v>
      </c>
      <c r="I12">
        <v>0</v>
      </c>
    </row>
    <row r="14" spans="1:11" x14ac:dyDescent="0.3">
      <c r="C14">
        <v>20</v>
      </c>
      <c r="D14">
        <v>10</v>
      </c>
      <c r="E14">
        <v>16</v>
      </c>
    </row>
    <row r="15" spans="1:11" x14ac:dyDescent="0.3">
      <c r="D15">
        <v>10</v>
      </c>
      <c r="E15">
        <v>4</v>
      </c>
    </row>
    <row r="16" spans="1:11" x14ac:dyDescent="0.3">
      <c r="A16" s="11"/>
      <c r="B16" s="11"/>
      <c r="C16" s="11"/>
      <c r="D16" s="11"/>
      <c r="E16" s="11"/>
      <c r="F16" s="11">
        <v>20</v>
      </c>
      <c r="G16" s="11"/>
      <c r="H16" s="11">
        <v>2</v>
      </c>
      <c r="I16" s="11">
        <v>2</v>
      </c>
      <c r="J16" s="11">
        <v>3</v>
      </c>
      <c r="K16" s="11">
        <v>4</v>
      </c>
    </row>
    <row r="17" spans="1:13" x14ac:dyDescent="0.3">
      <c r="A17" s="11" t="s">
        <v>97</v>
      </c>
      <c r="B17" s="11">
        <v>4</v>
      </c>
      <c r="C17" s="11">
        <v>4</v>
      </c>
      <c r="D17" s="11"/>
      <c r="E17" s="11">
        <v>4</v>
      </c>
      <c r="F17" s="11">
        <v>0</v>
      </c>
      <c r="G17" s="11">
        <v>10</v>
      </c>
      <c r="H17" s="11">
        <v>0</v>
      </c>
      <c r="I17" s="11">
        <v>0</v>
      </c>
    </row>
    <row r="18" spans="1:13" x14ac:dyDescent="0.3">
      <c r="A18" s="11" t="s">
        <v>101</v>
      </c>
      <c r="B18" s="11">
        <v>16</v>
      </c>
      <c r="C18" s="11">
        <v>16</v>
      </c>
      <c r="D18" s="11">
        <v>0</v>
      </c>
      <c r="E18" s="11">
        <v>0</v>
      </c>
      <c r="F18" s="11">
        <v>10</v>
      </c>
      <c r="G18" s="11">
        <v>0</v>
      </c>
      <c r="H18" s="11">
        <v>0</v>
      </c>
      <c r="I18" s="11">
        <v>0</v>
      </c>
      <c r="L18" t="s">
        <v>102</v>
      </c>
      <c r="M18" t="s">
        <v>103</v>
      </c>
    </row>
    <row r="19" spans="1:13" x14ac:dyDescent="0.3">
      <c r="A19" s="12"/>
      <c r="B19" s="12"/>
      <c r="C19" s="12"/>
      <c r="D19" s="12"/>
      <c r="E19" s="12"/>
      <c r="F19" s="12">
        <v>20</v>
      </c>
      <c r="G19" s="12"/>
      <c r="H19" s="12">
        <v>2</v>
      </c>
      <c r="I19" s="12">
        <v>2</v>
      </c>
      <c r="J19" s="12">
        <v>3</v>
      </c>
      <c r="K19" s="12">
        <v>4</v>
      </c>
    </row>
    <row r="20" spans="1:13" x14ac:dyDescent="0.3">
      <c r="A20" s="12" t="s">
        <v>97</v>
      </c>
      <c r="B20" s="12">
        <v>16</v>
      </c>
      <c r="C20" s="12" t="s">
        <v>104</v>
      </c>
      <c r="D20" s="12"/>
      <c r="E20" s="12">
        <v>10</v>
      </c>
      <c r="F20" s="12">
        <v>0</v>
      </c>
      <c r="G20" s="12">
        <v>1</v>
      </c>
      <c r="H20" s="12">
        <v>0</v>
      </c>
      <c r="I20" s="12">
        <v>0</v>
      </c>
      <c r="L20" s="12">
        <v>10</v>
      </c>
    </row>
    <row r="21" spans="1:13" x14ac:dyDescent="0.3">
      <c r="A21" s="12" t="s">
        <v>101</v>
      </c>
      <c r="B21" s="12">
        <v>4</v>
      </c>
      <c r="C21" s="12">
        <v>4</v>
      </c>
      <c r="D21" s="12">
        <v>0</v>
      </c>
      <c r="E21" s="12">
        <v>0</v>
      </c>
      <c r="F21" s="12">
        <v>10</v>
      </c>
      <c r="G21" s="12">
        <v>1</v>
      </c>
      <c r="H21" s="12">
        <v>0</v>
      </c>
      <c r="I21" s="12">
        <v>0</v>
      </c>
      <c r="L21" s="12">
        <v>10</v>
      </c>
    </row>
    <row r="23" spans="1:13" x14ac:dyDescent="0.3">
      <c r="D23">
        <v>12</v>
      </c>
      <c r="E2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7"/>
  <sheetViews>
    <sheetView showGridLines="0" topLeftCell="D1" workbookViewId="0">
      <selection activeCell="T27" sqref="T27"/>
    </sheetView>
  </sheetViews>
  <sheetFormatPr defaultRowHeight="14.4" x14ac:dyDescent="0.3"/>
  <cols>
    <col min="12" max="12" width="12.6640625" customWidth="1"/>
    <col min="13" max="13" width="15.109375" bestFit="1" customWidth="1"/>
    <col min="14" max="14" width="18.33203125" bestFit="1" customWidth="1"/>
    <col min="15" max="15" width="15.77734375" bestFit="1" customWidth="1"/>
    <col min="16" max="16" width="12.44140625" bestFit="1" customWidth="1"/>
  </cols>
  <sheetData>
    <row r="3" spans="3:19" x14ac:dyDescent="0.3">
      <c r="C3" t="s">
        <v>0</v>
      </c>
      <c r="H3" t="s">
        <v>7</v>
      </c>
    </row>
    <row r="4" spans="3:19" x14ac:dyDescent="0.3">
      <c r="D4" t="s">
        <v>1</v>
      </c>
      <c r="E4" t="s">
        <v>4</v>
      </c>
      <c r="F4" t="s">
        <v>6</v>
      </c>
      <c r="H4" t="s">
        <v>8</v>
      </c>
      <c r="L4" t="s">
        <v>11</v>
      </c>
      <c r="Q4" t="s">
        <v>15</v>
      </c>
    </row>
    <row r="5" spans="3:19" x14ac:dyDescent="0.3">
      <c r="D5" t="s">
        <v>2</v>
      </c>
      <c r="E5" t="s">
        <v>4</v>
      </c>
      <c r="F5" t="s">
        <v>5</v>
      </c>
      <c r="H5" t="s">
        <v>10</v>
      </c>
    </row>
    <row r="6" spans="3:19" x14ac:dyDescent="0.3">
      <c r="D6" t="s">
        <v>3</v>
      </c>
      <c r="E6" t="s">
        <v>4</v>
      </c>
      <c r="F6" t="s">
        <v>6</v>
      </c>
      <c r="H6" t="s">
        <v>9</v>
      </c>
      <c r="L6" t="s">
        <v>12</v>
      </c>
      <c r="Q6" t="s">
        <v>13</v>
      </c>
      <c r="S6" t="s">
        <v>14</v>
      </c>
    </row>
    <row r="9" spans="3:19" x14ac:dyDescent="0.3">
      <c r="L9" t="s">
        <v>16</v>
      </c>
    </row>
    <row r="11" spans="3:19" x14ac:dyDescent="0.3">
      <c r="L11" s="1" t="s">
        <v>24</v>
      </c>
      <c r="M11" s="1" t="s">
        <v>17</v>
      </c>
      <c r="N11" s="1" t="s">
        <v>22</v>
      </c>
      <c r="O11" s="1" t="s">
        <v>18</v>
      </c>
      <c r="P11" s="1" t="s">
        <v>19</v>
      </c>
      <c r="Q11" s="2" t="s">
        <v>23</v>
      </c>
    </row>
    <row r="12" spans="3:19" x14ac:dyDescent="0.3">
      <c r="L12" s="1">
        <v>7</v>
      </c>
      <c r="M12" s="1">
        <v>3</v>
      </c>
      <c r="N12" s="1">
        <v>5</v>
      </c>
      <c r="O12" s="1" t="s">
        <v>20</v>
      </c>
      <c r="P12" s="1" t="s">
        <v>21</v>
      </c>
    </row>
    <row r="13" spans="3:19" x14ac:dyDescent="0.3">
      <c r="L13" s="1"/>
      <c r="M13" s="1"/>
      <c r="N13" s="1"/>
      <c r="O13" s="1"/>
      <c r="P13" s="1"/>
    </row>
    <row r="14" spans="3:19" x14ac:dyDescent="0.3">
      <c r="N14">
        <v>15</v>
      </c>
    </row>
    <row r="15" spans="3:19" x14ac:dyDescent="0.3">
      <c r="N15">
        <v>35</v>
      </c>
    </row>
    <row r="16" spans="3:19" x14ac:dyDescent="0.3">
      <c r="N16">
        <v>40</v>
      </c>
      <c r="O16">
        <v>35</v>
      </c>
      <c r="P16">
        <f>N16-O16</f>
        <v>5</v>
      </c>
    </row>
    <row r="18" spans="4:22" x14ac:dyDescent="0.3">
      <c r="M18" t="s">
        <v>25</v>
      </c>
      <c r="N18" t="s">
        <v>26</v>
      </c>
      <c r="O18" t="s">
        <v>54</v>
      </c>
      <c r="P18" t="s">
        <v>55</v>
      </c>
    </row>
    <row r="19" spans="4:22" x14ac:dyDescent="0.3">
      <c r="M19">
        <v>15</v>
      </c>
      <c r="N19">
        <v>35</v>
      </c>
      <c r="O19" s="3">
        <v>0.25</v>
      </c>
      <c r="P19" s="4">
        <f>(O22*100)/M12</f>
        <v>33.333333333333336</v>
      </c>
    </row>
    <row r="21" spans="4:22" x14ac:dyDescent="0.3">
      <c r="O21">
        <f>3*25/100</f>
        <v>0.75</v>
      </c>
      <c r="P21">
        <f>M19*P19/100</f>
        <v>5.0000000000000009</v>
      </c>
    </row>
    <row r="22" spans="4:22" x14ac:dyDescent="0.3">
      <c r="O22">
        <v>1</v>
      </c>
    </row>
    <row r="24" spans="4:22" x14ac:dyDescent="0.3">
      <c r="P24">
        <f>M19+P21</f>
        <v>20</v>
      </c>
    </row>
    <row r="25" spans="4:22" x14ac:dyDescent="0.3">
      <c r="D25" t="s">
        <v>28</v>
      </c>
      <c r="E25" t="s">
        <v>27</v>
      </c>
      <c r="P25" s="8" t="s">
        <v>58</v>
      </c>
      <c r="R25" t="s">
        <v>59</v>
      </c>
    </row>
    <row r="26" spans="4:22" x14ac:dyDescent="0.3">
      <c r="M26" t="s">
        <v>56</v>
      </c>
      <c r="N26">
        <v>10</v>
      </c>
      <c r="O26">
        <v>1</v>
      </c>
      <c r="P26">
        <v>10</v>
      </c>
      <c r="R26">
        <v>10</v>
      </c>
      <c r="T26">
        <v>100</v>
      </c>
      <c r="V26">
        <v>10</v>
      </c>
    </row>
    <row r="27" spans="4:22" x14ac:dyDescent="0.3">
      <c r="M27" t="s">
        <v>57</v>
      </c>
      <c r="N27">
        <v>4</v>
      </c>
      <c r="O27">
        <v>0.2</v>
      </c>
      <c r="P27">
        <f>0.2*100/4</f>
        <v>5</v>
      </c>
      <c r="R27">
        <v>51</v>
      </c>
      <c r="T27">
        <f>R27*N27</f>
        <v>204</v>
      </c>
      <c r="V27">
        <f>R27*O27</f>
        <v>10.200000000000001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02Dec2022</vt:lpstr>
      <vt:lpstr>Sheet2</vt:lpstr>
      <vt:lpstr>Sheet3</vt:lpstr>
      <vt:lpstr>Sheet1</vt:lpstr>
      <vt:lpstr>01Dec2022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2015-06-05T18:17:20Z</dcterms:created>
  <dcterms:modified xsi:type="dcterms:W3CDTF">2022-12-04T04:23:59Z</dcterms:modified>
</cp:coreProperties>
</file>