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\Downloads\"/>
    </mc:Choice>
  </mc:AlternateContent>
  <xr:revisionPtr revIDLastSave="0" documentId="13_ncr:1_{CD3AE313-0985-420C-A524-C1E6CA170776}" xr6:coauthVersionLast="47" xr6:coauthVersionMax="47" xr10:uidLastSave="{00000000-0000-0000-0000-000000000000}"/>
  <bookViews>
    <workbookView xWindow="-108" yWindow="-108" windowWidth="23256" windowHeight="13176" xr2:uid="{4E1C22D7-E5F0-41BA-9BB5-9F1D4FFC49E1}"/>
  </bookViews>
  <sheets>
    <sheet name="Original Data" sheetId="1" r:id="rId1"/>
    <sheet name="1NF" sheetId="2" r:id="rId2"/>
    <sheet name="2NF" sheetId="3" r:id="rId3"/>
    <sheet name="3F" sheetId="6" r:id="rId4"/>
    <sheet name="Sheet1" sheetId="4" r:id="rId5"/>
  </sheets>
  <definedNames>
    <definedName name="_xlcn.WorksheetConnection_INFO8115DataSourceforNormalizing_Group4.xlsxAddress_table" hidden="1">Address_table[]</definedName>
    <definedName name="_xlcn.WorksheetConnection_INFO8115DataSourceforNormalizing_Group4.xlsxCustomer_table" hidden="1">Customer_table[]</definedName>
    <definedName name="_xlcn.WorksheetConnection_INFO8115DataSourceforNormalizing_Group4.xlsxDate_table" hidden="1">Date_table[]</definedName>
    <definedName name="_xlcn.WorksheetConnection_INFO8115DataSourceforNormalizing_Group4.xlsxDay_table" hidden="1">Day_table[]</definedName>
    <definedName name="_xlcn.WorksheetConnection_INFO8115DataSourceforNormalizing_Group4.xlsxDepartment_table" hidden="1">Department_table[]</definedName>
    <definedName name="_xlcn.WorksheetConnection_INFO8115DataSourceforNormalizing_Group4.xlsxFlyer_table" hidden="1">Flyer_table[]</definedName>
    <definedName name="_xlcn.WorksheetConnection_INFO8115DataSourceforNormalizing_Group4.xlsxManufacture_table" hidden="1">Manufacture_table[]</definedName>
    <definedName name="_xlcn.WorksheetConnection_INFO8115DataSourceforNormalizing_Group4.xlsxMonth_table" hidden="1">Month_Table[]</definedName>
    <definedName name="_xlcn.WorksheetConnection_INFO8115DataSourceforNormalizing_Group4.xlsxMoving_quarter_table" hidden="1">Moving_quarter_table[]</definedName>
    <definedName name="_xlcn.WorksheetConnection_INFO8115DataSourceforNormalizing_Group4.xlsxProduct_table" hidden="1">Product_table[]</definedName>
    <definedName name="_xlcn.WorksheetConnection_INFO8115DataSourceforNormalizing_Group4.xlsxPromo_table" hidden="1">Promo_table[]</definedName>
    <definedName name="_xlcn.WorksheetConnection_INFO8115DataSourceforNormalizing_Group4.xlsxSales_table" hidden="1">Sales_table[]</definedName>
    <definedName name="_xlcn.WorksheetConnection_INFO8115DataSourceforNormalizing_Group4.xlsxStore_Product_Table" hidden="1">Store_Product_Table[]</definedName>
    <definedName name="_xlcn.WorksheetConnection_INFO8115DataSourceforNormalizing_Group4.xlsxStore_table" hidden="1">Store_table[]</definedName>
    <definedName name="_xlcn.WorksheetConnection_INFO8115DataSourceforNormalizing_Group4.xlsxYear_table" hidden="1">Year_table[]</definedName>
    <definedName name="storeproduct">'3F'!$H$27:$L$34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Year_table" name="Year_table" connection="WorksheetConnection_INFO8115 - Data Source for Normalizing_Group 4.xlsx!Year_table"/>
          <x15:modelTable id="Store_table" name="Store_table" connection="WorksheetConnection_INFO8115 - Data Source for Normalizing_Group 4.xlsx!Store_table"/>
          <x15:modelTable id="Store_Product_Table" name="Store_Product_Table" connection="WorksheetConnection_INFO8115 - Data Source for Normalizing_Group 4.xlsx!Store_Product_Table"/>
          <x15:modelTable id="Sales_table" name="Sales_table" connection="WorksheetConnection_INFO8115 - Data Source for Normalizing_Group 4.xlsx!Sales_table"/>
          <x15:modelTable id="Promo_table" name="Promo_table" connection="WorksheetConnection_INFO8115 - Data Source for Normalizing_Group 4.xlsx!Promo_table"/>
          <x15:modelTable id="Product_table" name="Product_table" connection="WorksheetConnection_INFO8115 - Data Source for Normalizing_Group 4.xlsx!Product_table"/>
          <x15:modelTable id="Moving_quarter_table" name="Moving_quarter_table" connection="WorksheetConnection_INFO8115 - Data Source for Normalizing_Group 4.xlsx!Moving_quarter_table"/>
          <x15:modelTable id="Month_table" name="Month_table" connection="WorksheetConnection_INFO8115 - Data Source for Normalizing_Group 4.xlsx!Month_table"/>
          <x15:modelTable id="Manufacture_table" name="Manufacture_table" connection="WorksheetConnection_INFO8115 - Data Source for Normalizing_Group 4.xlsx!Manufacture_table"/>
          <x15:modelTable id="Flyer_table" name="Flyer_table" connection="WorksheetConnection_INFO8115 - Data Source for Normalizing_Group 4.xlsx!Flyer_table"/>
          <x15:modelTable id="Department_table" name="Department_table" connection="WorksheetConnection_INFO8115 - Data Source for Normalizing_Group 4.xlsx!Department_table"/>
          <x15:modelTable id="Day_table" name="Day_table" connection="WorksheetConnection_INFO8115 - Data Source for Normalizing_Group 4.xlsx!Day_table"/>
          <x15:modelTable id="Date_table" name="Date_table" connection="WorksheetConnection_INFO8115 - Data Source for Normalizing_Group 4.xlsx!Date_table"/>
          <x15:modelTable id="Customer_table" name="Customer_table" connection="WorksheetConnection_INFO8115 - Data Source for Normalizing_Group 4.xlsx!Customer_table"/>
          <x15:modelTable id="Address_table" name="Address_table" connection="WorksheetConnection_INFO8115 - Data Source for Normalizing_Group 4.xlsx!Address_table"/>
        </x15:modelTables>
        <x15:modelRelationships>
          <x15:modelRelationship fromTable="Sales_table" fromColumn="Date_id" toTable="Date_table" toColumn="Date_id"/>
          <x15:modelRelationship fromTable="Sales_table" fromColumn="Cust_id" toTable="Customer_table" toColumn="Cust_id"/>
          <x15:modelRelationship fromTable="Sales_table" fromColumn="Promo_id" toTable="Promo_table" toColumn="Promo_id"/>
          <x15:modelRelationship fromTable="Sales_table" fromColumn="Store_Prod_id" toTable="Store_Product_Table" toColumn="Store_Prod_id"/>
          <x15:modelRelationship fromTable="Address_table" fromColumn="Address_id" toTable="Customer_table" toColumn="Address_id"/>
          <x15:modelRelationship fromTable="Date_table" fromColumn="Day_id" toTable="Day_table" toColumn="Day_id"/>
          <x15:modelRelationship fromTable="Date_table" fromColumn="Month_id" toTable="Month_table" toColumn="Month_id"/>
          <x15:modelRelationship fromTable="Date_table" fromColumn="Year_id" toTable="Year_table" toColumn="Year_id"/>
          <x15:modelRelationship fromTable="Date_table" fromColumn="Mqtr_id" toTable="Moving_quarter_table" toColumn="Mqtr_id"/>
          <x15:modelRelationship fromTable="Product_table" fromColumn="Mrf_id" toTable="Manufacture_table" toColumn="Mfr_id"/>
          <x15:modelRelationship fromTable="Store_Product_Table" fromColumn="Store_id" toTable="Store_table" toColumn="Store_id"/>
          <x15:modelRelationship fromTable="Store_Product_Table" fromColumn="Product_id" toTable="Product_table" toColumn="Product_id"/>
          <x15:modelRelationship fromTable="Store_Product_Table" fromColumn="Dpt_id" toTable="Department_table" toColumn="Dpt_id"/>
          <x15:modelRelationship fromTable="Flyer_table" fromColumn="Flyer_id" toTable="Promo_table" toColumn="Flyer_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4" l="1"/>
  <c r="H5" i="4"/>
  <c r="H4" i="4" l="1"/>
  <c r="F53" i="6" l="1"/>
  <c r="H53" i="6" s="1"/>
  <c r="F52" i="6"/>
  <c r="H52" i="6" s="1"/>
  <c r="F51" i="6"/>
  <c r="H51" i="6" s="1"/>
  <c r="F50" i="6"/>
  <c r="H50" i="6" s="1"/>
  <c r="F49" i="6"/>
  <c r="H49" i="6" s="1"/>
  <c r="F48" i="6"/>
  <c r="H48" i="6" s="1"/>
  <c r="F47" i="6"/>
  <c r="H47" i="6" s="1"/>
  <c r="F46" i="6"/>
  <c r="H46" i="6" s="1"/>
  <c r="N9" i="1"/>
  <c r="N8" i="1"/>
  <c r="N7" i="1"/>
  <c r="N6" i="1"/>
  <c r="N5" i="1"/>
  <c r="N3" i="1"/>
  <c r="N4" i="1"/>
  <c r="N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3FB89F-4B28-45CA-B3A6-6FB1C099C39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20516F7-9033-4886-A8F8-272136AD54BE}" name="WorksheetConnection_INFO8115 - Data Source for Normalizing_Group 4.xlsx!Address_table" type="102" refreshedVersion="8" minRefreshableVersion="5">
    <extLst>
      <ext xmlns:x15="http://schemas.microsoft.com/office/spreadsheetml/2010/11/main" uri="{DE250136-89BD-433C-8126-D09CA5730AF9}">
        <x15:connection id="Address_table">
          <x15:rangePr sourceName="_xlcn.WorksheetConnection_INFO8115DataSourceforNormalizing_Group4.xlsxAddress_table"/>
        </x15:connection>
      </ext>
    </extLst>
  </connection>
  <connection id="3" xr16:uid="{5FD7362D-0858-494C-A13D-E53EBF52D7B6}" name="WorksheetConnection_INFO8115 - Data Source for Normalizing_Group 4.xlsx!Customer_table" type="102" refreshedVersion="8" minRefreshableVersion="5">
    <extLst>
      <ext xmlns:x15="http://schemas.microsoft.com/office/spreadsheetml/2010/11/main" uri="{DE250136-89BD-433C-8126-D09CA5730AF9}">
        <x15:connection id="Customer_table">
          <x15:rangePr sourceName="_xlcn.WorksheetConnection_INFO8115DataSourceforNormalizing_Group4.xlsxCustomer_table"/>
        </x15:connection>
      </ext>
    </extLst>
  </connection>
  <connection id="4" xr16:uid="{E363BA96-1110-40B5-8B39-405DE87EE8C2}" name="WorksheetConnection_INFO8115 - Data Source for Normalizing_Group 4.xlsx!Date_table" type="102" refreshedVersion="8" minRefreshableVersion="5">
    <extLst>
      <ext xmlns:x15="http://schemas.microsoft.com/office/spreadsheetml/2010/11/main" uri="{DE250136-89BD-433C-8126-D09CA5730AF9}">
        <x15:connection id="Date_table">
          <x15:rangePr sourceName="_xlcn.WorksheetConnection_INFO8115DataSourceforNormalizing_Group4.xlsxDate_table"/>
        </x15:connection>
      </ext>
    </extLst>
  </connection>
  <connection id="5" xr16:uid="{0C7DE153-5BD9-4B29-BC61-ADFB7FD458F3}" name="WorksheetConnection_INFO8115 - Data Source for Normalizing_Group 4.xlsx!Day_table" type="102" refreshedVersion="8" minRefreshableVersion="5">
    <extLst>
      <ext xmlns:x15="http://schemas.microsoft.com/office/spreadsheetml/2010/11/main" uri="{DE250136-89BD-433C-8126-D09CA5730AF9}">
        <x15:connection id="Day_table">
          <x15:rangePr sourceName="_xlcn.WorksheetConnection_INFO8115DataSourceforNormalizing_Group4.xlsxDay_table"/>
        </x15:connection>
      </ext>
    </extLst>
  </connection>
  <connection id="6" xr16:uid="{1E575694-D8FA-4752-A2F0-96212425180D}" name="WorksheetConnection_INFO8115 - Data Source for Normalizing_Group 4.xlsx!Department_table" type="102" refreshedVersion="8" minRefreshableVersion="5">
    <extLst>
      <ext xmlns:x15="http://schemas.microsoft.com/office/spreadsheetml/2010/11/main" uri="{DE250136-89BD-433C-8126-D09CA5730AF9}">
        <x15:connection id="Department_table">
          <x15:rangePr sourceName="_xlcn.WorksheetConnection_INFO8115DataSourceforNormalizing_Group4.xlsxDepartment_table"/>
        </x15:connection>
      </ext>
    </extLst>
  </connection>
  <connection id="7" xr16:uid="{11885B20-4713-448E-82B9-8D2B0F5043A5}" name="WorksheetConnection_INFO8115 - Data Source for Normalizing_Group 4.xlsx!Flyer_table" type="102" refreshedVersion="8" minRefreshableVersion="5">
    <extLst>
      <ext xmlns:x15="http://schemas.microsoft.com/office/spreadsheetml/2010/11/main" uri="{DE250136-89BD-433C-8126-D09CA5730AF9}">
        <x15:connection id="Flyer_table">
          <x15:rangePr sourceName="_xlcn.WorksheetConnection_INFO8115DataSourceforNormalizing_Group4.xlsxFlyer_table"/>
        </x15:connection>
      </ext>
    </extLst>
  </connection>
  <connection id="8" xr16:uid="{AF043A21-F0A2-454E-A0D0-B458E3F1FBE0}" name="WorksheetConnection_INFO8115 - Data Source for Normalizing_Group 4.xlsx!Manufacture_table" type="102" refreshedVersion="8" minRefreshableVersion="5">
    <extLst>
      <ext xmlns:x15="http://schemas.microsoft.com/office/spreadsheetml/2010/11/main" uri="{DE250136-89BD-433C-8126-D09CA5730AF9}">
        <x15:connection id="Manufacture_table">
          <x15:rangePr sourceName="_xlcn.WorksheetConnection_INFO8115DataSourceforNormalizing_Group4.xlsxManufacture_table"/>
        </x15:connection>
      </ext>
    </extLst>
  </connection>
  <connection id="9" xr16:uid="{F3F98D00-775C-4459-AD4F-676212AF401E}" name="WorksheetConnection_INFO8115 - Data Source for Normalizing_Group 4.xlsx!Month_table" type="102" refreshedVersion="8" minRefreshableVersion="5">
    <extLst>
      <ext xmlns:x15="http://schemas.microsoft.com/office/spreadsheetml/2010/11/main" uri="{DE250136-89BD-433C-8126-D09CA5730AF9}">
        <x15:connection id="Month_table">
          <x15:rangePr sourceName="_xlcn.WorksheetConnection_INFO8115DataSourceforNormalizing_Group4.xlsxMonth_table"/>
        </x15:connection>
      </ext>
    </extLst>
  </connection>
  <connection id="10" xr16:uid="{9F4C7364-9CD7-44D1-8CAE-6C23A31D753B}" name="WorksheetConnection_INFO8115 - Data Source for Normalizing_Group 4.xlsx!Moving_quarter_table" type="102" refreshedVersion="8" minRefreshableVersion="5">
    <extLst>
      <ext xmlns:x15="http://schemas.microsoft.com/office/spreadsheetml/2010/11/main" uri="{DE250136-89BD-433C-8126-D09CA5730AF9}">
        <x15:connection id="Moving_quarter_table">
          <x15:rangePr sourceName="_xlcn.WorksheetConnection_INFO8115DataSourceforNormalizing_Group4.xlsxMoving_quarter_table"/>
        </x15:connection>
      </ext>
    </extLst>
  </connection>
  <connection id="11" xr16:uid="{7CEB183F-CF5C-43C1-9672-6FE2259BD7F2}" name="WorksheetConnection_INFO8115 - Data Source for Normalizing_Group 4.xlsx!Product_table" type="102" refreshedVersion="8" minRefreshableVersion="5">
    <extLst>
      <ext xmlns:x15="http://schemas.microsoft.com/office/spreadsheetml/2010/11/main" uri="{DE250136-89BD-433C-8126-D09CA5730AF9}">
        <x15:connection id="Product_table">
          <x15:rangePr sourceName="_xlcn.WorksheetConnection_INFO8115DataSourceforNormalizing_Group4.xlsxProduct_table"/>
        </x15:connection>
      </ext>
    </extLst>
  </connection>
  <connection id="12" xr16:uid="{DF3FFFC8-5AA6-4533-B301-D4CB8EF1DFEC}" name="WorksheetConnection_INFO8115 - Data Source for Normalizing_Group 4.xlsx!Promo_table" type="102" refreshedVersion="8" minRefreshableVersion="5">
    <extLst>
      <ext xmlns:x15="http://schemas.microsoft.com/office/spreadsheetml/2010/11/main" uri="{DE250136-89BD-433C-8126-D09CA5730AF9}">
        <x15:connection id="Promo_table">
          <x15:rangePr sourceName="_xlcn.WorksheetConnection_INFO8115DataSourceforNormalizing_Group4.xlsxPromo_table"/>
        </x15:connection>
      </ext>
    </extLst>
  </connection>
  <connection id="13" xr16:uid="{BB1472E4-C8CB-4FA4-B356-78EF9684CF37}" name="WorksheetConnection_INFO8115 - Data Source for Normalizing_Group 4.xlsx!Sales_table" type="102" refreshedVersion="8" minRefreshableVersion="5">
    <extLst>
      <ext xmlns:x15="http://schemas.microsoft.com/office/spreadsheetml/2010/11/main" uri="{DE250136-89BD-433C-8126-D09CA5730AF9}">
        <x15:connection id="Sales_table" autoDelete="1">
          <x15:rangePr sourceName="_xlcn.WorksheetConnection_INFO8115DataSourceforNormalizing_Group4.xlsxSales_table"/>
        </x15:connection>
      </ext>
    </extLst>
  </connection>
  <connection id="14" xr16:uid="{4AF9B835-E4B5-41E9-AEAE-C539C6C012C9}" name="WorksheetConnection_INFO8115 - Data Source for Normalizing_Group 4.xlsx!Store_Product_Table" type="102" refreshedVersion="8" minRefreshableVersion="5">
    <extLst>
      <ext xmlns:x15="http://schemas.microsoft.com/office/spreadsheetml/2010/11/main" uri="{DE250136-89BD-433C-8126-D09CA5730AF9}">
        <x15:connection id="Store_Product_Table">
          <x15:rangePr sourceName="_xlcn.WorksheetConnection_INFO8115DataSourceforNormalizing_Group4.xlsxStore_Product_Table"/>
        </x15:connection>
      </ext>
    </extLst>
  </connection>
  <connection id="15" xr16:uid="{3F77DC28-F808-48BD-A8E8-848DCA6C4D26}" name="WorksheetConnection_INFO8115 - Data Source for Normalizing_Group 4.xlsx!Store_table" type="102" refreshedVersion="8" minRefreshableVersion="5">
    <extLst>
      <ext xmlns:x15="http://schemas.microsoft.com/office/spreadsheetml/2010/11/main" uri="{DE250136-89BD-433C-8126-D09CA5730AF9}">
        <x15:connection id="Store_table">
          <x15:rangePr sourceName="_xlcn.WorksheetConnection_INFO8115DataSourceforNormalizing_Group4.xlsxStore_table"/>
        </x15:connection>
      </ext>
    </extLst>
  </connection>
  <connection id="16" xr16:uid="{1885AA9D-CE5A-4F65-A08C-4015E319C4A5}" name="WorksheetConnection_INFO8115 - Data Source for Normalizing_Group 4.xlsx!Year_table" type="102" refreshedVersion="8" minRefreshableVersion="5">
    <extLst>
      <ext xmlns:x15="http://schemas.microsoft.com/office/spreadsheetml/2010/11/main" uri="{DE250136-89BD-433C-8126-D09CA5730AF9}">
        <x15:connection id="Year_table">
          <x15:rangePr sourceName="_xlcn.WorksheetConnection_INFO8115DataSourceforNormalizing_Group4.xlsxYear_table"/>
        </x15:connection>
      </ext>
    </extLst>
  </connection>
</connections>
</file>

<file path=xl/sharedStrings.xml><?xml version="1.0" encoding="utf-8"?>
<sst xmlns="http://schemas.openxmlformats.org/spreadsheetml/2006/main" count="860" uniqueCount="260">
  <si>
    <t>Customer</t>
  </si>
  <si>
    <t>Product Description</t>
  </si>
  <si>
    <t>Product Department</t>
  </si>
  <si>
    <t>Product Cost</t>
  </si>
  <si>
    <t>Date</t>
  </si>
  <si>
    <t>Store Description</t>
  </si>
  <si>
    <t>Transaction #</t>
  </si>
  <si>
    <t>John Smith</t>
  </si>
  <si>
    <t>Dairy</t>
  </si>
  <si>
    <t>01/15/2022</t>
  </si>
  <si>
    <t>Sobeys</t>
  </si>
  <si>
    <t>Eggs</t>
  </si>
  <si>
    <t>Zehrs</t>
  </si>
  <si>
    <t>Units Purchased</t>
  </si>
  <si>
    <t>Extended Purchased Amount</t>
  </si>
  <si>
    <t>Costco</t>
  </si>
  <si>
    <t>Jane Wright</t>
  </si>
  <si>
    <t>01/16/2022</t>
  </si>
  <si>
    <t>01/15/2020</t>
  </si>
  <si>
    <t>01/16/2020</t>
  </si>
  <si>
    <t>01/15/2021</t>
  </si>
  <si>
    <t>01/16/2021</t>
  </si>
  <si>
    <t>Bread</t>
  </si>
  <si>
    <t>Baked Goods</t>
  </si>
  <si>
    <t>Produce</t>
  </si>
  <si>
    <t>Bacon</t>
  </si>
  <si>
    <t>Jane Smith</t>
  </si>
  <si>
    <t>Vanilla Ice Cream</t>
  </si>
  <si>
    <t>Longos</t>
  </si>
  <si>
    <t>Frozen</t>
  </si>
  <si>
    <t>Customer Flyer #1</t>
  </si>
  <si>
    <t>Customer Flyer #2</t>
  </si>
  <si>
    <t>Promo #1</t>
  </si>
  <si>
    <t>Promo #2</t>
  </si>
  <si>
    <t>Promo #3</t>
  </si>
  <si>
    <t>Product Manufacturer</t>
  </si>
  <si>
    <t>Product Manufacturer Address</t>
  </si>
  <si>
    <t>Schneiders</t>
  </si>
  <si>
    <t>Fridge</t>
  </si>
  <si>
    <t>Burnbrae</t>
  </si>
  <si>
    <t>940 Matheson Blvd E, Mississauga</t>
  </si>
  <si>
    <t>Weston Foods</t>
  </si>
  <si>
    <t>125 The Queensway, Etobicoke</t>
  </si>
  <si>
    <t>P.O. Box 61016
Winnipeg, MB</t>
  </si>
  <si>
    <t>44 Main Street, Toronto
John.Smith@gmail.com</t>
  </si>
  <si>
    <t>31 Main Street, Kitchener
Jane.Wright@gmail.com</t>
  </si>
  <si>
    <t>24 Main Street, Waterloo
Jane.Smith@gmail.com</t>
  </si>
  <si>
    <t>Customer Address</t>
  </si>
  <si>
    <t>Weekly, Monthly</t>
  </si>
  <si>
    <t>Annual</t>
  </si>
  <si>
    <t>Monthly, Annual</t>
  </si>
  <si>
    <t>1st Normal Form</t>
  </si>
  <si>
    <t>Make each cell to be single valued</t>
  </si>
  <si>
    <t>Weekly</t>
  </si>
  <si>
    <t>Monthly</t>
  </si>
  <si>
    <t>2nd Normal Form</t>
  </si>
  <si>
    <t>Each form added primary key</t>
  </si>
  <si>
    <t>Splited the original form to forms of customer, manufacturer, store, flyer, transaction</t>
  </si>
  <si>
    <t>ProductCost</t>
  </si>
  <si>
    <t>Description</t>
  </si>
  <si>
    <t>Customer Flyer 1 Weekly</t>
  </si>
  <si>
    <t>Customer Flyer 1 Monthly</t>
  </si>
  <si>
    <t>Customer Flyer 1 Annual</t>
  </si>
  <si>
    <t>Customer Flyer 2 Promotion 1</t>
  </si>
  <si>
    <t>Customer Flyer 2 Promotion 2</t>
  </si>
  <si>
    <t>Customer Flyer 2 Promotion 3</t>
  </si>
  <si>
    <t>Year</t>
  </si>
  <si>
    <t>Month</t>
  </si>
  <si>
    <t>TransactionDate</t>
  </si>
  <si>
    <t>Date table</t>
  </si>
  <si>
    <t>Address</t>
  </si>
  <si>
    <t>Day</t>
  </si>
  <si>
    <t>personal</t>
  </si>
  <si>
    <t>company</t>
  </si>
  <si>
    <t>Flyer table</t>
  </si>
  <si>
    <t>Flyer_type</t>
  </si>
  <si>
    <t>John</t>
  </si>
  <si>
    <t>Smith</t>
  </si>
  <si>
    <t>Jane</t>
  </si>
  <si>
    <t>Wright</t>
  </si>
  <si>
    <t>Product table</t>
  </si>
  <si>
    <t>Product_Name</t>
  </si>
  <si>
    <t>Store table</t>
  </si>
  <si>
    <t>Store Product table</t>
  </si>
  <si>
    <t>Department table</t>
  </si>
  <si>
    <t>dpt_name</t>
  </si>
  <si>
    <t>Promotion table</t>
  </si>
  <si>
    <t>Sales</t>
  </si>
  <si>
    <t>Date_id</t>
  </si>
  <si>
    <t>Product_Cost</t>
  </si>
  <si>
    <t>m10</t>
  </si>
  <si>
    <t>m11</t>
  </si>
  <si>
    <t>m12</t>
  </si>
  <si>
    <t>Quarter</t>
  </si>
  <si>
    <t>mqrt1</t>
  </si>
  <si>
    <t>day_id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</si>
  <si>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</si>
  <si>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</si>
  <si>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</si>
  <si>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</si>
  <si>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</si>
  <si>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</si>
  <si>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</si>
  <si>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</si>
  <si>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</si>
  <si>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</si>
  <si>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</si>
  <si>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</si>
  <si>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</si>
  <si>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</si>
  <si>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</si>
  <si>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</si>
  <si>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</si>
  <si>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</si>
  <si>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</si>
  <si>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</si>
  <si>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</si>
  <si>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</si>
  <si>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mqtr2</t>
  </si>
  <si>
    <t>mqtr3</t>
  </si>
  <si>
    <t>mqtr4</t>
  </si>
  <si>
    <t>Year_id</t>
  </si>
  <si>
    <t>Month_id</t>
  </si>
  <si>
    <t>mqrt_id</t>
  </si>
  <si>
    <t>trans_date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</si>
  <si>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</si>
  <si>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</si>
  <si>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</si>
  <si>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</si>
  <si>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</si>
  <si>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</si>
  <si>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</si>
  <si>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</si>
  <si>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</si>
  <si>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</si>
  <si>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</si>
  <si>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</si>
  <si>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Customer Email Address</t>
  </si>
  <si>
    <t>John.Smith@gmail.com</t>
  </si>
  <si>
    <t>Jane.Wright@gmail.com</t>
  </si>
  <si>
    <t>Jane.Smith@gmail.com</t>
  </si>
  <si>
    <t xml:space="preserve">44 Main Street, Toronto
</t>
  </si>
  <si>
    <t xml:space="preserve">31 Main Street, Kitchener
</t>
  </si>
  <si>
    <t xml:space="preserve">24 Main Street, Waterloo
</t>
  </si>
  <si>
    <t>cust1</t>
  </si>
  <si>
    <t>cust2</t>
  </si>
  <si>
    <t>cust3</t>
  </si>
  <si>
    <t>date1</t>
  </si>
  <si>
    <t>date2</t>
  </si>
  <si>
    <t>date3</t>
  </si>
  <si>
    <t>date4</t>
  </si>
  <si>
    <t>date5</t>
  </si>
  <si>
    <t>date6</t>
  </si>
  <si>
    <t>y1</t>
  </si>
  <si>
    <t>y2</t>
  </si>
  <si>
    <t>y3</t>
  </si>
  <si>
    <t>m1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</si>
  <si>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</si>
  <si>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</si>
  <si>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</si>
  <si>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</si>
  <si>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</si>
  <si>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</si>
  <si>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</si>
  <si>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</si>
  <si>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</si>
  <si>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m2</t>
  </si>
  <si>
    <t>m3</t>
  </si>
  <si>
    <t>m4</t>
  </si>
  <si>
    <t>m5</t>
  </si>
  <si>
    <t>m6</t>
  </si>
  <si>
    <t>m7</t>
  </si>
  <si>
    <t>m8</t>
  </si>
  <si>
    <t>m9</t>
  </si>
  <si>
    <t>mqtr5</t>
  </si>
  <si>
    <t>mqtr6</t>
  </si>
  <si>
    <t>mqtr7</t>
  </si>
  <si>
    <t>mqtr8</t>
  </si>
  <si>
    <t>mqtr9</t>
  </si>
  <si>
    <t>mqtr10</t>
  </si>
  <si>
    <t>mqtr11</t>
  </si>
  <si>
    <t>mqtr12</t>
  </si>
  <si>
    <t xml:space="preserve">   </t>
  </si>
  <si>
    <t>Address Table</t>
  </si>
  <si>
    <t>Address_id</t>
  </si>
  <si>
    <t>Customer Table</t>
  </si>
  <si>
    <t>Cust_id</t>
  </si>
  <si>
    <t>Day_id</t>
  </si>
  <si>
    <t>Mrf_id</t>
  </si>
  <si>
    <t>Dpt_id</t>
  </si>
  <si>
    <t>Mfr_id</t>
  </si>
  <si>
    <t>Mfr_Name</t>
  </si>
  <si>
    <t>Manufacturer Table</t>
  </si>
  <si>
    <t>Store_id</t>
  </si>
  <si>
    <t>Store_name</t>
  </si>
  <si>
    <t>add1</t>
  </si>
  <si>
    <t>add2</t>
  </si>
  <si>
    <t>add3</t>
  </si>
  <si>
    <t>add4</t>
  </si>
  <si>
    <t>add5</t>
  </si>
  <si>
    <t>add6</t>
  </si>
  <si>
    <t>f1w</t>
  </si>
  <si>
    <t>f1m</t>
  </si>
  <si>
    <t>f1y</t>
  </si>
  <si>
    <t>f2p1</t>
  </si>
  <si>
    <t>f2p2</t>
  </si>
  <si>
    <t>f2p3</t>
  </si>
  <si>
    <t>p1</t>
  </si>
  <si>
    <t>p2</t>
  </si>
  <si>
    <t>p3</t>
  </si>
  <si>
    <t>p4</t>
  </si>
  <si>
    <t>pc1</t>
  </si>
  <si>
    <t>pc2</t>
  </si>
  <si>
    <t>pc3</t>
  </si>
  <si>
    <t>pc4</t>
  </si>
  <si>
    <t>pc5</t>
  </si>
  <si>
    <t>pc6</t>
  </si>
  <si>
    <t>pc7</t>
  </si>
  <si>
    <t>s1</t>
  </si>
  <si>
    <t>s2</t>
  </si>
  <si>
    <t>s3</t>
  </si>
  <si>
    <t>s4</t>
  </si>
  <si>
    <t>c1</t>
  </si>
  <si>
    <t>c2</t>
  </si>
  <si>
    <t>c3</t>
  </si>
  <si>
    <t>c4</t>
  </si>
  <si>
    <t>c5</t>
  </si>
  <si>
    <t>Trac_id</t>
  </si>
  <si>
    <t>Promo_id</t>
  </si>
  <si>
    <t>Store_Prod_id</t>
  </si>
  <si>
    <t>Purchase_unit</t>
  </si>
  <si>
    <t>Purchase_Amnt</t>
  </si>
  <si>
    <t>Month Name</t>
  </si>
  <si>
    <t>Mqtr_id</t>
  </si>
  <si>
    <t>Customer_id</t>
  </si>
  <si>
    <t>Flyer_id</t>
  </si>
  <si>
    <t>Product_id</t>
  </si>
  <si>
    <t>pr1</t>
  </si>
  <si>
    <t>pr2</t>
  </si>
  <si>
    <t>pr3</t>
  </si>
  <si>
    <t>Email</t>
  </si>
  <si>
    <t>f1w, f1m, f2p1</t>
  </si>
  <si>
    <t>f1y, f2p2</t>
  </si>
  <si>
    <t>f1m, f1y, f2p3</t>
  </si>
  <si>
    <t>First_Name</t>
  </si>
  <si>
    <t>Last_Name</t>
  </si>
  <si>
    <t>Addreess_Type</t>
  </si>
  <si>
    <t>Moving Quarter</t>
  </si>
  <si>
    <t>m5, m6, m7</t>
  </si>
  <si>
    <t>m4, m5, m6</t>
  </si>
  <si>
    <t>m3, m4, m5</t>
  </si>
  <si>
    <t>m2, m3, m4</t>
  </si>
  <si>
    <t>m1, m2, m3</t>
  </si>
  <si>
    <t>m12, m1, m2</t>
  </si>
  <si>
    <t>m11, m12, m1</t>
  </si>
  <si>
    <t>m10, m11, m12</t>
  </si>
  <si>
    <t>m9, m10, m11</t>
  </si>
  <si>
    <t>m8, m8, m10</t>
  </si>
  <si>
    <t>m7, m8, m9</t>
  </si>
  <si>
    <t>m6, m7, 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</si>
</sst>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64" fontId="1" fillId="0" borderId="0" xfId="0" applyNumberFormat="1" applyFont="1" applyAlignment="1">
      <alignment horizontal="right" vertical="top"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Fill="1" applyBorder="1"/>
    <xf numFmtId="14" fontId="0" fillId="0" borderId="1" xfId="0" applyNumberFormat="1" applyFill="1" applyBorder="1"/>
    <xf numFmtId="0" fontId="0" fillId="0" borderId="3" xfId="0" applyFill="1" applyBorder="1" applyAlignment="1">
      <alignment horizontal="center"/>
    </xf>
    <xf numFmtId="17" fontId="0" fillId="0" borderId="0" xfId="0" applyNumberFormat="1"/>
    <xf numFmtId="2" fontId="0" fillId="0" borderId="0" xfId="0" applyNumberFormat="1"/>
    <xf numFmtId="1" fontId="0" fillId="0" borderId="2" xfId="0" applyNumberFormat="1" applyFill="1" applyBorder="1"/>
    <xf numFmtId="0" fontId="3" fillId="0" borderId="0" xfId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49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164" fontId="0" fillId="0" borderId="5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" fontId="0" fillId="0" borderId="5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5" xfId="0" applyNumberFormat="1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" fontId="0" fillId="0" borderId="11" xfId="0" applyNumberFormat="1" applyFill="1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wrapText="1"/>
    </xf>
    <xf numFmtId="14" fontId="0" fillId="0" borderId="4" xfId="0" applyNumberFormat="1" applyFill="1" applyBorder="1"/>
    <xf numFmtId="14" fontId="0" fillId="0" borderId="6" xfId="0" applyNumberFormat="1" applyFill="1" applyBorder="1"/>
    <xf numFmtId="14" fontId="0" fillId="0" borderId="9" xfId="0" applyNumberFormat="1" applyFill="1" applyBorder="1"/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10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m/d/yyyy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m/d/yyyy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$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$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9" Type="http://schemas.openxmlformats.org/officeDocument/2006/relationships/customXml" Target="../customXml/item28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38" Type="http://schemas.openxmlformats.org/officeDocument/2006/relationships/customXml" Target="../customXml/item2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37" Type="http://schemas.openxmlformats.org/officeDocument/2006/relationships/customXml" Target="../customXml/item26.xml"/><Relationship Id="rId40" Type="http://schemas.openxmlformats.org/officeDocument/2006/relationships/customXml" Target="../customXml/item29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36" Type="http://schemas.openxmlformats.org/officeDocument/2006/relationships/customXml" Target="../customXml/item25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35" Type="http://schemas.openxmlformats.org/officeDocument/2006/relationships/customXml" Target="../customXml/item24.xml"/><Relationship Id="rId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70B54-67CC-417D-AC8E-3E1ADBE6A95B}" name="Address_table" displayName="Address_table" ref="A2:C8" totalsRowShown="0" headerRowBorderDxfId="104" tableBorderDxfId="103" totalsRowBorderDxfId="102">
  <autoFilter ref="A2:C8" xr:uid="{0C770B54-67CC-417D-AC8E-3E1ADBE6A95B}"/>
  <tableColumns count="3">
    <tableColumn id="1" xr3:uid="{907C122D-36DB-4B6E-9ABB-64EBEC8F3E8B}" name="Address_id" dataDxfId="101"/>
    <tableColumn id="2" xr3:uid="{2FDBC764-6667-4F7C-954E-D247DC928E77}" name="Addreess_Type" dataDxfId="100"/>
    <tableColumn id="3" xr3:uid="{A7479EA6-C7CD-4AFF-939F-C9FC9662513B}" name="Address" dataDxfId="9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3FC25A-3E4D-4C14-AEFC-1F9538BF3270}" name="Manufacture_table" displayName="Manufacture_table" ref="A17:C20" totalsRowShown="0" headerRowBorderDxfId="98" tableBorderDxfId="97" totalsRowBorderDxfId="96">
  <autoFilter ref="A17:C20" xr:uid="{DE3FC25A-3E4D-4C14-AEFC-1F9538BF3270}"/>
  <tableColumns count="3">
    <tableColumn id="1" xr3:uid="{C397B74A-185D-4576-AC30-925C3B5C5458}" name="Mfr_id" dataDxfId="95"/>
    <tableColumn id="2" xr3:uid="{05A63AE0-0559-41D1-B07A-B06777174C9D}" name="Mfr_Name" dataDxfId="94"/>
    <tableColumn id="3" xr3:uid="{E43C374B-21FA-4D71-863C-D1C7666F6774}" name="Address_id" dataDxfId="9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B0FEA7-B039-4A1B-8F87-08F7CBB21266}" name="Customer_table" displayName="Customer_table" ref="A11:E14" totalsRowShown="0" headerRowDxfId="92" headerRowBorderDxfId="91" tableBorderDxfId="90" totalsRowBorderDxfId="89">
  <autoFilter ref="A11:E14" xr:uid="{F4B0FEA7-B039-4A1B-8F87-08F7CBB21266}"/>
  <tableColumns count="5">
    <tableColumn id="1" xr3:uid="{1EBE8588-35FC-470F-B586-3E3CDD4D0825}" name="Cust_id" dataDxfId="88"/>
    <tableColumn id="2" xr3:uid="{17490994-3384-46DD-BB9D-7EF4D7E9F7B2}" name="First_Name" dataDxfId="87"/>
    <tableColumn id="3" xr3:uid="{59B9D294-5929-4F03-9B01-010F204728A8}" name="Last_Name" dataDxfId="86"/>
    <tableColumn id="4" xr3:uid="{02DE5B04-AECD-4DA3-9C6C-0AB110982504}" name="Address_id" dataDxfId="85"/>
    <tableColumn id="5" xr3:uid="{8A975792-4629-45AB-9CC1-C981FFBCC27A}" name="Ema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DC129E6-3378-4328-B0C9-0558499CA157}" name="Store_table" displayName="Store_table" ref="A23:B27" totalsRowShown="0" headerRowDxfId="84" headerRowBorderDxfId="83" tableBorderDxfId="82" totalsRowBorderDxfId="81">
  <autoFilter ref="A23:B27" xr:uid="{EDC129E6-3378-4328-B0C9-0558499CA157}"/>
  <tableColumns count="2">
    <tableColumn id="1" xr3:uid="{A929CDE2-9F90-42B2-AF7A-630F7D2C1AC3}" name="Store_id" dataDxfId="80"/>
    <tableColumn id="2" xr3:uid="{F5B51E55-ECFE-447C-8C62-394BB1AABD8E}" name="Store_name" dataDxfId="7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8E79AC7-D95F-469F-85C3-0C8E325295E3}" name="Department_table" displayName="Department_table" ref="A30:B35" totalsRowShown="0" headerRowDxfId="78" headerRowBorderDxfId="77" tableBorderDxfId="76" totalsRowBorderDxfId="75">
  <autoFilter ref="A30:B35" xr:uid="{F8E79AC7-D95F-469F-85C3-0C8E325295E3}"/>
  <tableColumns count="2">
    <tableColumn id="1" xr3:uid="{C4505323-A0B4-4ECE-ADD4-B63FF99A427B}" name="Dpt_id" dataDxfId="74"/>
    <tableColumn id="2" xr3:uid="{11DB922E-46A5-47D4-9BBD-6BE487BD2C36}" name="dpt_name" dataDxfId="7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9FBB299-2B86-4910-8D79-A9A9C16DDC5D}" name="Promo_table" displayName="Promo_table" ref="A38:C41" totalsRowShown="0" headerRowDxfId="72" dataDxfId="70" headerRowBorderDxfId="71" tableBorderDxfId="69" totalsRowBorderDxfId="68">
  <autoFilter ref="A38:C41" xr:uid="{79FBB299-2B86-4910-8D79-A9A9C16DDC5D}"/>
  <tableColumns count="3">
    <tableColumn id="1" xr3:uid="{ACA1951E-0E82-4A89-A11C-413BB3DC0980}" name="Promo_id" dataDxfId="67"/>
    <tableColumn id="2" xr3:uid="{4AB23098-AA67-45D4-86B9-659D1F4D46D8}" name="Cust_id" dataDxfId="66"/>
    <tableColumn id="3" xr3:uid="{EA45CB2C-81D5-46D6-A087-814B3E417150}" name="Flyer_id" dataDxfId="6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CA9CDC-F785-4B8F-A37F-127A830D4C6D}" name="Sales_table" displayName="Sales_table" ref="A45:H53" totalsRowShown="0" headerRowDxfId="64" headerRowBorderDxfId="63" tableBorderDxfId="62" totalsRowBorderDxfId="61">
  <autoFilter ref="A45:H53" xr:uid="{83CA9CDC-F785-4B8F-A37F-127A830D4C6D}"/>
  <tableColumns count="8">
    <tableColumn id="1" xr3:uid="{10FC5C68-EE7E-4956-8142-070CE58D6073}" name="Date_id" dataDxfId="60"/>
    <tableColumn id="2" xr3:uid="{4479FA6D-D496-42D9-872E-792F938B2032}" name="Trac_id" dataDxfId="59"/>
    <tableColumn id="3" xr3:uid="{788555FE-8D13-4ECD-86CB-B3BEF8B44153}" name="Cust_id" dataDxfId="58"/>
    <tableColumn id="4" xr3:uid="{DFD6DA74-F92E-4AFD-A9D0-1BBD73F175F8}" name="Promo_id" dataDxfId="57"/>
    <tableColumn id="5" xr3:uid="{A8FB626D-61E3-42EB-AF08-40C67312D0EB}" name="Store_Prod_id" dataDxfId="56"/>
    <tableColumn id="6" xr3:uid="{A03F4897-C47C-4DE8-9A75-422608E3C110}" name="Product_Cost" dataDxfId="55">
      <calculatedColumnFormula>VLOOKUP(E46,storeproduct,5,FALSE)</calculatedColumnFormula>
    </tableColumn>
    <tableColumn id="7" xr3:uid="{B204E10E-0904-4BC1-A325-E34399E9D5B0}" name="Purchase_unit" dataDxfId="54"/>
    <tableColumn id="8" xr3:uid="{D77508A3-82BB-420F-AE30-C270A9AF88FC}" name="Purchase_Amnt" dataDxfId="53">
      <calculatedColumnFormula>F46*G46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48C975D-D81C-44CD-93DA-AA5291607AF9}" name="Date_table" displayName="Date_table" ref="H2:L8" totalsRowShown="0" headerRowDxfId="52" headerRowBorderDxfId="51" tableBorderDxfId="50" totalsRowBorderDxfId="49">
  <autoFilter ref="H2:L8" xr:uid="{B48C975D-D81C-44CD-93DA-AA5291607AF9}"/>
  <tableColumns count="5">
    <tableColumn id="1" xr3:uid="{C1D70B48-1980-48D4-A55D-792CC7DC3F28}" name="Date_id" dataDxfId="48"/>
    <tableColumn id="2" xr3:uid="{0D67617F-3E63-449E-97A5-FA847822D30F}" name="Year_id" dataDxfId="47"/>
    <tableColumn id="3" xr3:uid="{C13A60CD-568C-4473-B8AA-D0A7D09C302C}" name="Month_id" dataDxfId="46"/>
    <tableColumn id="4" xr3:uid="{A8FE2DD3-5C05-4F23-A21E-E684A5CC88EA}" name="Day_id" dataDxfId="45"/>
    <tableColumn id="5" xr3:uid="{AD471F44-09CB-446D-9D29-75E22B209C50}" name="Mqtr_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7095621-DCF8-492F-A00D-6A647CF3C582}" name="Flyer_table" displayName="Flyer_table" ref="H11:I17" totalsRowShown="0" headerRowDxfId="44" headerRowBorderDxfId="43" tableBorderDxfId="42" totalsRowBorderDxfId="41">
  <autoFilter ref="H11:I17" xr:uid="{A7095621-DCF8-492F-A00D-6A647CF3C582}"/>
  <tableColumns count="2">
    <tableColumn id="1" xr3:uid="{B923B1A9-B577-4E97-9BFB-41FD048DD11A}" name="Flyer_id" dataDxfId="40"/>
    <tableColumn id="2" xr3:uid="{A468BB22-4A6B-4C3C-9B69-81B2FEBAFBF5}" name="Flyer_type" dataDxfId="3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26D5E4A-EE68-43D6-BBC0-D1F497FFB974}" name="Product_table" displayName="Product_table" ref="H20:J24" totalsRowShown="0" headerRowBorderDxfId="38" tableBorderDxfId="37" totalsRowBorderDxfId="36">
  <autoFilter ref="H20:J24" xr:uid="{126D5E4A-EE68-43D6-BBC0-D1F497FFB974}"/>
  <tableColumns count="3">
    <tableColumn id="1" xr3:uid="{93FDE619-32BD-4BC4-A5F0-42E5D511E5CF}" name="Product_id" dataDxfId="35"/>
    <tableColumn id="2" xr3:uid="{EDD32BEC-5D58-40B6-B111-38DED8FBCA7E}" name="Product_Name" dataDxfId="34"/>
    <tableColumn id="3" xr3:uid="{EECBA9C5-22F3-4895-9D72-352DFEDF3EDA}" name="Mrf_id" dataDxfId="3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B2D5AAA-646E-4768-A071-73381291F9DE}" name="Store_Product_Table" displayName="Store_Product_Table" ref="H27:L34" totalsRowShown="0" headerRowDxfId="32" headerRowBorderDxfId="31" tableBorderDxfId="30" totalsRowBorderDxfId="29">
  <autoFilter ref="H27:L34" xr:uid="{4B2D5AAA-646E-4768-A071-73381291F9DE}"/>
  <tableColumns count="5">
    <tableColumn id="1" xr3:uid="{C7CA4606-7569-49B4-82E2-06D611243A7B}" name="Store_Prod_id" dataDxfId="28"/>
    <tableColumn id="2" xr3:uid="{F8AB23E5-4CB2-4061-9A9E-7D9C8DAA4556}" name="Store_id" dataDxfId="27"/>
    <tableColumn id="3" xr3:uid="{831989AB-41A1-4D76-A239-70F5A5397ED0}" name="Product_id" dataDxfId="26"/>
    <tableColumn id="4" xr3:uid="{44D0D517-6D63-47E9-9D13-376D1E358E9C}" name="Dpt_id" dataDxfId="25"/>
    <tableColumn id="5" xr3:uid="{FA59D569-E835-413F-8A66-D3844FD12CBD}" name="Product_Cost" dataDxfId="2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F4B1F0E-852F-4E46-8D33-189313FEC5DE}" name="Year_table" displayName="Year_table" ref="O2:P5" totalsRowShown="0" headerRowDxfId="23" headerRowBorderDxfId="22" tableBorderDxfId="21" totalsRowBorderDxfId="20">
  <autoFilter ref="O2:P5" xr:uid="{2F4B1F0E-852F-4E46-8D33-189313FEC5DE}"/>
  <tableColumns count="2">
    <tableColumn id="1" xr3:uid="{6C27EF7F-0185-4758-9A77-1AFB368413D7}" name="Year_id" dataDxfId="19"/>
    <tableColumn id="2" xr3:uid="{1E82AE2B-9221-49B1-91F9-0BF9D1ED25D6}" name="Year" dataDxfId="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0B38C14-D2F6-470A-BCFF-F9EAD48B787F}" name="Day_table" displayName="Day_table" ref="O13:P44" totalsRowShown="0" headerRowDxfId="17" headerRowBorderDxfId="16" tableBorderDxfId="15" totalsRowBorderDxfId="14">
  <autoFilter ref="O13:P44" xr:uid="{70B38C14-D2F6-470A-BCFF-F9EAD48B787F}"/>
  <tableColumns count="2">
    <tableColumn id="1" xr3:uid="{3CAD7BA7-9D1B-41CD-B5AA-092EB5A6436E}" name="Day_id" dataDxfId="13"/>
    <tableColumn id="2" xr3:uid="{3BD4582A-AD7D-4EE4-9219-ADB9646A6287}" name="Day" dataDxfId="1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ABF85-779E-4BB5-8D75-EC454CC86FBC}" name="Month_Table" displayName="Month_Table" ref="S7:U19" totalsRowShown="0" headerRowBorderDxfId="11" tableBorderDxfId="10" totalsRowBorderDxfId="9">
  <autoFilter ref="S7:U19" xr:uid="{7FBABF85-779E-4BB5-8D75-EC454CC86FBC}"/>
  <tableColumns count="3">
    <tableColumn id="1" xr3:uid="{09EEDFC4-88B0-4816-9034-1D82CF8BFC91}" name="Month_id" dataDxfId="8"/>
    <tableColumn id="2" xr3:uid="{9FDFD0DA-9FB9-4242-861E-8BC58160A8BE}" name="Month" dataDxfId="7"/>
    <tableColumn id="3" xr3:uid="{A1D2C5AC-5E4A-4BF9-8E87-173A27BB4C32}" name="Month Name" dataDxfId="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93A0DB-3344-4605-B9B2-AD098790D255}" name="Moving_quarter_table" displayName="Moving_quarter_table" ref="S24:U36" totalsRowShown="0" headerRowBorderDxfId="5" tableBorderDxfId="4" totalsRowBorderDxfId="3">
  <autoFilter ref="S24:U36" xr:uid="{2693A0DB-3344-4605-B9B2-AD098790D255}"/>
  <tableColumns count="3">
    <tableColumn id="1" xr3:uid="{6A3AF65E-11E3-42DA-9D7D-1B5156B81D06}" name="Mqtr_id" dataDxfId="2"/>
    <tableColumn id="2" xr3:uid="{655E342B-B6D0-4E1E-A8F9-DDF7CA6B143E}" name="Month_id" dataDxfId="1"/>
    <tableColumn id="3" xr3:uid="{BE56193C-3EB3-41AD-A487-F8389B1EC3DE}" name="Year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ne.Wright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n.Smith@gmail.com" TargetMode="External"/><Relationship Id="rId1" Type="http://schemas.openxmlformats.org/officeDocument/2006/relationships/hyperlink" Target="mailto:John.Smith@gmail.com" TargetMode="External"/><Relationship Id="rId6" Type="http://schemas.openxmlformats.org/officeDocument/2006/relationships/hyperlink" Target="mailto:Jane.Smith@gmail.com" TargetMode="External"/><Relationship Id="rId5" Type="http://schemas.openxmlformats.org/officeDocument/2006/relationships/hyperlink" Target="mailto:Jane.Smith@gmail.com" TargetMode="External"/><Relationship Id="rId4" Type="http://schemas.openxmlformats.org/officeDocument/2006/relationships/hyperlink" Target="mailto:Jane.Wright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ne.Wright@gmail.com" TargetMode="External"/><Relationship Id="rId2" Type="http://schemas.openxmlformats.org/officeDocument/2006/relationships/hyperlink" Target="mailto:John.Smith@gmail.com" TargetMode="External"/><Relationship Id="rId1" Type="http://schemas.openxmlformats.org/officeDocument/2006/relationships/hyperlink" Target="mailto:John.Smith@gmail.com" TargetMode="External"/><Relationship Id="rId6" Type="http://schemas.openxmlformats.org/officeDocument/2006/relationships/hyperlink" Target="mailto:Jane.Smith@gmail.com" TargetMode="External"/><Relationship Id="rId5" Type="http://schemas.openxmlformats.org/officeDocument/2006/relationships/hyperlink" Target="mailto:Jane.Smith@gmail.com" TargetMode="External"/><Relationship Id="rId4" Type="http://schemas.openxmlformats.org/officeDocument/2006/relationships/hyperlink" Target="mailto:Jane.Wright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18" Type="http://schemas.openxmlformats.org/officeDocument/2006/relationships/table" Target="../tables/table15.xml"/><Relationship Id="rId3" Type="http://schemas.openxmlformats.org/officeDocument/2006/relationships/hyperlink" Target="mailto:Jane.Smith@gmail.com" TargetMode="Externa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17" Type="http://schemas.openxmlformats.org/officeDocument/2006/relationships/table" Target="../tables/table14.xml"/><Relationship Id="rId2" Type="http://schemas.openxmlformats.org/officeDocument/2006/relationships/hyperlink" Target="mailto:Jane.Wright@gmail.com" TargetMode="External"/><Relationship Id="rId16" Type="http://schemas.openxmlformats.org/officeDocument/2006/relationships/table" Target="../tables/table13.xml"/><Relationship Id="rId1" Type="http://schemas.openxmlformats.org/officeDocument/2006/relationships/hyperlink" Target="mailto:John.Smith@gmail.com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8CE0-1331-480B-A7B2-6B13373BDD7D}">
  <dimension ref="A1:N9"/>
  <sheetViews>
    <sheetView tabSelected="1" workbookViewId="0">
      <selection activeCell="D4" sqref="D4"/>
    </sheetView>
  </sheetViews>
  <sheetFormatPr defaultRowHeight="14.4" x14ac:dyDescent="0.3"/>
  <cols>
    <col min="1" max="1" width="12.5546875" bestFit="1" customWidth="1"/>
    <col min="2" max="2" width="10.6640625" bestFit="1" customWidth="1"/>
    <col min="3" max="3" width="14.88671875" customWidth="1"/>
    <col min="4" max="4" width="28" customWidth="1"/>
    <col min="5" max="6" width="17" bestFit="1" customWidth="1"/>
    <col min="7" max="7" width="18.6640625" bestFit="1" customWidth="1"/>
    <col min="8" max="8" width="19.33203125" bestFit="1" customWidth="1"/>
    <col min="9" max="9" width="19.33203125" customWidth="1"/>
    <col min="10" max="10" width="19.33203125" style="2" customWidth="1"/>
    <col min="11" max="11" width="16.44140625" bestFit="1" customWidth="1"/>
    <col min="12" max="12" width="12.109375" style="1" bestFit="1" customWidth="1"/>
    <col min="13" max="13" width="10.109375" customWidth="1"/>
    <col min="14" max="14" width="14" style="1" customWidth="1"/>
  </cols>
  <sheetData>
    <row r="1" spans="1:14" s="2" customFormat="1" ht="43.2" x14ac:dyDescent="0.3">
      <c r="A1" s="3" t="s">
        <v>6</v>
      </c>
      <c r="B1" s="3" t="s">
        <v>4</v>
      </c>
      <c r="C1" s="3" t="s">
        <v>0</v>
      </c>
      <c r="D1" s="3" t="s">
        <v>47</v>
      </c>
      <c r="E1" s="3" t="s">
        <v>30</v>
      </c>
      <c r="F1" s="3" t="s">
        <v>31</v>
      </c>
      <c r="G1" s="3" t="s">
        <v>1</v>
      </c>
      <c r="H1" s="3" t="s">
        <v>2</v>
      </c>
      <c r="I1" s="3" t="s">
        <v>35</v>
      </c>
      <c r="J1" s="3" t="s">
        <v>36</v>
      </c>
      <c r="K1" s="3" t="s">
        <v>5</v>
      </c>
      <c r="L1" s="4" t="s">
        <v>3</v>
      </c>
      <c r="M1" s="5" t="s">
        <v>13</v>
      </c>
      <c r="N1" s="6" t="s">
        <v>14</v>
      </c>
    </row>
    <row r="2" spans="1:14" ht="28.8" x14ac:dyDescent="0.3">
      <c r="A2">
        <v>1</v>
      </c>
      <c r="B2" t="s">
        <v>18</v>
      </c>
      <c r="C2" t="s">
        <v>7</v>
      </c>
      <c r="D2" s="8" t="s">
        <v>44</v>
      </c>
      <c r="E2" s="7" t="s">
        <v>48</v>
      </c>
      <c r="F2" s="7" t="s">
        <v>32</v>
      </c>
      <c r="G2" t="s">
        <v>11</v>
      </c>
      <c r="H2" t="s">
        <v>8</v>
      </c>
      <c r="I2" t="s">
        <v>39</v>
      </c>
      <c r="J2" s="2" t="s">
        <v>40</v>
      </c>
      <c r="K2" t="s">
        <v>10</v>
      </c>
      <c r="L2" s="1">
        <v>5</v>
      </c>
      <c r="M2">
        <v>3</v>
      </c>
      <c r="N2" s="1">
        <f t="shared" ref="N2:N7" si="0">M2*L2</f>
        <v>15</v>
      </c>
    </row>
    <row r="3" spans="1:14" ht="28.8" x14ac:dyDescent="0.3">
      <c r="A3">
        <v>2</v>
      </c>
      <c r="B3" t="s">
        <v>19</v>
      </c>
      <c r="C3" t="s">
        <v>7</v>
      </c>
      <c r="D3" s="8" t="s">
        <v>44</v>
      </c>
      <c r="E3" s="7" t="s">
        <v>48</v>
      </c>
      <c r="F3" s="7" t="s">
        <v>32</v>
      </c>
      <c r="G3" t="s">
        <v>22</v>
      </c>
      <c r="H3" t="s">
        <v>23</v>
      </c>
      <c r="I3" t="s">
        <v>41</v>
      </c>
      <c r="J3" s="2" t="s">
        <v>42</v>
      </c>
      <c r="K3" t="s">
        <v>12</v>
      </c>
      <c r="L3" s="1">
        <v>6</v>
      </c>
      <c r="M3">
        <v>4</v>
      </c>
      <c r="N3" s="1">
        <f t="shared" si="0"/>
        <v>24</v>
      </c>
    </row>
    <row r="4" spans="1:14" ht="28.8" x14ac:dyDescent="0.3">
      <c r="A4">
        <v>3</v>
      </c>
      <c r="B4" t="s">
        <v>20</v>
      </c>
      <c r="C4" t="s">
        <v>7</v>
      </c>
      <c r="D4" s="8" t="s">
        <v>44</v>
      </c>
      <c r="E4" s="7" t="s">
        <v>48</v>
      </c>
      <c r="F4" s="7" t="s">
        <v>32</v>
      </c>
      <c r="G4" t="s">
        <v>25</v>
      </c>
      <c r="H4" t="s">
        <v>8</v>
      </c>
      <c r="I4" t="s">
        <v>37</v>
      </c>
      <c r="J4" s="2" t="s">
        <v>43</v>
      </c>
      <c r="K4" t="s">
        <v>15</v>
      </c>
      <c r="L4" s="1">
        <v>7</v>
      </c>
      <c r="M4">
        <v>5</v>
      </c>
      <c r="N4" s="1">
        <f t="shared" si="0"/>
        <v>35</v>
      </c>
    </row>
    <row r="5" spans="1:14" ht="28.8" x14ac:dyDescent="0.3">
      <c r="A5">
        <v>4</v>
      </c>
      <c r="B5" t="s">
        <v>21</v>
      </c>
      <c r="C5" t="s">
        <v>16</v>
      </c>
      <c r="D5" s="2" t="s">
        <v>45</v>
      </c>
      <c r="E5" s="7" t="s">
        <v>49</v>
      </c>
      <c r="F5" s="7" t="s">
        <v>33</v>
      </c>
      <c r="G5" t="s">
        <v>11</v>
      </c>
      <c r="H5" t="s">
        <v>8</v>
      </c>
      <c r="I5" t="s">
        <v>39</v>
      </c>
      <c r="J5" s="2" t="s">
        <v>40</v>
      </c>
      <c r="K5" t="s">
        <v>10</v>
      </c>
      <c r="L5" s="1">
        <v>5.01</v>
      </c>
      <c r="M5">
        <v>3</v>
      </c>
      <c r="N5" s="1">
        <f t="shared" si="0"/>
        <v>15.03</v>
      </c>
    </row>
    <row r="6" spans="1:14" ht="28.8" x14ac:dyDescent="0.3">
      <c r="A6">
        <v>5</v>
      </c>
      <c r="B6" t="s">
        <v>9</v>
      </c>
      <c r="C6" t="s">
        <v>16</v>
      </c>
      <c r="D6" s="2" t="s">
        <v>45</v>
      </c>
      <c r="E6" s="7" t="s">
        <v>49</v>
      </c>
      <c r="F6" s="7" t="s">
        <v>33</v>
      </c>
      <c r="G6" t="s">
        <v>22</v>
      </c>
      <c r="H6" t="s">
        <v>24</v>
      </c>
      <c r="I6" t="s">
        <v>41</v>
      </c>
      <c r="J6" s="2" t="s">
        <v>42</v>
      </c>
      <c r="K6" t="s">
        <v>12</v>
      </c>
      <c r="L6" s="1">
        <v>6</v>
      </c>
      <c r="M6">
        <v>4</v>
      </c>
      <c r="N6" s="1">
        <f t="shared" si="0"/>
        <v>24</v>
      </c>
    </row>
    <row r="7" spans="1:14" ht="28.8" x14ac:dyDescent="0.3">
      <c r="A7">
        <v>6</v>
      </c>
      <c r="B7" t="s">
        <v>17</v>
      </c>
      <c r="C7" t="s">
        <v>16</v>
      </c>
      <c r="D7" s="2" t="s">
        <v>45</v>
      </c>
      <c r="E7" s="7" t="s">
        <v>49</v>
      </c>
      <c r="F7" s="7" t="s">
        <v>33</v>
      </c>
      <c r="G7" t="s">
        <v>25</v>
      </c>
      <c r="H7" t="s">
        <v>38</v>
      </c>
      <c r="I7" t="s">
        <v>37</v>
      </c>
      <c r="J7" s="2" t="s">
        <v>43</v>
      </c>
      <c r="K7" t="s">
        <v>15</v>
      </c>
      <c r="L7" s="1">
        <v>7</v>
      </c>
      <c r="M7">
        <v>5</v>
      </c>
      <c r="N7" s="1">
        <f t="shared" si="0"/>
        <v>35</v>
      </c>
    </row>
    <row r="8" spans="1:14" ht="28.8" x14ac:dyDescent="0.3">
      <c r="A8">
        <v>7</v>
      </c>
      <c r="B8" t="s">
        <v>9</v>
      </c>
      <c r="C8" t="s">
        <v>26</v>
      </c>
      <c r="D8" s="8" t="s">
        <v>46</v>
      </c>
      <c r="E8" s="7" t="s">
        <v>50</v>
      </c>
      <c r="F8" s="7" t="s">
        <v>34</v>
      </c>
      <c r="G8" t="s">
        <v>27</v>
      </c>
      <c r="H8" t="s">
        <v>29</v>
      </c>
      <c r="I8" t="s">
        <v>39</v>
      </c>
      <c r="J8" s="2" t="s">
        <v>40</v>
      </c>
      <c r="K8" t="s">
        <v>12</v>
      </c>
      <c r="L8" s="1">
        <v>9</v>
      </c>
      <c r="M8">
        <v>4</v>
      </c>
      <c r="N8" s="1">
        <f t="shared" ref="N8:N9" si="1">M8*L8</f>
        <v>36</v>
      </c>
    </row>
    <row r="9" spans="1:14" ht="28.8" x14ac:dyDescent="0.3">
      <c r="A9">
        <v>8</v>
      </c>
      <c r="B9" t="s">
        <v>17</v>
      </c>
      <c r="C9" t="s">
        <v>26</v>
      </c>
      <c r="D9" s="8" t="s">
        <v>46</v>
      </c>
      <c r="E9" s="7" t="s">
        <v>50</v>
      </c>
      <c r="F9" s="7" t="s">
        <v>34</v>
      </c>
      <c r="G9" t="s">
        <v>11</v>
      </c>
      <c r="H9" t="s">
        <v>8</v>
      </c>
      <c r="I9" t="s">
        <v>39</v>
      </c>
      <c r="J9" s="2" t="s">
        <v>40</v>
      </c>
      <c r="K9" t="s">
        <v>28</v>
      </c>
      <c r="L9" s="1">
        <v>5.5</v>
      </c>
      <c r="M9">
        <v>2</v>
      </c>
      <c r="N9" s="1">
        <f t="shared" si="1"/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6EFF-6F84-4A9F-9A1C-A35894124139}">
  <dimension ref="A1:O13"/>
  <sheetViews>
    <sheetView zoomScaleNormal="100" workbookViewId="0">
      <selection activeCell="Y18" sqref="Y18"/>
    </sheetView>
  </sheetViews>
  <sheetFormatPr defaultRowHeight="14.4" x14ac:dyDescent="0.3"/>
  <cols>
    <col min="1" max="3" width="19.6640625" customWidth="1"/>
    <col min="4" max="5" width="24.77734375" customWidth="1"/>
    <col min="6" max="10" width="19.6640625" customWidth="1"/>
    <col min="11" max="11" width="26.21875" bestFit="1" customWidth="1"/>
    <col min="12" max="12" width="15.109375" bestFit="1" customWidth="1"/>
    <col min="13" max="14" width="19.6640625" customWidth="1"/>
    <col min="15" max="15" width="24.5546875" bestFit="1" customWidth="1"/>
  </cols>
  <sheetData>
    <row r="1" spans="1:15" x14ac:dyDescent="0.3">
      <c r="A1" t="s">
        <v>51</v>
      </c>
    </row>
    <row r="2" spans="1:15" x14ac:dyDescent="0.3">
      <c r="A2">
        <v>1</v>
      </c>
      <c r="B2" t="s">
        <v>52</v>
      </c>
    </row>
    <row r="5" spans="1:15" x14ac:dyDescent="0.3">
      <c r="A5" t="s">
        <v>6</v>
      </c>
      <c r="B5" t="s">
        <v>4</v>
      </c>
      <c r="C5" t="s">
        <v>0</v>
      </c>
      <c r="D5" t="s">
        <v>47</v>
      </c>
      <c r="E5" t="s">
        <v>137</v>
      </c>
      <c r="F5" t="s">
        <v>30</v>
      </c>
      <c r="G5" t="s">
        <v>31</v>
      </c>
      <c r="H5" t="s">
        <v>1</v>
      </c>
      <c r="I5" t="s">
        <v>2</v>
      </c>
      <c r="J5" t="s">
        <v>35</v>
      </c>
      <c r="K5" t="s">
        <v>36</v>
      </c>
      <c r="L5" t="s">
        <v>5</v>
      </c>
      <c r="M5" t="s">
        <v>3</v>
      </c>
      <c r="N5" t="s">
        <v>13</v>
      </c>
      <c r="O5" t="s">
        <v>14</v>
      </c>
    </row>
    <row r="6" spans="1:15" s="2" customFormat="1" ht="28.8" x14ac:dyDescent="0.3">
      <c r="A6" s="2">
        <v>1</v>
      </c>
      <c r="B6" s="2" t="s">
        <v>18</v>
      </c>
      <c r="C6" s="2" t="s">
        <v>7</v>
      </c>
      <c r="D6" s="2" t="s">
        <v>141</v>
      </c>
      <c r="E6" s="23" t="s">
        <v>138</v>
      </c>
      <c r="F6" s="2" t="s">
        <v>53</v>
      </c>
      <c r="G6" s="2" t="s">
        <v>32</v>
      </c>
      <c r="H6" s="2" t="s">
        <v>11</v>
      </c>
      <c r="I6" s="2" t="s">
        <v>8</v>
      </c>
      <c r="J6" s="2" t="s">
        <v>39</v>
      </c>
      <c r="K6" s="2" t="s">
        <v>40</v>
      </c>
      <c r="L6" s="2" t="s">
        <v>10</v>
      </c>
      <c r="M6" s="2">
        <v>5</v>
      </c>
      <c r="N6" s="2">
        <v>3</v>
      </c>
      <c r="O6" s="2">
        <v>15</v>
      </c>
    </row>
    <row r="7" spans="1:15" s="2" customFormat="1" ht="28.8" x14ac:dyDescent="0.3">
      <c r="A7" s="2">
        <v>2</v>
      </c>
      <c r="B7" s="2" t="s">
        <v>19</v>
      </c>
      <c r="C7" s="2" t="s">
        <v>7</v>
      </c>
      <c r="D7" s="2" t="s">
        <v>141</v>
      </c>
      <c r="E7" s="23" t="s">
        <v>138</v>
      </c>
      <c r="F7" s="2" t="s">
        <v>54</v>
      </c>
      <c r="G7" s="2" t="s">
        <v>32</v>
      </c>
      <c r="H7" s="2" t="s">
        <v>22</v>
      </c>
      <c r="I7" s="2" t="s">
        <v>23</v>
      </c>
      <c r="J7" s="2" t="s">
        <v>41</v>
      </c>
      <c r="K7" s="2" t="s">
        <v>42</v>
      </c>
      <c r="L7" s="2" t="s">
        <v>12</v>
      </c>
      <c r="M7" s="2">
        <v>6</v>
      </c>
      <c r="N7" s="2">
        <v>4</v>
      </c>
      <c r="O7" s="2">
        <v>24</v>
      </c>
    </row>
    <row r="8" spans="1:15" s="2" customFormat="1" ht="28.8" x14ac:dyDescent="0.3">
      <c r="A8" s="2">
        <v>3</v>
      </c>
      <c r="B8" s="2" t="s">
        <v>20</v>
      </c>
      <c r="C8" s="2" t="s">
        <v>7</v>
      </c>
      <c r="D8" s="2" t="s">
        <v>141</v>
      </c>
      <c r="E8" s="23" t="s">
        <v>138</v>
      </c>
      <c r="F8" s="2" t="s">
        <v>53</v>
      </c>
      <c r="G8" s="2" t="s">
        <v>32</v>
      </c>
      <c r="H8" s="2" t="s">
        <v>25</v>
      </c>
      <c r="I8" s="2" t="s">
        <v>8</v>
      </c>
      <c r="J8" s="2" t="s">
        <v>37</v>
      </c>
      <c r="K8" s="2" t="s">
        <v>43</v>
      </c>
      <c r="L8" s="2" t="s">
        <v>15</v>
      </c>
      <c r="M8" s="2">
        <v>7</v>
      </c>
      <c r="N8" s="2">
        <v>5</v>
      </c>
      <c r="O8" s="2">
        <v>35</v>
      </c>
    </row>
    <row r="9" spans="1:15" s="2" customFormat="1" ht="28.8" x14ac:dyDescent="0.3">
      <c r="A9" s="2">
        <v>4</v>
      </c>
      <c r="B9" s="2" t="s">
        <v>21</v>
      </c>
      <c r="C9" s="2" t="s">
        <v>16</v>
      </c>
      <c r="D9" s="2" t="s">
        <v>142</v>
      </c>
      <c r="E9" s="23" t="s">
        <v>139</v>
      </c>
      <c r="F9" s="2" t="s">
        <v>49</v>
      </c>
      <c r="G9" s="2" t="s">
        <v>33</v>
      </c>
      <c r="H9" s="2" t="s">
        <v>11</v>
      </c>
      <c r="I9" s="2" t="s">
        <v>8</v>
      </c>
      <c r="J9" s="2" t="s">
        <v>39</v>
      </c>
      <c r="K9" s="2" t="s">
        <v>40</v>
      </c>
      <c r="L9" s="2" t="s">
        <v>10</v>
      </c>
      <c r="M9" s="2">
        <v>5.01</v>
      </c>
      <c r="N9" s="2">
        <v>3</v>
      </c>
      <c r="O9" s="2">
        <v>15.03</v>
      </c>
    </row>
    <row r="10" spans="1:15" s="2" customFormat="1" ht="28.8" x14ac:dyDescent="0.3">
      <c r="A10" s="2">
        <v>5</v>
      </c>
      <c r="B10" s="2" t="s">
        <v>9</v>
      </c>
      <c r="C10" s="2" t="s">
        <v>16</v>
      </c>
      <c r="D10" s="2" t="s">
        <v>142</v>
      </c>
      <c r="E10" s="23" t="s">
        <v>139</v>
      </c>
      <c r="F10" s="2" t="s">
        <v>49</v>
      </c>
      <c r="G10" s="2" t="s">
        <v>33</v>
      </c>
      <c r="H10" s="2" t="s">
        <v>22</v>
      </c>
      <c r="I10" s="2" t="s">
        <v>24</v>
      </c>
      <c r="J10" s="2" t="s">
        <v>41</v>
      </c>
      <c r="K10" s="2" t="s">
        <v>42</v>
      </c>
      <c r="L10" s="2" t="s">
        <v>12</v>
      </c>
      <c r="M10" s="2">
        <v>6</v>
      </c>
      <c r="N10" s="2">
        <v>4</v>
      </c>
      <c r="O10" s="2">
        <v>24</v>
      </c>
    </row>
    <row r="11" spans="1:15" s="2" customFormat="1" ht="28.8" x14ac:dyDescent="0.3">
      <c r="A11" s="2">
        <v>6</v>
      </c>
      <c r="B11" s="2" t="s">
        <v>17</v>
      </c>
      <c r="C11" s="2" t="s">
        <v>16</v>
      </c>
      <c r="D11" s="2" t="s">
        <v>142</v>
      </c>
      <c r="E11" s="23" t="s">
        <v>139</v>
      </c>
      <c r="F11" s="2" t="s">
        <v>49</v>
      </c>
      <c r="G11" s="2" t="s">
        <v>33</v>
      </c>
      <c r="H11" s="2" t="s">
        <v>25</v>
      </c>
      <c r="I11" s="2" t="s">
        <v>38</v>
      </c>
      <c r="J11" s="2" t="s">
        <v>37</v>
      </c>
      <c r="K11" s="2" t="s">
        <v>43</v>
      </c>
      <c r="L11" s="2" t="s">
        <v>15</v>
      </c>
      <c r="M11" s="2">
        <v>7</v>
      </c>
      <c r="N11" s="2">
        <v>5</v>
      </c>
      <c r="O11" s="2">
        <v>35</v>
      </c>
    </row>
    <row r="12" spans="1:15" s="2" customFormat="1" ht="28.8" x14ac:dyDescent="0.3">
      <c r="A12" s="2">
        <v>7</v>
      </c>
      <c r="B12" s="2" t="s">
        <v>9</v>
      </c>
      <c r="C12" s="2" t="s">
        <v>26</v>
      </c>
      <c r="D12" s="2" t="s">
        <v>143</v>
      </c>
      <c r="E12" s="23" t="s">
        <v>140</v>
      </c>
      <c r="F12" s="2" t="s">
        <v>54</v>
      </c>
      <c r="G12" s="2" t="s">
        <v>34</v>
      </c>
      <c r="H12" s="2" t="s">
        <v>27</v>
      </c>
      <c r="I12" s="2" t="s">
        <v>29</v>
      </c>
      <c r="J12" s="2" t="s">
        <v>39</v>
      </c>
      <c r="K12" s="2" t="s">
        <v>40</v>
      </c>
      <c r="L12" s="2" t="s">
        <v>12</v>
      </c>
      <c r="M12" s="2">
        <v>9</v>
      </c>
      <c r="N12" s="2">
        <v>4</v>
      </c>
      <c r="O12" s="2">
        <v>36</v>
      </c>
    </row>
    <row r="13" spans="1:15" s="2" customFormat="1" ht="28.8" x14ac:dyDescent="0.3">
      <c r="A13" s="2">
        <v>8</v>
      </c>
      <c r="B13" s="2" t="s">
        <v>17</v>
      </c>
      <c r="C13" s="2" t="s">
        <v>26</v>
      </c>
      <c r="D13" s="2" t="s">
        <v>143</v>
      </c>
      <c r="E13" s="23" t="s">
        <v>140</v>
      </c>
      <c r="F13" s="2" t="s">
        <v>49</v>
      </c>
      <c r="G13" s="2" t="s">
        <v>34</v>
      </c>
      <c r="H13" s="2" t="s">
        <v>11</v>
      </c>
      <c r="I13" s="2" t="s">
        <v>8</v>
      </c>
      <c r="J13" s="2" t="s">
        <v>39</v>
      </c>
      <c r="K13" s="2" t="s">
        <v>40</v>
      </c>
      <c r="L13" s="2" t="s">
        <v>28</v>
      </c>
      <c r="M13" s="2">
        <v>5.5</v>
      </c>
      <c r="N13" s="2">
        <v>2</v>
      </c>
      <c r="O13" s="2">
        <v>11</v>
      </c>
    </row>
  </sheetData>
  <phoneticPr fontId="2" type="noConversion"/>
  <hyperlinks>
    <hyperlink ref="E6" r:id="rId1" xr:uid="{6978B86D-7F3D-4952-9D37-F9834117DEB5}"/>
    <hyperlink ref="E7:E8" r:id="rId2" display="John.Smith@gmail.com" xr:uid="{4FE76038-7827-4FD7-B4F0-635CE9A6512C}"/>
    <hyperlink ref="E9" r:id="rId3" xr:uid="{276C0BF8-4BB8-4DCD-A4D2-A4EA5A3102F9}"/>
    <hyperlink ref="E10:E11" r:id="rId4" display="Jane.Wright@gmail.com" xr:uid="{5268A6E4-AAD6-42CC-8ECE-942883E3552E}"/>
    <hyperlink ref="E12" r:id="rId5" xr:uid="{10F0B27A-A7F0-4C92-A5C1-4FC063C94439}"/>
    <hyperlink ref="E13" r:id="rId6" xr:uid="{222FED2F-3D88-484A-BBB2-1B016C7BFA9E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1E83-48C6-484C-AAB2-6FC5D251AC37}">
  <dimension ref="A1:K34"/>
  <sheetViews>
    <sheetView topLeftCell="A13" workbookViewId="0">
      <selection activeCell="D12" sqref="D12"/>
    </sheetView>
  </sheetViews>
  <sheetFormatPr defaultRowHeight="14.4" x14ac:dyDescent="0.3"/>
  <cols>
    <col min="1" max="1" width="16.44140625" customWidth="1"/>
    <col min="2" max="2" width="14.77734375" customWidth="1"/>
    <col min="3" max="3" width="21.88671875" bestFit="1" customWidth="1"/>
    <col min="4" max="4" width="21.109375" bestFit="1" customWidth="1"/>
    <col min="5" max="6" width="15.77734375" bestFit="1" customWidth="1"/>
    <col min="8" max="8" width="25.6640625" bestFit="1" customWidth="1"/>
    <col min="9" max="9" width="17.21875" bestFit="1" customWidth="1"/>
    <col min="10" max="10" width="19.44140625" customWidth="1"/>
    <col min="11" max="11" width="31.21875" customWidth="1"/>
  </cols>
  <sheetData>
    <row r="1" spans="1:11" x14ac:dyDescent="0.3">
      <c r="A1" t="s">
        <v>55</v>
      </c>
    </row>
    <row r="2" spans="1:11" x14ac:dyDescent="0.3">
      <c r="A2">
        <v>1</v>
      </c>
      <c r="B2" t="s">
        <v>57</v>
      </c>
    </row>
    <row r="3" spans="1:11" x14ac:dyDescent="0.3">
      <c r="A3">
        <v>2</v>
      </c>
      <c r="B3" t="s">
        <v>56</v>
      </c>
    </row>
    <row r="5" spans="1:11" x14ac:dyDescent="0.3">
      <c r="A5" s="9" t="s">
        <v>234</v>
      </c>
      <c r="B5" s="9" t="s">
        <v>0</v>
      </c>
      <c r="C5" s="9" t="s">
        <v>47</v>
      </c>
      <c r="D5" s="9" t="s">
        <v>137</v>
      </c>
      <c r="E5" s="9" t="s">
        <v>30</v>
      </c>
      <c r="F5" s="9" t="s">
        <v>31</v>
      </c>
      <c r="H5" s="11" t="s">
        <v>236</v>
      </c>
      <c r="I5" s="11" t="s">
        <v>1</v>
      </c>
      <c r="J5" s="11" t="s">
        <v>35</v>
      </c>
      <c r="K5" s="11" t="s">
        <v>36</v>
      </c>
    </row>
    <row r="6" spans="1:11" ht="28.8" x14ac:dyDescent="0.3">
      <c r="A6" s="9" t="s">
        <v>144</v>
      </c>
      <c r="B6" s="9" t="s">
        <v>7</v>
      </c>
      <c r="C6" s="24" t="s">
        <v>141</v>
      </c>
      <c r="D6" s="25" t="s">
        <v>138</v>
      </c>
      <c r="E6" s="9" t="s">
        <v>53</v>
      </c>
      <c r="F6" s="9" t="s">
        <v>32</v>
      </c>
      <c r="H6" s="11" t="s">
        <v>207</v>
      </c>
      <c r="I6" s="11" t="s">
        <v>11</v>
      </c>
      <c r="J6" s="11" t="s">
        <v>39</v>
      </c>
      <c r="K6" s="11" t="s">
        <v>40</v>
      </c>
    </row>
    <row r="7" spans="1:11" ht="28.8" x14ac:dyDescent="0.3">
      <c r="A7" s="9" t="s">
        <v>144</v>
      </c>
      <c r="B7" s="9" t="s">
        <v>7</v>
      </c>
      <c r="C7" s="24" t="s">
        <v>141</v>
      </c>
      <c r="D7" s="25" t="s">
        <v>138</v>
      </c>
      <c r="E7" s="9" t="s">
        <v>54</v>
      </c>
      <c r="F7" s="9" t="s">
        <v>32</v>
      </c>
      <c r="H7" s="11" t="s">
        <v>208</v>
      </c>
      <c r="I7" s="11" t="s">
        <v>22</v>
      </c>
      <c r="J7" s="11" t="s">
        <v>41</v>
      </c>
      <c r="K7" s="11" t="s">
        <v>42</v>
      </c>
    </row>
    <row r="8" spans="1:11" ht="28.8" x14ac:dyDescent="0.3">
      <c r="A8" s="9" t="s">
        <v>144</v>
      </c>
      <c r="B8" s="9" t="s">
        <v>7</v>
      </c>
      <c r="C8" s="24" t="s">
        <v>141</v>
      </c>
      <c r="D8" s="25" t="s">
        <v>138</v>
      </c>
      <c r="E8" s="9" t="s">
        <v>53</v>
      </c>
      <c r="F8" s="9" t="s">
        <v>32</v>
      </c>
      <c r="H8" s="11" t="s">
        <v>209</v>
      </c>
      <c r="I8" s="11" t="s">
        <v>25</v>
      </c>
      <c r="J8" s="11" t="s">
        <v>37</v>
      </c>
      <c r="K8" s="11" t="s">
        <v>43</v>
      </c>
    </row>
    <row r="9" spans="1:11" ht="28.8" x14ac:dyDescent="0.3">
      <c r="A9" s="9" t="s">
        <v>145</v>
      </c>
      <c r="B9" s="9" t="s">
        <v>16</v>
      </c>
      <c r="C9" s="24" t="s">
        <v>142</v>
      </c>
      <c r="D9" s="25" t="s">
        <v>139</v>
      </c>
      <c r="E9" s="9" t="s">
        <v>49</v>
      </c>
      <c r="F9" s="9" t="s">
        <v>33</v>
      </c>
      <c r="H9" s="11" t="s">
        <v>210</v>
      </c>
      <c r="I9" s="11" t="s">
        <v>27</v>
      </c>
      <c r="J9" s="11" t="s">
        <v>39</v>
      </c>
      <c r="K9" s="11" t="s">
        <v>40</v>
      </c>
    </row>
    <row r="10" spans="1:11" ht="28.8" x14ac:dyDescent="0.3">
      <c r="A10" s="9" t="s">
        <v>145</v>
      </c>
      <c r="B10" s="9" t="s">
        <v>16</v>
      </c>
      <c r="C10" s="24" t="s">
        <v>142</v>
      </c>
      <c r="D10" s="25" t="s">
        <v>139</v>
      </c>
      <c r="E10" s="9" t="s">
        <v>49</v>
      </c>
      <c r="F10" s="9" t="s">
        <v>33</v>
      </c>
    </row>
    <row r="11" spans="1:11" ht="28.8" x14ac:dyDescent="0.3">
      <c r="A11" s="9" t="s">
        <v>145</v>
      </c>
      <c r="B11" s="9" t="s">
        <v>16</v>
      </c>
      <c r="C11" s="24" t="s">
        <v>142</v>
      </c>
      <c r="D11" s="25" t="s">
        <v>139</v>
      </c>
      <c r="E11" s="9" t="s">
        <v>49</v>
      </c>
      <c r="F11" s="9" t="s">
        <v>33</v>
      </c>
    </row>
    <row r="12" spans="1:11" ht="28.8" x14ac:dyDescent="0.3">
      <c r="A12" s="9" t="s">
        <v>146</v>
      </c>
      <c r="B12" s="9" t="s">
        <v>26</v>
      </c>
      <c r="C12" s="24" t="s">
        <v>143</v>
      </c>
      <c r="D12" s="25" t="s">
        <v>140</v>
      </c>
      <c r="E12" s="9" t="s">
        <v>54</v>
      </c>
      <c r="F12" s="9" t="s">
        <v>34</v>
      </c>
    </row>
    <row r="13" spans="1:11" ht="28.8" x14ac:dyDescent="0.3">
      <c r="A13" s="9" t="s">
        <v>146</v>
      </c>
      <c r="B13" s="9" t="s">
        <v>26</v>
      </c>
      <c r="C13" s="24" t="s">
        <v>143</v>
      </c>
      <c r="D13" s="25" t="s">
        <v>140</v>
      </c>
      <c r="E13" s="9" t="s">
        <v>49</v>
      </c>
      <c r="F13" s="9" t="s">
        <v>34</v>
      </c>
    </row>
    <row r="16" spans="1:11" x14ac:dyDescent="0.3">
      <c r="A16" s="9" t="s">
        <v>193</v>
      </c>
      <c r="B16" s="9" t="s">
        <v>5</v>
      </c>
      <c r="C16" s="9" t="s">
        <v>236</v>
      </c>
      <c r="D16" s="9" t="s">
        <v>2</v>
      </c>
      <c r="E16" s="9" t="s">
        <v>58</v>
      </c>
      <c r="G16" s="12" t="s">
        <v>235</v>
      </c>
      <c r="H16" s="12" t="s">
        <v>59</v>
      </c>
    </row>
    <row r="17" spans="1:8" x14ac:dyDescent="0.3">
      <c r="A17" s="9" t="s">
        <v>218</v>
      </c>
      <c r="B17" s="9" t="s">
        <v>10</v>
      </c>
      <c r="C17" s="9" t="s">
        <v>207</v>
      </c>
      <c r="D17" s="9" t="s">
        <v>8</v>
      </c>
      <c r="E17" s="10">
        <v>5</v>
      </c>
      <c r="G17" s="53" t="s">
        <v>201</v>
      </c>
      <c r="H17" s="9" t="s">
        <v>60</v>
      </c>
    </row>
    <row r="18" spans="1:8" x14ac:dyDescent="0.3">
      <c r="A18" s="9" t="s">
        <v>219</v>
      </c>
      <c r="B18" s="9" t="s">
        <v>12</v>
      </c>
      <c r="C18" s="9" t="s">
        <v>208</v>
      </c>
      <c r="D18" s="9" t="s">
        <v>23</v>
      </c>
      <c r="E18" s="10">
        <v>6</v>
      </c>
      <c r="G18" s="52" t="s">
        <v>202</v>
      </c>
      <c r="H18" s="9" t="s">
        <v>61</v>
      </c>
    </row>
    <row r="19" spans="1:8" x14ac:dyDescent="0.3">
      <c r="A19" s="9" t="s">
        <v>219</v>
      </c>
      <c r="B19" s="9" t="s">
        <v>12</v>
      </c>
      <c r="C19" s="9" t="s">
        <v>208</v>
      </c>
      <c r="D19" s="9" t="s">
        <v>24</v>
      </c>
      <c r="E19" s="10">
        <v>6</v>
      </c>
      <c r="G19" s="53" t="s">
        <v>203</v>
      </c>
      <c r="H19" s="9" t="s">
        <v>62</v>
      </c>
    </row>
    <row r="20" spans="1:8" x14ac:dyDescent="0.3">
      <c r="A20" s="9" t="s">
        <v>219</v>
      </c>
      <c r="B20" s="9" t="s">
        <v>12</v>
      </c>
      <c r="C20" s="9" t="s">
        <v>210</v>
      </c>
      <c r="D20" s="9" t="s">
        <v>29</v>
      </c>
      <c r="E20" s="10">
        <v>9</v>
      </c>
      <c r="G20" s="52" t="s">
        <v>204</v>
      </c>
      <c r="H20" s="9" t="s">
        <v>63</v>
      </c>
    </row>
    <row r="21" spans="1:8" x14ac:dyDescent="0.3">
      <c r="A21" s="9" t="s">
        <v>220</v>
      </c>
      <c r="B21" s="9" t="s">
        <v>15</v>
      </c>
      <c r="C21" s="9" t="s">
        <v>209</v>
      </c>
      <c r="D21" s="9" t="s">
        <v>8</v>
      </c>
      <c r="E21" s="10">
        <v>7</v>
      </c>
      <c r="G21" s="53" t="s">
        <v>205</v>
      </c>
      <c r="H21" s="9" t="s">
        <v>64</v>
      </c>
    </row>
    <row r="22" spans="1:8" x14ac:dyDescent="0.3">
      <c r="A22" s="9" t="s">
        <v>220</v>
      </c>
      <c r="B22" s="9" t="s">
        <v>15</v>
      </c>
      <c r="C22" s="9" t="s">
        <v>209</v>
      </c>
      <c r="D22" s="9" t="s">
        <v>38</v>
      </c>
      <c r="E22" s="10">
        <v>7</v>
      </c>
      <c r="G22" s="52" t="s">
        <v>206</v>
      </c>
      <c r="H22" s="9" t="s">
        <v>65</v>
      </c>
    </row>
    <row r="23" spans="1:8" x14ac:dyDescent="0.3">
      <c r="A23" s="9" t="s">
        <v>221</v>
      </c>
      <c r="B23" s="9" t="s">
        <v>28</v>
      </c>
      <c r="C23" s="9" t="s">
        <v>207</v>
      </c>
      <c r="D23" s="9" t="s">
        <v>8</v>
      </c>
      <c r="E23" s="10">
        <v>5.5</v>
      </c>
    </row>
    <row r="26" spans="1:8" x14ac:dyDescent="0.3">
      <c r="A26" s="12" t="s">
        <v>68</v>
      </c>
      <c r="B26" s="12" t="s">
        <v>66</v>
      </c>
      <c r="C26" s="12" t="s">
        <v>67</v>
      </c>
      <c r="D26" s="12" t="s">
        <v>4</v>
      </c>
    </row>
    <row r="27" spans="1:8" x14ac:dyDescent="0.3">
      <c r="A27" s="13" t="s">
        <v>18</v>
      </c>
      <c r="B27" s="14">
        <v>2020</v>
      </c>
      <c r="C27" s="14">
        <v>1</v>
      </c>
      <c r="D27" s="14">
        <v>15</v>
      </c>
    </row>
    <row r="28" spans="1:8" x14ac:dyDescent="0.3">
      <c r="A28" s="13" t="s">
        <v>19</v>
      </c>
      <c r="B28" s="14">
        <v>2020</v>
      </c>
      <c r="C28" s="14">
        <v>1</v>
      </c>
      <c r="D28" s="14">
        <v>16</v>
      </c>
    </row>
    <row r="29" spans="1:8" x14ac:dyDescent="0.3">
      <c r="A29" s="13" t="s">
        <v>20</v>
      </c>
      <c r="B29" s="14">
        <v>2021</v>
      </c>
      <c r="C29" s="14">
        <v>1</v>
      </c>
      <c r="D29" s="14">
        <v>15</v>
      </c>
    </row>
    <row r="30" spans="1:8" x14ac:dyDescent="0.3">
      <c r="A30" s="13" t="s">
        <v>21</v>
      </c>
      <c r="B30" s="14">
        <v>2021</v>
      </c>
      <c r="C30" s="14">
        <v>1</v>
      </c>
      <c r="D30" s="14">
        <v>16</v>
      </c>
    </row>
    <row r="31" spans="1:8" x14ac:dyDescent="0.3">
      <c r="A31" s="13" t="s">
        <v>9</v>
      </c>
      <c r="B31" s="14">
        <v>2022</v>
      </c>
      <c r="C31" s="14">
        <v>1</v>
      </c>
      <c r="D31" s="14">
        <v>15</v>
      </c>
    </row>
    <row r="32" spans="1:8" x14ac:dyDescent="0.3">
      <c r="A32" s="13" t="s">
        <v>17</v>
      </c>
      <c r="B32" s="14">
        <v>2022</v>
      </c>
      <c r="C32" s="14">
        <v>1</v>
      </c>
      <c r="D32" s="14">
        <v>16</v>
      </c>
    </row>
    <row r="33" spans="1:4" x14ac:dyDescent="0.3">
      <c r="A33" s="13" t="s">
        <v>9</v>
      </c>
      <c r="B33" s="14">
        <v>2022</v>
      </c>
      <c r="C33" s="14">
        <v>1</v>
      </c>
      <c r="D33" s="14">
        <v>15</v>
      </c>
    </row>
    <row r="34" spans="1:4" x14ac:dyDescent="0.3">
      <c r="A34" s="13" t="s">
        <v>17</v>
      </c>
      <c r="B34" s="14">
        <v>2022</v>
      </c>
      <c r="C34" s="14">
        <v>1</v>
      </c>
      <c r="D34" s="14">
        <v>16</v>
      </c>
    </row>
  </sheetData>
  <phoneticPr fontId="2" type="noConversion"/>
  <hyperlinks>
    <hyperlink ref="D6" r:id="rId1" xr:uid="{B2CF0085-C8CA-4DEF-9B50-3637CEF60B71}"/>
    <hyperlink ref="D7:D8" r:id="rId2" display="John.Smith@gmail.com" xr:uid="{147D3517-253C-4F9B-B4F2-8FCE174D3789}"/>
    <hyperlink ref="D9" r:id="rId3" xr:uid="{4D99F6C3-0E73-451A-B5B7-CABF6FFC12C4}"/>
    <hyperlink ref="D10:D11" r:id="rId4" display="Jane.Wright@gmail.com" xr:uid="{EC240829-20FC-4A6D-B216-49C875E45F0A}"/>
    <hyperlink ref="D12" r:id="rId5" xr:uid="{6C8DFB56-14B0-49C8-A561-1E9BA0A578E4}"/>
    <hyperlink ref="D13" r:id="rId6" xr:uid="{E9C1C8DB-63C7-43A7-98EF-7C26703A69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1FCA-2877-4404-A172-7DFCE9C48AED}">
  <dimension ref="A1:V60"/>
  <sheetViews>
    <sheetView zoomScale="80" zoomScaleNormal="80" workbookViewId="0">
      <selection activeCell="L5" sqref="L5"/>
    </sheetView>
  </sheetViews>
  <sheetFormatPr defaultRowHeight="14.4" x14ac:dyDescent="0.3"/>
  <cols>
    <col min="1" max="1" width="13.88671875" customWidth="1"/>
    <col min="2" max="2" width="27.109375" customWidth="1"/>
    <col min="3" max="3" width="46" bestFit="1" customWidth="1"/>
    <col min="4" max="4" width="15.6640625" customWidth="1"/>
    <col min="5" max="5" width="22.5546875" customWidth="1"/>
    <col min="6" max="6" width="20.5546875" customWidth="1"/>
    <col min="7" max="7" width="15.77734375" customWidth="1"/>
    <col min="8" max="8" width="15.33203125" customWidth="1"/>
    <col min="9" max="9" width="26.88671875" bestFit="1" customWidth="1"/>
    <col min="10" max="10" width="12.88671875" customWidth="1"/>
    <col min="11" max="11" width="19.77734375" customWidth="1"/>
    <col min="12" max="14" width="13.44140625" customWidth="1"/>
    <col min="15" max="15" width="11.44140625" customWidth="1"/>
    <col min="19" max="19" width="11.44140625" customWidth="1"/>
    <col min="20" max="20" width="14.5546875" bestFit="1" customWidth="1"/>
    <col min="21" max="22" width="14.33203125" customWidth="1"/>
  </cols>
  <sheetData>
    <row r="1" spans="1:22" x14ac:dyDescent="0.3">
      <c r="A1">
        <v>1</v>
      </c>
      <c r="B1" t="s">
        <v>183</v>
      </c>
      <c r="H1">
        <v>6</v>
      </c>
      <c r="I1" t="s">
        <v>69</v>
      </c>
      <c r="O1">
        <v>12</v>
      </c>
      <c r="P1" t="s">
        <v>66</v>
      </c>
    </row>
    <row r="2" spans="1:22" x14ac:dyDescent="0.3">
      <c r="A2" s="29" t="s">
        <v>184</v>
      </c>
      <c r="B2" s="30" t="s">
        <v>246</v>
      </c>
      <c r="C2" s="31" t="s">
        <v>70</v>
      </c>
      <c r="H2" s="40" t="s">
        <v>88</v>
      </c>
      <c r="I2" s="38" t="s">
        <v>121</v>
      </c>
      <c r="J2" s="38" t="s">
        <v>122</v>
      </c>
      <c r="K2" s="39" t="s">
        <v>187</v>
      </c>
      <c r="L2" s="38" t="s">
        <v>233</v>
      </c>
      <c r="O2" s="49" t="s">
        <v>121</v>
      </c>
      <c r="P2" s="50" t="s">
        <v>66</v>
      </c>
    </row>
    <row r="3" spans="1:22" ht="32.4" customHeight="1" x14ac:dyDescent="0.3">
      <c r="A3" s="27" t="s">
        <v>195</v>
      </c>
      <c r="B3" s="9" t="s">
        <v>72</v>
      </c>
      <c r="C3" s="56" t="s">
        <v>141</v>
      </c>
      <c r="H3" s="27" t="s">
        <v>147</v>
      </c>
      <c r="I3" s="14" t="s">
        <v>153</v>
      </c>
      <c r="J3" s="14" t="s">
        <v>156</v>
      </c>
      <c r="K3" s="45" t="s">
        <v>101</v>
      </c>
      <c r="O3" s="27" t="s">
        <v>153</v>
      </c>
      <c r="P3" s="48">
        <v>2020</v>
      </c>
    </row>
    <row r="4" spans="1:22" ht="28.8" x14ac:dyDescent="0.3">
      <c r="A4" s="27" t="s">
        <v>196</v>
      </c>
      <c r="B4" s="9" t="s">
        <v>72</v>
      </c>
      <c r="C4" s="56" t="s">
        <v>142</v>
      </c>
      <c r="H4" s="27" t="s">
        <v>148</v>
      </c>
      <c r="I4" s="14" t="s">
        <v>153</v>
      </c>
      <c r="J4" s="14" t="s">
        <v>156</v>
      </c>
      <c r="K4" s="45" t="s">
        <v>102</v>
      </c>
      <c r="O4" s="27" t="s">
        <v>154</v>
      </c>
      <c r="P4" s="48">
        <v>2021</v>
      </c>
    </row>
    <row r="5" spans="1:22" ht="28.8" x14ac:dyDescent="0.3">
      <c r="A5" s="27" t="s">
        <v>197</v>
      </c>
      <c r="B5" s="9" t="s">
        <v>72</v>
      </c>
      <c r="C5" s="56" t="s">
        <v>143</v>
      </c>
      <c r="H5" s="27" t="s">
        <v>149</v>
      </c>
      <c r="I5" s="14" t="s">
        <v>154</v>
      </c>
      <c r="J5" s="14" t="s">
        <v>156</v>
      </c>
      <c r="K5" s="45" t="s">
        <v>101</v>
      </c>
      <c r="O5" s="32" t="s">
        <v>155</v>
      </c>
      <c r="P5" s="51">
        <v>2022</v>
      </c>
    </row>
    <row r="6" spans="1:22" x14ac:dyDescent="0.3">
      <c r="A6" s="27" t="s">
        <v>198</v>
      </c>
      <c r="B6" s="9" t="s">
        <v>73</v>
      </c>
      <c r="C6" s="28" t="s">
        <v>40</v>
      </c>
      <c r="H6" s="27" t="s">
        <v>150</v>
      </c>
      <c r="I6" s="14" t="s">
        <v>154</v>
      </c>
      <c r="J6" s="14" t="s">
        <v>156</v>
      </c>
      <c r="K6" s="45" t="s">
        <v>102</v>
      </c>
      <c r="S6">
        <v>13</v>
      </c>
      <c r="T6" t="s">
        <v>67</v>
      </c>
    </row>
    <row r="7" spans="1:22" x14ac:dyDescent="0.3">
      <c r="A7" s="27" t="s">
        <v>199</v>
      </c>
      <c r="B7" s="9" t="s">
        <v>73</v>
      </c>
      <c r="C7" s="28" t="s">
        <v>42</v>
      </c>
      <c r="H7" s="27" t="s">
        <v>151</v>
      </c>
      <c r="I7" s="14" t="s">
        <v>155</v>
      </c>
      <c r="J7" s="14" t="s">
        <v>156</v>
      </c>
      <c r="K7" s="45" t="s">
        <v>101</v>
      </c>
      <c r="L7" t="s">
        <v>174</v>
      </c>
      <c r="S7" s="58" t="s">
        <v>122</v>
      </c>
      <c r="T7" s="37" t="s">
        <v>67</v>
      </c>
      <c r="U7" s="35" t="s">
        <v>232</v>
      </c>
      <c r="V7" s="54"/>
    </row>
    <row r="8" spans="1:22" x14ac:dyDescent="0.3">
      <c r="A8" s="32" t="s">
        <v>200</v>
      </c>
      <c r="B8" s="33" t="s">
        <v>73</v>
      </c>
      <c r="C8" s="34" t="s">
        <v>43</v>
      </c>
      <c r="H8" s="32" t="s">
        <v>152</v>
      </c>
      <c r="I8" s="46" t="s">
        <v>155</v>
      </c>
      <c r="J8" s="46" t="s">
        <v>156</v>
      </c>
      <c r="K8" s="47" t="s">
        <v>102</v>
      </c>
      <c r="L8" t="s">
        <v>174</v>
      </c>
      <c r="O8" s="36"/>
      <c r="P8" s="35"/>
      <c r="S8" s="57" t="s">
        <v>156</v>
      </c>
      <c r="T8" s="9">
        <v>1</v>
      </c>
      <c r="U8" s="28" t="s">
        <v>125</v>
      </c>
      <c r="V8" s="54"/>
    </row>
    <row r="9" spans="1:22" x14ac:dyDescent="0.3">
      <c r="O9" s="32"/>
      <c r="P9" s="34"/>
      <c r="S9" s="57" t="s">
        <v>166</v>
      </c>
      <c r="T9" s="9">
        <v>2</v>
      </c>
      <c r="U9" s="28" t="s">
        <v>126</v>
      </c>
      <c r="V9" s="54"/>
    </row>
    <row r="10" spans="1:22" x14ac:dyDescent="0.3">
      <c r="A10">
        <v>2</v>
      </c>
      <c r="B10" t="s">
        <v>185</v>
      </c>
      <c r="H10">
        <v>7</v>
      </c>
      <c r="I10" t="s">
        <v>74</v>
      </c>
      <c r="S10" s="57" t="s">
        <v>167</v>
      </c>
      <c r="T10" s="9">
        <v>3</v>
      </c>
      <c r="U10" s="28" t="s">
        <v>127</v>
      </c>
      <c r="V10" s="54"/>
    </row>
    <row r="11" spans="1:22" x14ac:dyDescent="0.3">
      <c r="A11" s="36" t="s">
        <v>186</v>
      </c>
      <c r="B11" s="37" t="s">
        <v>244</v>
      </c>
      <c r="C11" s="37" t="s">
        <v>245</v>
      </c>
      <c r="D11" s="35" t="s">
        <v>184</v>
      </c>
      <c r="E11" s="37" t="s">
        <v>240</v>
      </c>
      <c r="H11" s="40" t="s">
        <v>235</v>
      </c>
      <c r="I11" s="39" t="s">
        <v>75</v>
      </c>
      <c r="S11" s="57" t="s">
        <v>168</v>
      </c>
      <c r="T11" s="9">
        <v>4</v>
      </c>
      <c r="U11" s="28" t="s">
        <v>128</v>
      </c>
      <c r="V11" s="54"/>
    </row>
    <row r="12" spans="1:22" x14ac:dyDescent="0.3">
      <c r="A12" s="27" t="s">
        <v>144</v>
      </c>
      <c r="B12" s="9" t="s">
        <v>76</v>
      </c>
      <c r="C12" s="9" t="s">
        <v>77</v>
      </c>
      <c r="D12" s="28" t="s">
        <v>195</v>
      </c>
      <c r="E12" s="25" t="s">
        <v>138</v>
      </c>
      <c r="H12" s="27" t="s">
        <v>201</v>
      </c>
      <c r="I12" s="28" t="s">
        <v>60</v>
      </c>
      <c r="O12">
        <v>14</v>
      </c>
      <c r="P12" t="s">
        <v>71</v>
      </c>
      <c r="S12" s="57" t="s">
        <v>169</v>
      </c>
      <c r="T12" s="9">
        <v>5</v>
      </c>
      <c r="U12" s="28" t="s">
        <v>129</v>
      </c>
      <c r="V12" s="54"/>
    </row>
    <row r="13" spans="1:22" x14ac:dyDescent="0.3">
      <c r="A13" s="27" t="s">
        <v>145</v>
      </c>
      <c r="B13" s="9" t="s">
        <v>78</v>
      </c>
      <c r="C13" s="9" t="s">
        <v>79</v>
      </c>
      <c r="D13" s="28" t="s">
        <v>196</v>
      </c>
      <c r="E13" s="25" t="s">
        <v>139</v>
      </c>
      <c r="H13" s="27" t="s">
        <v>202</v>
      </c>
      <c r="I13" s="28" t="s">
        <v>61</v>
      </c>
      <c r="O13" s="36" t="s">
        <v>187</v>
      </c>
      <c r="P13" s="35" t="s">
        <v>71</v>
      </c>
      <c r="S13" s="57" t="s">
        <v>170</v>
      </c>
      <c r="T13" s="9">
        <v>6</v>
      </c>
      <c r="U13" s="28" t="s">
        <v>130</v>
      </c>
      <c r="V13" s="54"/>
    </row>
    <row r="14" spans="1:22" x14ac:dyDescent="0.3">
      <c r="A14" s="32" t="s">
        <v>146</v>
      </c>
      <c r="B14" s="33" t="s">
        <v>78</v>
      </c>
      <c r="C14" s="33" t="s">
        <v>77</v>
      </c>
      <c r="D14" s="34" t="s">
        <v>197</v>
      </c>
      <c r="E14" s="25" t="s">
        <v>140</v>
      </c>
      <c r="H14" s="27" t="s">
        <v>203</v>
      </c>
      <c r="I14" s="28" t="s">
        <v>62</v>
      </c>
      <c r="O14" s="27" t="s">
        <v>157</v>
      </c>
      <c r="P14" s="28">
        <v>1</v>
      </c>
      <c r="S14" s="57" t="s">
        <v>171</v>
      </c>
      <c r="T14" s="9">
        <v>7</v>
      </c>
      <c r="U14" s="28" t="s">
        <v>131</v>
      </c>
      <c r="V14" s="54"/>
    </row>
    <row r="15" spans="1:22" x14ac:dyDescent="0.3">
      <c r="H15" s="27" t="s">
        <v>204</v>
      </c>
      <c r="I15" s="28" t="s">
        <v>63</v>
      </c>
      <c r="O15" s="32" t="s">
        <v>158</v>
      </c>
      <c r="P15" s="34">
        <v>2</v>
      </c>
      <c r="S15" s="57" t="s">
        <v>172</v>
      </c>
      <c r="T15" s="9">
        <v>8</v>
      </c>
      <c r="U15" s="28" t="s">
        <v>132</v>
      </c>
      <c r="V15" s="54"/>
    </row>
    <row r="16" spans="1:22" x14ac:dyDescent="0.3">
      <c r="A16">
        <v>3</v>
      </c>
      <c r="B16" t="s">
        <v>192</v>
      </c>
      <c r="H16" s="27" t="s">
        <v>205</v>
      </c>
      <c r="I16" s="28" t="s">
        <v>64</v>
      </c>
      <c r="O16" s="9" t="s">
        <v>159</v>
      </c>
      <c r="P16" s="9">
        <v>3</v>
      </c>
      <c r="S16" s="57" t="s">
        <v>173</v>
      </c>
      <c r="T16" s="9">
        <v>9</v>
      </c>
      <c r="U16" s="28" t="s">
        <v>133</v>
      </c>
      <c r="V16" s="54"/>
    </row>
    <row r="17" spans="1:22" x14ac:dyDescent="0.3">
      <c r="A17" s="36" t="s">
        <v>190</v>
      </c>
      <c r="B17" s="38" t="s">
        <v>191</v>
      </c>
      <c r="C17" s="39" t="s">
        <v>184</v>
      </c>
      <c r="H17" s="32" t="s">
        <v>206</v>
      </c>
      <c r="I17" s="34" t="s">
        <v>65</v>
      </c>
      <c r="O17" s="9" t="s">
        <v>160</v>
      </c>
      <c r="P17" s="9">
        <v>4</v>
      </c>
      <c r="S17" s="57" t="s">
        <v>90</v>
      </c>
      <c r="T17" s="9">
        <v>10</v>
      </c>
      <c r="U17" s="28" t="s">
        <v>134</v>
      </c>
      <c r="V17" s="54"/>
    </row>
    <row r="18" spans="1:22" x14ac:dyDescent="0.3">
      <c r="A18" s="27" t="s">
        <v>156</v>
      </c>
      <c r="B18" s="9" t="s">
        <v>39</v>
      </c>
      <c r="C18" s="28" t="s">
        <v>198</v>
      </c>
      <c r="O18" s="9" t="s">
        <v>161</v>
      </c>
      <c r="P18" s="9">
        <v>5</v>
      </c>
      <c r="S18" s="57" t="s">
        <v>91</v>
      </c>
      <c r="T18" s="9">
        <v>11</v>
      </c>
      <c r="U18" s="28" t="s">
        <v>135</v>
      </c>
      <c r="V18" s="54"/>
    </row>
    <row r="19" spans="1:22" x14ac:dyDescent="0.3">
      <c r="A19" s="27" t="s">
        <v>166</v>
      </c>
      <c r="B19" s="9" t="s">
        <v>41</v>
      </c>
      <c r="C19" s="28" t="s">
        <v>199</v>
      </c>
      <c r="H19">
        <v>8</v>
      </c>
      <c r="I19" t="s">
        <v>80</v>
      </c>
      <c r="O19" s="9" t="s">
        <v>162</v>
      </c>
      <c r="P19" s="9">
        <v>6</v>
      </c>
      <c r="S19" s="59" t="s">
        <v>92</v>
      </c>
      <c r="T19" s="33">
        <v>12</v>
      </c>
      <c r="U19" s="34" t="s">
        <v>136</v>
      </c>
      <c r="V19" s="54"/>
    </row>
    <row r="20" spans="1:22" x14ac:dyDescent="0.3">
      <c r="A20" s="32" t="s">
        <v>167</v>
      </c>
      <c r="B20" s="33" t="s">
        <v>37</v>
      </c>
      <c r="C20" s="34" t="s">
        <v>200</v>
      </c>
      <c r="H20" s="36" t="s">
        <v>236</v>
      </c>
      <c r="I20" s="37" t="s">
        <v>81</v>
      </c>
      <c r="J20" s="35" t="s">
        <v>188</v>
      </c>
      <c r="O20" s="9" t="s">
        <v>163</v>
      </c>
      <c r="P20" s="9">
        <v>7</v>
      </c>
    </row>
    <row r="21" spans="1:22" x14ac:dyDescent="0.3">
      <c r="H21" s="27" t="s">
        <v>207</v>
      </c>
      <c r="I21" s="9" t="s">
        <v>11</v>
      </c>
      <c r="J21" s="28" t="s">
        <v>156</v>
      </c>
      <c r="O21" s="9" t="s">
        <v>164</v>
      </c>
      <c r="P21" s="9">
        <v>8</v>
      </c>
    </row>
    <row r="22" spans="1:22" x14ac:dyDescent="0.3">
      <c r="A22">
        <v>4</v>
      </c>
      <c r="B22" t="s">
        <v>82</v>
      </c>
      <c r="H22" s="27" t="s">
        <v>208</v>
      </c>
      <c r="I22" s="9" t="s">
        <v>22</v>
      </c>
      <c r="J22" s="28" t="s">
        <v>166</v>
      </c>
      <c r="O22" s="9" t="s">
        <v>165</v>
      </c>
      <c r="P22" s="9">
        <v>9</v>
      </c>
    </row>
    <row r="23" spans="1:22" x14ac:dyDescent="0.3">
      <c r="A23" s="36" t="s">
        <v>193</v>
      </c>
      <c r="B23" s="35" t="s">
        <v>194</v>
      </c>
      <c r="H23" s="27" t="s">
        <v>209</v>
      </c>
      <c r="I23" s="9" t="s">
        <v>25</v>
      </c>
      <c r="J23" s="28" t="s">
        <v>167</v>
      </c>
      <c r="O23" s="9" t="s">
        <v>96</v>
      </c>
      <c r="P23" s="9">
        <v>10</v>
      </c>
      <c r="S23" s="60">
        <v>15</v>
      </c>
      <c r="T23" t="s">
        <v>247</v>
      </c>
    </row>
    <row r="24" spans="1:22" x14ac:dyDescent="0.3">
      <c r="A24" s="27" t="s">
        <v>218</v>
      </c>
      <c r="B24" s="28" t="s">
        <v>10</v>
      </c>
      <c r="H24" s="32" t="s">
        <v>210</v>
      </c>
      <c r="I24" s="33" t="s">
        <v>27</v>
      </c>
      <c r="J24" s="34" t="s">
        <v>156</v>
      </c>
      <c r="O24" s="9" t="s">
        <v>97</v>
      </c>
      <c r="P24" s="9">
        <v>11</v>
      </c>
      <c r="S24" s="36" t="s">
        <v>233</v>
      </c>
      <c r="T24" s="37" t="s">
        <v>122</v>
      </c>
      <c r="U24" s="35" t="s">
        <v>121</v>
      </c>
      <c r="V24" s="54"/>
    </row>
    <row r="25" spans="1:22" x14ac:dyDescent="0.3">
      <c r="A25" s="27" t="s">
        <v>219</v>
      </c>
      <c r="B25" s="28" t="s">
        <v>12</v>
      </c>
      <c r="O25" s="9" t="s">
        <v>98</v>
      </c>
      <c r="P25" s="9">
        <v>12</v>
      </c>
      <c r="S25" s="57" t="s">
        <v>94</v>
      </c>
      <c r="T25" s="26" t="s">
        <v>248</v>
      </c>
      <c r="U25" s="28" t="s">
        <v>155</v>
      </c>
      <c r="V25" s="54"/>
    </row>
    <row r="26" spans="1:22" x14ac:dyDescent="0.3">
      <c r="A26" s="27" t="s">
        <v>220</v>
      </c>
      <c r="B26" s="28" t="s">
        <v>15</v>
      </c>
      <c r="H26">
        <v>9</v>
      </c>
      <c r="I26" t="s">
        <v>83</v>
      </c>
      <c r="O26" s="9" t="s">
        <v>99</v>
      </c>
      <c r="P26" s="9">
        <v>13</v>
      </c>
      <c r="S26" s="57" t="s">
        <v>118</v>
      </c>
      <c r="T26" s="26" t="s">
        <v>249</v>
      </c>
      <c r="U26" s="28" t="s">
        <v>155</v>
      </c>
      <c r="V26" s="54"/>
    </row>
    <row r="27" spans="1:22" x14ac:dyDescent="0.3">
      <c r="A27" s="32" t="s">
        <v>221</v>
      </c>
      <c r="B27" s="34" t="s">
        <v>28</v>
      </c>
      <c r="H27" s="36" t="s">
        <v>229</v>
      </c>
      <c r="I27" s="37" t="s">
        <v>193</v>
      </c>
      <c r="J27" s="37" t="s">
        <v>236</v>
      </c>
      <c r="K27" s="37" t="s">
        <v>189</v>
      </c>
      <c r="L27" s="35" t="s">
        <v>89</v>
      </c>
      <c r="M27" s="35"/>
      <c r="N27" s="35"/>
      <c r="O27" s="9" t="s">
        <v>100</v>
      </c>
      <c r="P27" s="9">
        <v>14</v>
      </c>
      <c r="S27" s="57" t="s">
        <v>119</v>
      </c>
      <c r="T27" s="26" t="s">
        <v>250</v>
      </c>
      <c r="U27" s="28" t="s">
        <v>155</v>
      </c>
      <c r="V27" s="54"/>
    </row>
    <row r="28" spans="1:22" x14ac:dyDescent="0.3">
      <c r="H28" s="27" t="s">
        <v>211</v>
      </c>
      <c r="I28" s="9" t="s">
        <v>218</v>
      </c>
      <c r="J28" s="9" t="s">
        <v>207</v>
      </c>
      <c r="K28" s="9" t="s">
        <v>222</v>
      </c>
      <c r="L28" s="42">
        <v>5</v>
      </c>
      <c r="M28" s="42"/>
      <c r="N28" s="42"/>
      <c r="O28" s="9" t="s">
        <v>101</v>
      </c>
      <c r="P28" s="9">
        <v>15</v>
      </c>
      <c r="S28" s="57" t="s">
        <v>120</v>
      </c>
      <c r="T28" s="26" t="s">
        <v>251</v>
      </c>
      <c r="U28" s="28" t="s">
        <v>155</v>
      </c>
      <c r="V28" s="54"/>
    </row>
    <row r="29" spans="1:22" x14ac:dyDescent="0.3">
      <c r="A29">
        <v>5</v>
      </c>
      <c r="B29" t="s">
        <v>84</v>
      </c>
      <c r="H29" s="27" t="s">
        <v>212</v>
      </c>
      <c r="I29" s="9" t="s">
        <v>219</v>
      </c>
      <c r="J29" s="9" t="s">
        <v>208</v>
      </c>
      <c r="K29" s="9" t="s">
        <v>223</v>
      </c>
      <c r="L29" s="42">
        <v>6</v>
      </c>
      <c r="M29" s="42"/>
      <c r="N29" s="42"/>
      <c r="O29" s="9" t="s">
        <v>102</v>
      </c>
      <c r="P29" s="9">
        <v>16</v>
      </c>
      <c r="S29" s="57" t="s">
        <v>174</v>
      </c>
      <c r="T29" s="26" t="s">
        <v>252</v>
      </c>
      <c r="U29" s="28" t="s">
        <v>155</v>
      </c>
      <c r="V29" s="54"/>
    </row>
    <row r="30" spans="1:22" x14ac:dyDescent="0.3">
      <c r="A30" s="36" t="s">
        <v>189</v>
      </c>
      <c r="B30" s="35" t="s">
        <v>85</v>
      </c>
      <c r="H30" s="27" t="s">
        <v>213</v>
      </c>
      <c r="I30" s="9" t="s">
        <v>220</v>
      </c>
      <c r="J30" s="9" t="s">
        <v>209</v>
      </c>
      <c r="K30" s="9" t="s">
        <v>222</v>
      </c>
      <c r="L30" s="42">
        <v>7</v>
      </c>
      <c r="M30" s="42"/>
      <c r="N30" s="42"/>
      <c r="O30" s="9" t="s">
        <v>103</v>
      </c>
      <c r="P30" s="9">
        <v>17</v>
      </c>
      <c r="S30" s="57" t="s">
        <v>175</v>
      </c>
      <c r="T30" s="26" t="s">
        <v>253</v>
      </c>
      <c r="U30" s="28" t="s">
        <v>154</v>
      </c>
      <c r="V30" s="54"/>
    </row>
    <row r="31" spans="1:22" x14ac:dyDescent="0.3">
      <c r="A31" s="27" t="s">
        <v>222</v>
      </c>
      <c r="B31" s="28" t="s">
        <v>8</v>
      </c>
      <c r="H31" s="27" t="s">
        <v>214</v>
      </c>
      <c r="I31" s="9" t="s">
        <v>219</v>
      </c>
      <c r="J31" s="9" t="s">
        <v>208</v>
      </c>
      <c r="K31" s="9" t="s">
        <v>224</v>
      </c>
      <c r="L31" s="42">
        <v>6</v>
      </c>
      <c r="M31" s="42"/>
      <c r="N31" s="42"/>
      <c r="O31" s="9" t="s">
        <v>104</v>
      </c>
      <c r="P31" s="9">
        <v>18</v>
      </c>
      <c r="S31" s="57" t="s">
        <v>176</v>
      </c>
      <c r="T31" s="26" t="s">
        <v>254</v>
      </c>
      <c r="U31" s="28" t="s">
        <v>154</v>
      </c>
      <c r="V31" s="54"/>
    </row>
    <row r="32" spans="1:22" x14ac:dyDescent="0.3">
      <c r="A32" s="27" t="s">
        <v>223</v>
      </c>
      <c r="B32" s="28" t="s">
        <v>23</v>
      </c>
      <c r="H32" s="27" t="s">
        <v>215</v>
      </c>
      <c r="I32" s="9" t="s">
        <v>220</v>
      </c>
      <c r="J32" s="9" t="s">
        <v>209</v>
      </c>
      <c r="K32" s="9" t="s">
        <v>226</v>
      </c>
      <c r="L32" s="42">
        <v>7</v>
      </c>
      <c r="M32" s="42"/>
      <c r="N32" s="42"/>
      <c r="O32" s="9" t="s">
        <v>105</v>
      </c>
      <c r="P32" s="9">
        <v>19</v>
      </c>
      <c r="S32" s="57" t="s">
        <v>177</v>
      </c>
      <c r="T32" s="26" t="s">
        <v>255</v>
      </c>
      <c r="U32" s="28" t="s">
        <v>154</v>
      </c>
      <c r="V32" s="54"/>
    </row>
    <row r="33" spans="1:22" x14ac:dyDescent="0.3">
      <c r="A33" s="27" t="s">
        <v>224</v>
      </c>
      <c r="B33" s="28" t="s">
        <v>24</v>
      </c>
      <c r="H33" s="27" t="s">
        <v>216</v>
      </c>
      <c r="I33" s="9" t="s">
        <v>219</v>
      </c>
      <c r="J33" s="9" t="s">
        <v>210</v>
      </c>
      <c r="K33" s="9" t="s">
        <v>225</v>
      </c>
      <c r="L33" s="42">
        <v>9</v>
      </c>
      <c r="M33" s="42"/>
      <c r="N33" s="42"/>
      <c r="O33" s="9" t="s">
        <v>106</v>
      </c>
      <c r="P33" s="9">
        <v>20</v>
      </c>
      <c r="S33" s="57" t="s">
        <v>178</v>
      </c>
      <c r="T33" s="26" t="s">
        <v>256</v>
      </c>
      <c r="U33" s="28" t="s">
        <v>154</v>
      </c>
      <c r="V33" s="54"/>
    </row>
    <row r="34" spans="1:22" x14ac:dyDescent="0.3">
      <c r="A34" s="27" t="s">
        <v>225</v>
      </c>
      <c r="B34" s="28" t="s">
        <v>29</v>
      </c>
      <c r="H34" s="32" t="s">
        <v>217</v>
      </c>
      <c r="I34" s="33" t="s">
        <v>221</v>
      </c>
      <c r="J34" s="33" t="s">
        <v>207</v>
      </c>
      <c r="K34" s="33" t="s">
        <v>222</v>
      </c>
      <c r="L34" s="44">
        <v>5.5</v>
      </c>
      <c r="M34" s="44"/>
      <c r="N34" s="44"/>
      <c r="O34" s="9" t="s">
        <v>107</v>
      </c>
      <c r="P34" s="9">
        <v>21</v>
      </c>
      <c r="S34" s="57" t="s">
        <v>179</v>
      </c>
      <c r="T34" s="26" t="s">
        <v>257</v>
      </c>
      <c r="U34" s="28" t="s">
        <v>154</v>
      </c>
      <c r="V34" s="54"/>
    </row>
    <row r="35" spans="1:22" x14ac:dyDescent="0.3">
      <c r="A35" s="32" t="s">
        <v>226</v>
      </c>
      <c r="B35" s="34" t="s">
        <v>38</v>
      </c>
      <c r="O35" s="9" t="s">
        <v>108</v>
      </c>
      <c r="P35" s="9">
        <v>22</v>
      </c>
      <c r="S35" s="57" t="s">
        <v>180</v>
      </c>
      <c r="T35" s="26" t="s">
        <v>258</v>
      </c>
      <c r="U35" s="28" t="s">
        <v>154</v>
      </c>
      <c r="V35" s="54"/>
    </row>
    <row r="36" spans="1:22" x14ac:dyDescent="0.3">
      <c r="O36" s="9" t="s">
        <v>109</v>
      </c>
      <c r="P36" s="9">
        <v>23</v>
      </c>
      <c r="S36" s="57" t="s">
        <v>181</v>
      </c>
      <c r="T36" s="26" t="s">
        <v>259</v>
      </c>
      <c r="U36" s="28" t="s">
        <v>154</v>
      </c>
      <c r="V36" s="54"/>
    </row>
    <row r="37" spans="1:22" x14ac:dyDescent="0.3">
      <c r="A37">
        <v>10</v>
      </c>
      <c r="B37" t="s">
        <v>86</v>
      </c>
      <c r="O37" s="9" t="s">
        <v>110</v>
      </c>
      <c r="P37" s="9">
        <v>24</v>
      </c>
      <c r="V37" s="54"/>
    </row>
    <row r="38" spans="1:22" s="16" customFormat="1" x14ac:dyDescent="0.3">
      <c r="A38" s="40" t="s">
        <v>228</v>
      </c>
      <c r="B38" s="38" t="s">
        <v>186</v>
      </c>
      <c r="C38" s="38" t="s">
        <v>235</v>
      </c>
      <c r="O38" s="9" t="s">
        <v>111</v>
      </c>
      <c r="P38" s="9">
        <v>25</v>
      </c>
      <c r="S38"/>
      <c r="T38"/>
      <c r="U38"/>
      <c r="V38" s="54"/>
    </row>
    <row r="39" spans="1:22" x14ac:dyDescent="0.3">
      <c r="A39" s="27" t="s">
        <v>237</v>
      </c>
      <c r="B39" s="9" t="s">
        <v>144</v>
      </c>
      <c r="C39" s="15" t="s">
        <v>241</v>
      </c>
      <c r="O39" s="9" t="s">
        <v>112</v>
      </c>
      <c r="P39" s="9">
        <v>26</v>
      </c>
      <c r="V39" s="54"/>
    </row>
    <row r="40" spans="1:22" x14ac:dyDescent="0.3">
      <c r="A40" s="27" t="s">
        <v>238</v>
      </c>
      <c r="B40" s="9" t="s">
        <v>145</v>
      </c>
      <c r="C40" s="15" t="s">
        <v>242</v>
      </c>
      <c r="O40" s="9" t="s">
        <v>113</v>
      </c>
      <c r="P40" s="9">
        <v>27</v>
      </c>
      <c r="V40" s="54"/>
    </row>
    <row r="41" spans="1:22" x14ac:dyDescent="0.3">
      <c r="A41" s="27" t="s">
        <v>239</v>
      </c>
      <c r="B41" s="33" t="s">
        <v>146</v>
      </c>
      <c r="C41" s="41" t="s">
        <v>243</v>
      </c>
      <c r="O41" s="9" t="s">
        <v>114</v>
      </c>
      <c r="P41" s="9">
        <v>28</v>
      </c>
      <c r="V41" s="54"/>
    </row>
    <row r="42" spans="1:22" x14ac:dyDescent="0.3">
      <c r="A42" s="54"/>
      <c r="B42" s="54"/>
      <c r="C42" s="55"/>
      <c r="D42" s="55"/>
      <c r="E42" s="55"/>
      <c r="F42" s="55"/>
      <c r="G42" s="55"/>
      <c r="H42" s="55"/>
      <c r="I42" s="55"/>
      <c r="O42" s="9" t="s">
        <v>115</v>
      </c>
      <c r="P42" s="9">
        <v>29</v>
      </c>
      <c r="V42" s="54"/>
    </row>
    <row r="43" spans="1:22" x14ac:dyDescent="0.3">
      <c r="O43" s="9" t="s">
        <v>116</v>
      </c>
      <c r="P43" s="9">
        <v>30</v>
      </c>
      <c r="V43" s="54"/>
    </row>
    <row r="44" spans="1:22" x14ac:dyDescent="0.3">
      <c r="A44">
        <v>11</v>
      </c>
      <c r="B44" t="s">
        <v>87</v>
      </c>
      <c r="O44" s="9" t="s">
        <v>117</v>
      </c>
      <c r="P44" s="9">
        <v>31</v>
      </c>
      <c r="V44" s="54"/>
    </row>
    <row r="45" spans="1:22" x14ac:dyDescent="0.3">
      <c r="A45" s="36" t="s">
        <v>88</v>
      </c>
      <c r="B45" s="37" t="s">
        <v>227</v>
      </c>
      <c r="C45" s="37" t="s">
        <v>186</v>
      </c>
      <c r="D45" s="37" t="s">
        <v>228</v>
      </c>
      <c r="E45" s="37" t="s">
        <v>229</v>
      </c>
      <c r="F45" s="37" t="s">
        <v>89</v>
      </c>
      <c r="G45" s="37" t="s">
        <v>230</v>
      </c>
      <c r="H45" s="35" t="s">
        <v>231</v>
      </c>
      <c r="V45" s="54"/>
    </row>
    <row r="46" spans="1:22" x14ac:dyDescent="0.3">
      <c r="A46" s="27" t="s">
        <v>147</v>
      </c>
      <c r="B46" s="9">
        <v>1</v>
      </c>
      <c r="C46" s="9" t="s">
        <v>144</v>
      </c>
      <c r="D46" s="9" t="s">
        <v>237</v>
      </c>
      <c r="E46" s="9" t="s">
        <v>211</v>
      </c>
      <c r="F46" s="10">
        <f t="shared" ref="F46:F53" si="0">VLOOKUP(E46,storeproduct,5,FALSE)</f>
        <v>5</v>
      </c>
      <c r="G46" s="9">
        <v>3</v>
      </c>
      <c r="H46" s="42">
        <f>F46*G46</f>
        <v>15</v>
      </c>
      <c r="V46" s="54"/>
    </row>
    <row r="47" spans="1:22" x14ac:dyDescent="0.3">
      <c r="A47" s="27" t="s">
        <v>148</v>
      </c>
      <c r="B47" s="9">
        <v>2</v>
      </c>
      <c r="C47" s="9" t="s">
        <v>144</v>
      </c>
      <c r="D47" s="9" t="s">
        <v>237</v>
      </c>
      <c r="E47" s="9" t="s">
        <v>212</v>
      </c>
      <c r="F47" s="10">
        <f t="shared" si="0"/>
        <v>6</v>
      </c>
      <c r="G47" s="9">
        <v>4</v>
      </c>
      <c r="H47" s="42">
        <f t="shared" ref="H47:H53" si="1">F47*G47</f>
        <v>24</v>
      </c>
      <c r="V47" s="54"/>
    </row>
    <row r="48" spans="1:22" x14ac:dyDescent="0.3">
      <c r="A48" s="27" t="s">
        <v>149</v>
      </c>
      <c r="B48" s="9">
        <v>3</v>
      </c>
      <c r="C48" s="9" t="s">
        <v>144</v>
      </c>
      <c r="D48" s="9" t="s">
        <v>237</v>
      </c>
      <c r="E48" s="9" t="s">
        <v>213</v>
      </c>
      <c r="F48" s="10">
        <f t="shared" si="0"/>
        <v>7</v>
      </c>
      <c r="G48" s="9">
        <v>5</v>
      </c>
      <c r="H48" s="42">
        <f t="shared" si="1"/>
        <v>35</v>
      </c>
      <c r="V48" s="54"/>
    </row>
    <row r="49" spans="1:22" x14ac:dyDescent="0.3">
      <c r="A49" s="27" t="s">
        <v>150</v>
      </c>
      <c r="B49" s="9">
        <v>4</v>
      </c>
      <c r="C49" s="9" t="s">
        <v>145</v>
      </c>
      <c r="D49" s="9" t="s">
        <v>238</v>
      </c>
      <c r="E49" s="9" t="s">
        <v>211</v>
      </c>
      <c r="F49" s="10">
        <f t="shared" si="0"/>
        <v>5</v>
      </c>
      <c r="G49" s="9">
        <v>3</v>
      </c>
      <c r="H49" s="42">
        <f t="shared" si="1"/>
        <v>15</v>
      </c>
      <c r="V49" s="54"/>
    </row>
    <row r="50" spans="1:22" x14ac:dyDescent="0.3">
      <c r="A50" s="27" t="s">
        <v>151</v>
      </c>
      <c r="B50" s="9">
        <v>5</v>
      </c>
      <c r="C50" s="9" t="s">
        <v>145</v>
      </c>
      <c r="D50" s="9" t="s">
        <v>238</v>
      </c>
      <c r="E50" s="9" t="s">
        <v>214</v>
      </c>
      <c r="F50" s="10">
        <f t="shared" si="0"/>
        <v>6</v>
      </c>
      <c r="G50" s="9">
        <v>4</v>
      </c>
      <c r="H50" s="42">
        <f t="shared" si="1"/>
        <v>24</v>
      </c>
      <c r="V50" s="54"/>
    </row>
    <row r="51" spans="1:22" x14ac:dyDescent="0.3">
      <c r="A51" s="27" t="s">
        <v>152</v>
      </c>
      <c r="B51" s="9">
        <v>6</v>
      </c>
      <c r="C51" s="9" t="s">
        <v>145</v>
      </c>
      <c r="D51" s="9" t="s">
        <v>238</v>
      </c>
      <c r="E51" s="9" t="s">
        <v>215</v>
      </c>
      <c r="F51" s="10">
        <f t="shared" si="0"/>
        <v>7</v>
      </c>
      <c r="G51" s="9">
        <v>5</v>
      </c>
      <c r="H51" s="42">
        <f t="shared" si="1"/>
        <v>35</v>
      </c>
      <c r="V51" s="54"/>
    </row>
    <row r="52" spans="1:22" x14ac:dyDescent="0.3">
      <c r="A52" s="27" t="s">
        <v>151</v>
      </c>
      <c r="B52" s="9">
        <v>7</v>
      </c>
      <c r="C52" s="9" t="s">
        <v>146</v>
      </c>
      <c r="D52" s="9" t="s">
        <v>239</v>
      </c>
      <c r="E52" s="9" t="s">
        <v>216</v>
      </c>
      <c r="F52" s="10">
        <f t="shared" si="0"/>
        <v>9</v>
      </c>
      <c r="G52" s="9">
        <v>4</v>
      </c>
      <c r="H52" s="42">
        <f t="shared" si="1"/>
        <v>36</v>
      </c>
      <c r="V52" s="54"/>
    </row>
    <row r="53" spans="1:22" x14ac:dyDescent="0.3">
      <c r="A53" s="32" t="s">
        <v>152</v>
      </c>
      <c r="B53" s="33">
        <v>8</v>
      </c>
      <c r="C53" s="33" t="s">
        <v>146</v>
      </c>
      <c r="D53" s="33" t="s">
        <v>239</v>
      </c>
      <c r="E53" s="33" t="s">
        <v>217</v>
      </c>
      <c r="F53" s="43">
        <f t="shared" si="0"/>
        <v>5.5</v>
      </c>
      <c r="G53" s="33">
        <v>2</v>
      </c>
      <c r="H53" s="44">
        <f t="shared" si="1"/>
        <v>11</v>
      </c>
      <c r="V53" s="54"/>
    </row>
    <row r="54" spans="1:22" x14ac:dyDescent="0.3">
      <c r="V54" s="54"/>
    </row>
    <row r="55" spans="1:22" x14ac:dyDescent="0.3">
      <c r="V55" s="54"/>
    </row>
    <row r="56" spans="1:22" x14ac:dyDescent="0.3">
      <c r="V56" s="54"/>
    </row>
    <row r="57" spans="1:22" x14ac:dyDescent="0.3">
      <c r="V57" s="54"/>
    </row>
    <row r="58" spans="1:22" x14ac:dyDescent="0.3">
      <c r="V58" s="54"/>
    </row>
    <row r="59" spans="1:22" x14ac:dyDescent="0.3">
      <c r="V59" s="54"/>
    </row>
    <row r="60" spans="1:22" x14ac:dyDescent="0.3">
      <c r="V60" s="54"/>
    </row>
  </sheetData>
  <phoneticPr fontId="2" type="noConversion"/>
  <hyperlinks>
    <hyperlink ref="E12" r:id="rId1" xr:uid="{F8F46526-5D00-4107-9502-137B71D3388E}"/>
    <hyperlink ref="E13" r:id="rId2" xr:uid="{14EA7F28-03A7-417F-B53D-59B1CAE2374C}"/>
    <hyperlink ref="E14" r:id="rId3" xr:uid="{C0F7F149-891E-4662-93AB-C88860CBFAA5}"/>
  </hyperlinks>
  <pageMargins left="0.7" right="0.7" top="0.75" bottom="0.75" header="0.3" footer="0.3"/>
  <tableParts count="15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5C52-D85A-4826-ACC4-6356EA84F620}">
  <dimension ref="A1:H67"/>
  <sheetViews>
    <sheetView topLeftCell="A58" workbookViewId="0">
      <selection activeCell="D36" sqref="D36"/>
    </sheetView>
  </sheetViews>
  <sheetFormatPr defaultRowHeight="14.4" x14ac:dyDescent="0.3"/>
  <cols>
    <col min="1" max="1" width="15.33203125" customWidth="1"/>
    <col min="2" max="2" width="12.5546875" customWidth="1"/>
    <col min="3" max="3" width="11.77734375" bestFit="1" customWidth="1"/>
  </cols>
  <sheetData>
    <row r="1" spans="1:8" x14ac:dyDescent="0.3">
      <c r="A1" s="12" t="s">
        <v>124</v>
      </c>
      <c r="B1" s="12" t="s">
        <v>121</v>
      </c>
      <c r="C1" s="12" t="s">
        <v>122</v>
      </c>
      <c r="D1" s="12" t="s">
        <v>95</v>
      </c>
      <c r="E1" s="19" t="s">
        <v>123</v>
      </c>
    </row>
    <row r="2" spans="1:8" x14ac:dyDescent="0.3">
      <c r="A2" s="13">
        <v>43845</v>
      </c>
      <c r="B2" s="14">
        <v>2020</v>
      </c>
      <c r="C2" s="14">
        <v>1</v>
      </c>
      <c r="D2" s="14">
        <v>15</v>
      </c>
      <c r="F2" s="20">
        <v>44197</v>
      </c>
      <c r="H2" s="21">
        <f>F2-F3</f>
        <v>366</v>
      </c>
    </row>
    <row r="3" spans="1:8" x14ac:dyDescent="0.3">
      <c r="A3" s="13">
        <v>43846</v>
      </c>
      <c r="B3" s="14">
        <v>2020</v>
      </c>
      <c r="C3" s="14">
        <v>1</v>
      </c>
      <c r="D3" s="14">
        <v>16</v>
      </c>
      <c r="F3" s="20">
        <v>43831</v>
      </c>
    </row>
    <row r="4" spans="1:8" x14ac:dyDescent="0.3">
      <c r="A4" s="13">
        <v>44211</v>
      </c>
      <c r="B4" s="14">
        <v>2021</v>
      </c>
      <c r="C4" s="14">
        <v>1</v>
      </c>
      <c r="D4" s="14">
        <v>15</v>
      </c>
      <c r="H4">
        <f>(A4-A2)/12</f>
        <v>30.5</v>
      </c>
    </row>
    <row r="5" spans="1:8" x14ac:dyDescent="0.3">
      <c r="A5" s="13">
        <v>44212</v>
      </c>
      <c r="B5" s="14">
        <v>2021</v>
      </c>
      <c r="C5" s="14">
        <v>1</v>
      </c>
      <c r="D5" s="14">
        <v>16</v>
      </c>
      <c r="F5" s="22">
        <v>2021</v>
      </c>
      <c r="H5">
        <f>YEAR(F5-F6)</f>
        <v>1900</v>
      </c>
    </row>
    <row r="6" spans="1:8" x14ac:dyDescent="0.3">
      <c r="A6" s="13">
        <v>44576</v>
      </c>
      <c r="B6" s="14">
        <v>2022</v>
      </c>
      <c r="C6" s="14">
        <v>1</v>
      </c>
      <c r="D6" s="14">
        <v>15</v>
      </c>
      <c r="E6" t="s">
        <v>182</v>
      </c>
      <c r="F6" s="22">
        <v>2020</v>
      </c>
    </row>
    <row r="7" spans="1:8" x14ac:dyDescent="0.3">
      <c r="A7" s="13">
        <v>44577</v>
      </c>
      <c r="B7" s="14">
        <v>2022</v>
      </c>
      <c r="C7" s="14">
        <v>1</v>
      </c>
      <c r="D7" s="14">
        <v>16</v>
      </c>
    </row>
    <row r="9" spans="1:8" x14ac:dyDescent="0.3">
      <c r="A9" s="17" t="s">
        <v>66</v>
      </c>
    </row>
    <row r="10" spans="1:8" x14ac:dyDescent="0.3">
      <c r="A10" s="18" t="s">
        <v>121</v>
      </c>
      <c r="B10" s="9" t="s">
        <v>66</v>
      </c>
      <c r="F10" t="s">
        <v>71</v>
      </c>
    </row>
    <row r="11" spans="1:8" x14ac:dyDescent="0.3">
      <c r="A11" s="18" t="s">
        <v>153</v>
      </c>
      <c r="B11" s="9">
        <v>2020</v>
      </c>
      <c r="F11" s="9" t="s">
        <v>187</v>
      </c>
      <c r="G11" s="9" t="s">
        <v>71</v>
      </c>
    </row>
    <row r="12" spans="1:8" x14ac:dyDescent="0.3">
      <c r="A12" s="18" t="s">
        <v>154</v>
      </c>
      <c r="B12" s="9">
        <v>2021</v>
      </c>
      <c r="F12" s="9" t="s">
        <v>157</v>
      </c>
      <c r="G12" s="9">
        <v>1</v>
      </c>
    </row>
    <row r="13" spans="1:8" x14ac:dyDescent="0.3">
      <c r="A13" s="18" t="s">
        <v>155</v>
      </c>
      <c r="B13" s="9">
        <v>2022</v>
      </c>
      <c r="F13" s="9" t="s">
        <v>158</v>
      </c>
      <c r="G13" s="9">
        <v>2</v>
      </c>
    </row>
    <row r="14" spans="1:8" x14ac:dyDescent="0.3">
      <c r="F14" s="9" t="s">
        <v>159</v>
      </c>
      <c r="G14" s="9">
        <v>3</v>
      </c>
    </row>
    <row r="15" spans="1:8" x14ac:dyDescent="0.3">
      <c r="A15" s="17" t="s">
        <v>67</v>
      </c>
      <c r="F15" s="9" t="s">
        <v>160</v>
      </c>
      <c r="G15" s="9">
        <v>4</v>
      </c>
    </row>
    <row r="16" spans="1:8" x14ac:dyDescent="0.3">
      <c r="A16" s="18" t="s">
        <v>122</v>
      </c>
      <c r="B16" s="9" t="s">
        <v>67</v>
      </c>
      <c r="C16" s="9" t="s">
        <v>232</v>
      </c>
      <c r="F16" s="9" t="s">
        <v>161</v>
      </c>
      <c r="G16" s="9">
        <v>5</v>
      </c>
    </row>
    <row r="17" spans="1:7" x14ac:dyDescent="0.3">
      <c r="A17" s="18" t="s">
        <v>156</v>
      </c>
      <c r="B17" s="9">
        <v>1</v>
      </c>
      <c r="C17" s="9" t="s">
        <v>125</v>
      </c>
      <c r="F17" s="9" t="s">
        <v>162</v>
      </c>
      <c r="G17" s="9">
        <v>6</v>
      </c>
    </row>
    <row r="18" spans="1:7" x14ac:dyDescent="0.3">
      <c r="A18" s="18" t="s">
        <v>166</v>
      </c>
      <c r="B18" s="9">
        <v>2</v>
      </c>
      <c r="C18" s="9" t="s">
        <v>126</v>
      </c>
      <c r="F18" s="9" t="s">
        <v>163</v>
      </c>
      <c r="G18" s="9">
        <v>7</v>
      </c>
    </row>
    <row r="19" spans="1:7" x14ac:dyDescent="0.3">
      <c r="A19" s="18" t="s">
        <v>167</v>
      </c>
      <c r="B19" s="9">
        <v>3</v>
      </c>
      <c r="C19" s="9" t="s">
        <v>127</v>
      </c>
      <c r="F19" s="9" t="s">
        <v>164</v>
      </c>
      <c r="G19" s="9">
        <v>8</v>
      </c>
    </row>
    <row r="20" spans="1:7" x14ac:dyDescent="0.3">
      <c r="A20" s="18" t="s">
        <v>168</v>
      </c>
      <c r="B20" s="9">
        <v>4</v>
      </c>
      <c r="C20" s="9" t="s">
        <v>128</v>
      </c>
      <c r="F20" s="9" t="s">
        <v>165</v>
      </c>
      <c r="G20" s="9">
        <v>9</v>
      </c>
    </row>
    <row r="21" spans="1:7" x14ac:dyDescent="0.3">
      <c r="A21" s="18" t="s">
        <v>169</v>
      </c>
      <c r="B21" s="9">
        <v>5</v>
      </c>
      <c r="C21" s="9" t="s">
        <v>129</v>
      </c>
      <c r="F21" s="9" t="s">
        <v>96</v>
      </c>
      <c r="G21" s="9">
        <v>10</v>
      </c>
    </row>
    <row r="22" spans="1:7" x14ac:dyDescent="0.3">
      <c r="A22" s="18" t="s">
        <v>170</v>
      </c>
      <c r="B22" s="9">
        <v>6</v>
      </c>
      <c r="C22" s="9" t="s">
        <v>130</v>
      </c>
      <c r="F22" s="9" t="s">
        <v>97</v>
      </c>
      <c r="G22" s="9">
        <v>11</v>
      </c>
    </row>
    <row r="23" spans="1:7" x14ac:dyDescent="0.3">
      <c r="A23" s="18" t="s">
        <v>171</v>
      </c>
      <c r="B23" s="9">
        <v>7</v>
      </c>
      <c r="C23" s="9" t="s">
        <v>131</v>
      </c>
      <c r="F23" s="9" t="s">
        <v>98</v>
      </c>
      <c r="G23" s="9">
        <v>12</v>
      </c>
    </row>
    <row r="24" spans="1:7" x14ac:dyDescent="0.3">
      <c r="A24" s="18" t="s">
        <v>172</v>
      </c>
      <c r="B24" s="9">
        <v>8</v>
      </c>
      <c r="C24" s="9" t="s">
        <v>132</v>
      </c>
      <c r="F24" s="9" t="s">
        <v>99</v>
      </c>
      <c r="G24" s="9">
        <v>13</v>
      </c>
    </row>
    <row r="25" spans="1:7" x14ac:dyDescent="0.3">
      <c r="A25" s="18" t="s">
        <v>173</v>
      </c>
      <c r="B25" s="9">
        <v>9</v>
      </c>
      <c r="C25" s="9" t="s">
        <v>133</v>
      </c>
      <c r="F25" s="9" t="s">
        <v>100</v>
      </c>
      <c r="G25" s="9">
        <v>14</v>
      </c>
    </row>
    <row r="26" spans="1:7" x14ac:dyDescent="0.3">
      <c r="A26" s="18" t="s">
        <v>90</v>
      </c>
      <c r="B26" s="9">
        <v>10</v>
      </c>
      <c r="C26" s="9" t="s">
        <v>134</v>
      </c>
      <c r="F26" s="9" t="s">
        <v>101</v>
      </c>
      <c r="G26" s="9">
        <v>15</v>
      </c>
    </row>
    <row r="27" spans="1:7" x14ac:dyDescent="0.3">
      <c r="A27" s="18" t="s">
        <v>91</v>
      </c>
      <c r="B27" s="9">
        <v>11</v>
      </c>
      <c r="C27" s="9" t="s">
        <v>135</v>
      </c>
      <c r="F27" s="9" t="s">
        <v>102</v>
      </c>
      <c r="G27" s="9">
        <v>16</v>
      </c>
    </row>
    <row r="28" spans="1:7" x14ac:dyDescent="0.3">
      <c r="A28" s="18" t="s">
        <v>92</v>
      </c>
      <c r="B28" s="9">
        <v>12</v>
      </c>
      <c r="C28" s="9" t="s">
        <v>136</v>
      </c>
      <c r="F28" s="9" t="s">
        <v>103</v>
      </c>
      <c r="G28" s="9">
        <v>17</v>
      </c>
    </row>
    <row r="29" spans="1:7" x14ac:dyDescent="0.3">
      <c r="F29" s="9" t="s">
        <v>104</v>
      </c>
      <c r="G29" s="9">
        <v>18</v>
      </c>
    </row>
    <row r="30" spans="1:7" x14ac:dyDescent="0.3">
      <c r="A30" s="17" t="s">
        <v>93</v>
      </c>
      <c r="F30" s="9" t="s">
        <v>105</v>
      </c>
      <c r="G30" s="9">
        <v>19</v>
      </c>
    </row>
    <row r="31" spans="1:7" x14ac:dyDescent="0.3">
      <c r="A31" s="9" t="s">
        <v>233</v>
      </c>
      <c r="B31" s="9" t="s">
        <v>122</v>
      </c>
      <c r="C31" s="9" t="s">
        <v>121</v>
      </c>
      <c r="F31" s="9" t="s">
        <v>106</v>
      </c>
      <c r="G31" s="9">
        <v>20</v>
      </c>
    </row>
    <row r="32" spans="1:7" x14ac:dyDescent="0.3">
      <c r="A32" s="18" t="s">
        <v>94</v>
      </c>
      <c r="B32" s="26" t="s">
        <v>169</v>
      </c>
      <c r="C32" s="9" t="s">
        <v>155</v>
      </c>
      <c r="F32" s="9" t="s">
        <v>107</v>
      </c>
      <c r="G32" s="9">
        <v>21</v>
      </c>
    </row>
    <row r="33" spans="1:7" x14ac:dyDescent="0.3">
      <c r="A33" s="18" t="s">
        <v>94</v>
      </c>
      <c r="B33" s="26" t="s">
        <v>170</v>
      </c>
      <c r="C33" s="9" t="s">
        <v>155</v>
      </c>
      <c r="F33" s="9" t="s">
        <v>108</v>
      </c>
      <c r="G33" s="9">
        <v>22</v>
      </c>
    </row>
    <row r="34" spans="1:7" x14ac:dyDescent="0.3">
      <c r="A34" s="18" t="s">
        <v>94</v>
      </c>
      <c r="B34" s="26" t="s">
        <v>171</v>
      </c>
      <c r="C34" s="9" t="s">
        <v>155</v>
      </c>
      <c r="F34" s="9" t="s">
        <v>109</v>
      </c>
      <c r="G34" s="9">
        <v>23</v>
      </c>
    </row>
    <row r="35" spans="1:7" x14ac:dyDescent="0.3">
      <c r="A35" s="18" t="s">
        <v>118</v>
      </c>
      <c r="B35" s="26" t="s">
        <v>168</v>
      </c>
      <c r="C35" s="9" t="s">
        <v>155</v>
      </c>
      <c r="F35" s="9" t="s">
        <v>110</v>
      </c>
      <c r="G35" s="9">
        <v>24</v>
      </c>
    </row>
    <row r="36" spans="1:7" x14ac:dyDescent="0.3">
      <c r="A36" s="18" t="s">
        <v>118</v>
      </c>
      <c r="B36" s="26" t="s">
        <v>169</v>
      </c>
      <c r="C36" s="9" t="s">
        <v>155</v>
      </c>
      <c r="F36" s="9" t="s">
        <v>111</v>
      </c>
      <c r="G36" s="9">
        <v>25</v>
      </c>
    </row>
    <row r="37" spans="1:7" x14ac:dyDescent="0.3">
      <c r="A37" s="18" t="s">
        <v>118</v>
      </c>
      <c r="B37" s="26" t="s">
        <v>170</v>
      </c>
      <c r="C37" s="9" t="s">
        <v>155</v>
      </c>
      <c r="F37" s="9" t="s">
        <v>112</v>
      </c>
      <c r="G37" s="9">
        <v>26</v>
      </c>
    </row>
    <row r="38" spans="1:7" x14ac:dyDescent="0.3">
      <c r="A38" s="18" t="s">
        <v>119</v>
      </c>
      <c r="B38" s="26" t="s">
        <v>167</v>
      </c>
      <c r="C38" s="9" t="s">
        <v>155</v>
      </c>
      <c r="F38" s="9" t="s">
        <v>113</v>
      </c>
      <c r="G38" s="9">
        <v>27</v>
      </c>
    </row>
    <row r="39" spans="1:7" x14ac:dyDescent="0.3">
      <c r="A39" s="18" t="s">
        <v>119</v>
      </c>
      <c r="B39" s="26" t="s">
        <v>168</v>
      </c>
      <c r="C39" s="9" t="s">
        <v>155</v>
      </c>
      <c r="F39" s="9" t="s">
        <v>114</v>
      </c>
      <c r="G39" s="9">
        <v>28</v>
      </c>
    </row>
    <row r="40" spans="1:7" x14ac:dyDescent="0.3">
      <c r="A40" s="18" t="s">
        <v>119</v>
      </c>
      <c r="B40" s="26" t="s">
        <v>169</v>
      </c>
      <c r="C40" s="9" t="s">
        <v>155</v>
      </c>
      <c r="F40" s="9" t="s">
        <v>115</v>
      </c>
      <c r="G40" s="9">
        <v>29</v>
      </c>
    </row>
    <row r="41" spans="1:7" x14ac:dyDescent="0.3">
      <c r="A41" s="18" t="s">
        <v>120</v>
      </c>
      <c r="B41" s="26" t="s">
        <v>166</v>
      </c>
      <c r="C41" s="9" t="s">
        <v>155</v>
      </c>
      <c r="F41" s="9" t="s">
        <v>116</v>
      </c>
      <c r="G41" s="9">
        <v>30</v>
      </c>
    </row>
    <row r="42" spans="1:7" x14ac:dyDescent="0.3">
      <c r="A42" s="18" t="s">
        <v>120</v>
      </c>
      <c r="B42" s="26" t="s">
        <v>167</v>
      </c>
      <c r="C42" s="9" t="s">
        <v>155</v>
      </c>
      <c r="F42" s="9" t="s">
        <v>117</v>
      </c>
      <c r="G42" s="9">
        <v>31</v>
      </c>
    </row>
    <row r="43" spans="1:7" x14ac:dyDescent="0.3">
      <c r="A43" s="18" t="s">
        <v>120</v>
      </c>
      <c r="B43" s="26" t="s">
        <v>168</v>
      </c>
      <c r="C43" s="9" t="s">
        <v>155</v>
      </c>
    </row>
    <row r="44" spans="1:7" x14ac:dyDescent="0.3">
      <c r="A44" s="18" t="s">
        <v>174</v>
      </c>
      <c r="B44" s="26" t="s">
        <v>156</v>
      </c>
      <c r="C44" s="9" t="s">
        <v>155</v>
      </c>
    </row>
    <row r="45" spans="1:7" x14ac:dyDescent="0.3">
      <c r="A45" s="18" t="s">
        <v>174</v>
      </c>
      <c r="B45" s="26" t="s">
        <v>166</v>
      </c>
      <c r="C45" s="9" t="s">
        <v>155</v>
      </c>
    </row>
    <row r="46" spans="1:7" x14ac:dyDescent="0.3">
      <c r="A46" s="18" t="s">
        <v>174</v>
      </c>
      <c r="B46" s="26" t="s">
        <v>167</v>
      </c>
      <c r="C46" s="9" t="s">
        <v>155</v>
      </c>
    </row>
    <row r="47" spans="1:7" x14ac:dyDescent="0.3">
      <c r="A47" s="18" t="s">
        <v>175</v>
      </c>
      <c r="B47" s="26" t="s">
        <v>92</v>
      </c>
      <c r="C47" s="9" t="s">
        <v>154</v>
      </c>
    </row>
    <row r="48" spans="1:7" x14ac:dyDescent="0.3">
      <c r="A48" s="18" t="s">
        <v>175</v>
      </c>
      <c r="B48" s="26" t="s">
        <v>156</v>
      </c>
      <c r="C48" s="9" t="s">
        <v>155</v>
      </c>
    </row>
    <row r="49" spans="1:3" x14ac:dyDescent="0.3">
      <c r="A49" s="18" t="s">
        <v>175</v>
      </c>
      <c r="B49" s="26" t="s">
        <v>166</v>
      </c>
      <c r="C49" s="9" t="s">
        <v>155</v>
      </c>
    </row>
    <row r="50" spans="1:3" x14ac:dyDescent="0.3">
      <c r="A50" s="18" t="s">
        <v>176</v>
      </c>
      <c r="B50" s="26" t="s">
        <v>91</v>
      </c>
      <c r="C50" s="9" t="s">
        <v>154</v>
      </c>
    </row>
    <row r="51" spans="1:3" x14ac:dyDescent="0.3">
      <c r="A51" s="18" t="s">
        <v>176</v>
      </c>
      <c r="B51" s="26" t="s">
        <v>92</v>
      </c>
      <c r="C51" s="9" t="s">
        <v>154</v>
      </c>
    </row>
    <row r="52" spans="1:3" x14ac:dyDescent="0.3">
      <c r="A52" s="18" t="s">
        <v>176</v>
      </c>
      <c r="B52" s="26" t="s">
        <v>156</v>
      </c>
      <c r="C52" s="9" t="s">
        <v>155</v>
      </c>
    </row>
    <row r="53" spans="1:3" x14ac:dyDescent="0.3">
      <c r="A53" s="18" t="s">
        <v>177</v>
      </c>
      <c r="B53" s="26" t="s">
        <v>90</v>
      </c>
      <c r="C53" s="9" t="s">
        <v>154</v>
      </c>
    </row>
    <row r="54" spans="1:3" x14ac:dyDescent="0.3">
      <c r="A54" s="18" t="s">
        <v>177</v>
      </c>
      <c r="B54" s="26" t="s">
        <v>91</v>
      </c>
      <c r="C54" s="9" t="s">
        <v>154</v>
      </c>
    </row>
    <row r="55" spans="1:3" x14ac:dyDescent="0.3">
      <c r="A55" s="18" t="s">
        <v>177</v>
      </c>
      <c r="B55" s="26" t="s">
        <v>92</v>
      </c>
      <c r="C55" s="9" t="s">
        <v>154</v>
      </c>
    </row>
    <row r="56" spans="1:3" x14ac:dyDescent="0.3">
      <c r="A56" s="18" t="s">
        <v>178</v>
      </c>
      <c r="B56" s="26" t="s">
        <v>173</v>
      </c>
      <c r="C56" s="9" t="s">
        <v>154</v>
      </c>
    </row>
    <row r="57" spans="1:3" x14ac:dyDescent="0.3">
      <c r="A57" s="18" t="s">
        <v>178</v>
      </c>
      <c r="B57" s="26" t="s">
        <v>90</v>
      </c>
      <c r="C57" s="9" t="s">
        <v>154</v>
      </c>
    </row>
    <row r="58" spans="1:3" x14ac:dyDescent="0.3">
      <c r="A58" s="18" t="s">
        <v>178</v>
      </c>
      <c r="B58" s="26" t="s">
        <v>91</v>
      </c>
      <c r="C58" s="9" t="s">
        <v>154</v>
      </c>
    </row>
    <row r="59" spans="1:3" x14ac:dyDescent="0.3">
      <c r="A59" s="18" t="s">
        <v>179</v>
      </c>
      <c r="B59" s="26" t="s">
        <v>172</v>
      </c>
      <c r="C59" s="9" t="s">
        <v>154</v>
      </c>
    </row>
    <row r="60" spans="1:3" x14ac:dyDescent="0.3">
      <c r="A60" s="18" t="s">
        <v>179</v>
      </c>
      <c r="B60" s="26" t="s">
        <v>173</v>
      </c>
      <c r="C60" s="9" t="s">
        <v>154</v>
      </c>
    </row>
    <row r="61" spans="1:3" x14ac:dyDescent="0.3">
      <c r="A61" s="18" t="s">
        <v>179</v>
      </c>
      <c r="B61" s="26" t="s">
        <v>90</v>
      </c>
      <c r="C61" s="9" t="s">
        <v>154</v>
      </c>
    </row>
    <row r="62" spans="1:3" x14ac:dyDescent="0.3">
      <c r="A62" s="18" t="s">
        <v>180</v>
      </c>
      <c r="B62" s="26" t="s">
        <v>171</v>
      </c>
      <c r="C62" s="9" t="s">
        <v>154</v>
      </c>
    </row>
    <row r="63" spans="1:3" x14ac:dyDescent="0.3">
      <c r="A63" s="18" t="s">
        <v>180</v>
      </c>
      <c r="B63" s="26" t="s">
        <v>172</v>
      </c>
      <c r="C63" s="9" t="s">
        <v>154</v>
      </c>
    </row>
    <row r="64" spans="1:3" x14ac:dyDescent="0.3">
      <c r="A64" s="18" t="s">
        <v>180</v>
      </c>
      <c r="B64" s="26" t="s">
        <v>173</v>
      </c>
      <c r="C64" s="9" t="s">
        <v>154</v>
      </c>
    </row>
    <row r="65" spans="1:3" x14ac:dyDescent="0.3">
      <c r="A65" s="18" t="s">
        <v>181</v>
      </c>
      <c r="B65" s="26" t="s">
        <v>170</v>
      </c>
      <c r="C65" s="9" t="s">
        <v>154</v>
      </c>
    </row>
    <row r="66" spans="1:3" x14ac:dyDescent="0.3">
      <c r="A66" s="18" t="s">
        <v>181</v>
      </c>
      <c r="B66" s="26" t="s">
        <v>171</v>
      </c>
      <c r="C66" s="9" t="s">
        <v>154</v>
      </c>
    </row>
    <row r="67" spans="1:3" x14ac:dyDescent="0.3">
      <c r="A67" s="18" t="s">
        <v>181</v>
      </c>
      <c r="B67" s="26" t="s">
        <v>172</v>
      </c>
      <c r="C67" s="9" t="s">
        <v>154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Props1.xml><?xml version="1.0" encoding="utf-8"?>
<ds:datastoreItem xmlns:ds="http://schemas.openxmlformats.org/officeDocument/2006/customXml" ds:itemID="{9A88AE0A-6E3C-4695-96D2-F7F8C0342696}">
  <ds:schemaRefs/>
</ds:datastoreItem>
</file>

<file path=customXml/itemProps2.xml><?xml version="1.0" encoding="utf-8"?>
<ds:datastoreItem xmlns:ds="http://schemas.openxmlformats.org/officeDocument/2006/customXml" ds:itemID="{4093F0C9-542A-41D4-BC07-378C47B99B34}">
  <ds:schemaRefs/>
</ds:datastoreItem>
</file>

<file path=customXml/itemProps3.xml><?xml version="1.0" encoding="utf-8"?>
<ds:datastoreItem xmlns:ds="http://schemas.openxmlformats.org/officeDocument/2006/customXml" ds:itemID="{430EEBE9-ABE9-44F0-AEC2-72E1C2F471F5}">
  <ds:schemaRefs/>
</ds:datastoreItem>
</file>

<file path=customXml/itemProps4.xml><?xml version="1.0" encoding="utf-8"?>
<ds:datastoreItem xmlns:ds="http://schemas.openxmlformats.org/officeDocument/2006/customXml" ds:itemID="{E7C4914A-527B-4C6A-A34B-24132AE8C119}">
  <ds:schemaRefs/>
</ds:datastoreItem>
</file>

<file path=customXml/itemProps5.xml><?xml version="1.0" encoding="utf-8"?>
<ds:datastoreItem xmlns:ds="http://schemas.openxmlformats.org/officeDocument/2006/customXml" ds:itemID="{2DAE0A84-799D-4F10-8834-1D8338F133D7}">
  <ds:schemaRefs/>
</ds:datastoreItem>
</file>

<file path=customXml/itemProps6.xml><?xml version="1.0" encoding="utf-8"?>
<ds:datastoreItem xmlns:ds="http://schemas.openxmlformats.org/officeDocument/2006/customXml" ds:itemID="{FD62F2AF-0646-4733-8DA9-8B4C45392196}">
  <ds:schemaRefs/>
</ds:datastoreItem>
</file>

<file path=customXml/itemProps7.xml><?xml version="1.0" encoding="utf-8"?>
<ds:datastoreItem xmlns:ds="http://schemas.openxmlformats.org/officeDocument/2006/customXml" ds:itemID="{374721E6-8EF4-40BF-85A3-35741EFCC7BC}">
  <ds:schemaRefs/>
</ds:datastoreItem>
</file>

<file path=customXml/itemProps8.xml><?xml version="1.0" encoding="utf-8"?>
<ds:datastoreItem xmlns:ds="http://schemas.openxmlformats.org/officeDocument/2006/customXml" ds:itemID="{B2AB8075-7576-4C81-8469-1828CA4A4F94}">
  <ds:schemaRefs/>
</ds:datastoreItem>
</file>

<file path=customXml/itemProps9.xml><?xml version="1.0" encoding="utf-8"?>
<ds:datastoreItem xmlns:ds="http://schemas.openxmlformats.org/officeDocument/2006/customXml" ds:itemID="{2341092D-2A0A-4CC9-8D79-2DBA6E250A8C}">
  <ds:schemaRefs/>
</ds:datastoreItem>
</file>

<file path=customXml/itemProps10.xml><?xml version="1.0" encoding="utf-8"?>
<ds:datastoreItem xmlns:ds="http://schemas.openxmlformats.org/officeDocument/2006/customXml" ds:itemID="{8D5279A5-28B8-4F5F-BBDB-15858CB88ABD}">
  <ds:schemaRefs/>
</ds:datastoreItem>
</file>

<file path=customXml/itemProps11.xml><?xml version="1.0" encoding="utf-8"?>
<ds:datastoreItem xmlns:ds="http://schemas.openxmlformats.org/officeDocument/2006/customXml" ds:itemID="{0E5BD82C-3AE9-40DB-B817-25491B866552}">
  <ds:schemaRefs/>
</ds:datastoreItem>
</file>

<file path=customXml/itemProps12.xml><?xml version="1.0" encoding="utf-8"?>
<ds:datastoreItem xmlns:ds="http://schemas.openxmlformats.org/officeDocument/2006/customXml" ds:itemID="{87187767-4A39-448F-A521-7D21AE2F3A0D}">
  <ds:schemaRefs/>
</ds:datastoreItem>
</file>

<file path=customXml/itemProps13.xml><?xml version="1.0" encoding="utf-8"?>
<ds:datastoreItem xmlns:ds="http://schemas.openxmlformats.org/officeDocument/2006/customXml" ds:itemID="{ACBB881E-E1B2-40B6-8920-7105FB8DBEF5}">
  <ds:schemaRefs/>
</ds:datastoreItem>
</file>

<file path=customXml/itemProps14.xml><?xml version="1.0" encoding="utf-8"?>
<ds:datastoreItem xmlns:ds="http://schemas.openxmlformats.org/officeDocument/2006/customXml" ds:itemID="{A21D7CC3-59C0-4582-B9AF-7A0FC7329F9A}">
  <ds:schemaRefs/>
</ds:datastoreItem>
</file>

<file path=customXml/itemProps15.xml><?xml version="1.0" encoding="utf-8"?>
<ds:datastoreItem xmlns:ds="http://schemas.openxmlformats.org/officeDocument/2006/customXml" ds:itemID="{C1EEF6A3-0D49-4DC1-8D39-CC33DC90A338}">
  <ds:schemaRefs/>
</ds:datastoreItem>
</file>

<file path=customXml/itemProps16.xml><?xml version="1.0" encoding="utf-8"?>
<ds:datastoreItem xmlns:ds="http://schemas.openxmlformats.org/officeDocument/2006/customXml" ds:itemID="{FE3D1B5E-A5D3-4720-A36C-F72C6718EC8E}">
  <ds:schemaRefs/>
</ds:datastoreItem>
</file>

<file path=customXml/itemProps17.xml><?xml version="1.0" encoding="utf-8"?>
<ds:datastoreItem xmlns:ds="http://schemas.openxmlformats.org/officeDocument/2006/customXml" ds:itemID="{D93263FB-F159-4B72-BFF0-1687E94397D5}">
  <ds:schemaRefs/>
</ds:datastoreItem>
</file>

<file path=customXml/itemProps18.xml><?xml version="1.0" encoding="utf-8"?>
<ds:datastoreItem xmlns:ds="http://schemas.openxmlformats.org/officeDocument/2006/customXml" ds:itemID="{0839B460-CC7F-4F14-A781-03758BED95FB}">
  <ds:schemaRefs/>
</ds:datastoreItem>
</file>

<file path=customXml/itemProps19.xml><?xml version="1.0" encoding="utf-8"?>
<ds:datastoreItem xmlns:ds="http://schemas.openxmlformats.org/officeDocument/2006/customXml" ds:itemID="{6A847558-E9A9-4408-B428-BA7FE4F51CFB}">
  <ds:schemaRefs/>
</ds:datastoreItem>
</file>

<file path=customXml/itemProps20.xml><?xml version="1.0" encoding="utf-8"?>
<ds:datastoreItem xmlns:ds="http://schemas.openxmlformats.org/officeDocument/2006/customXml" ds:itemID="{5EAE3E72-0AB2-4C7C-A569-1CF9B5739020}">
  <ds:schemaRefs/>
</ds:datastoreItem>
</file>

<file path=customXml/itemProps21.xml><?xml version="1.0" encoding="utf-8"?>
<ds:datastoreItem xmlns:ds="http://schemas.openxmlformats.org/officeDocument/2006/customXml" ds:itemID="{D0694145-6D9F-4DEF-98EF-6445D658235D}">
  <ds:schemaRefs/>
</ds:datastoreItem>
</file>

<file path=customXml/itemProps22.xml><?xml version="1.0" encoding="utf-8"?>
<ds:datastoreItem xmlns:ds="http://schemas.openxmlformats.org/officeDocument/2006/customXml" ds:itemID="{4CDC9AEE-2AC6-4E0B-9C00-449377296E8F}">
  <ds:schemaRefs/>
</ds:datastoreItem>
</file>

<file path=customXml/itemProps23.xml><?xml version="1.0" encoding="utf-8"?>
<ds:datastoreItem xmlns:ds="http://schemas.openxmlformats.org/officeDocument/2006/customXml" ds:itemID="{2B375773-9DC7-4431-974A-9D271807DE76}">
  <ds:schemaRefs/>
</ds:datastoreItem>
</file>

<file path=customXml/itemProps24.xml><?xml version="1.0" encoding="utf-8"?>
<ds:datastoreItem xmlns:ds="http://schemas.openxmlformats.org/officeDocument/2006/customXml" ds:itemID="{F2F2194F-4502-4E63-A741-E4AA45B5D86F}">
  <ds:schemaRefs/>
</ds:datastoreItem>
</file>

<file path=customXml/itemProps25.xml><?xml version="1.0" encoding="utf-8"?>
<ds:datastoreItem xmlns:ds="http://schemas.openxmlformats.org/officeDocument/2006/customXml" ds:itemID="{1AF0B972-F50A-4132-A40A-12F84504C860}">
  <ds:schemaRefs/>
</ds:datastoreItem>
</file>

<file path=customXml/itemProps26.xml><?xml version="1.0" encoding="utf-8"?>
<ds:datastoreItem xmlns:ds="http://schemas.openxmlformats.org/officeDocument/2006/customXml" ds:itemID="{1C23C323-222B-452F-AEDC-C15B12283BC3}">
  <ds:schemaRefs/>
</ds:datastoreItem>
</file>

<file path=customXml/itemProps27.xml><?xml version="1.0" encoding="utf-8"?>
<ds:datastoreItem xmlns:ds="http://schemas.openxmlformats.org/officeDocument/2006/customXml" ds:itemID="{C7F0C34B-E1EA-4D79-ABD0-AACD6CFCD5D1}">
  <ds:schemaRefs/>
</ds:datastoreItem>
</file>

<file path=customXml/itemProps28.xml><?xml version="1.0" encoding="utf-8"?>
<ds:datastoreItem xmlns:ds="http://schemas.openxmlformats.org/officeDocument/2006/customXml" ds:itemID="{E47F0D20-2F55-4E99-A662-4EAB1BBA7490}">
  <ds:schemaRefs/>
</ds:datastoreItem>
</file>

<file path=customXml/itemProps29.xml><?xml version="1.0" encoding="utf-8"?>
<ds:datastoreItem xmlns:ds="http://schemas.openxmlformats.org/officeDocument/2006/customXml" ds:itemID="{E33D6B26-DA02-45E4-8B0E-33F0A2D37FB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Original Data</vt:lpstr>
      <vt:lpstr>1NF</vt:lpstr>
      <vt:lpstr>2NF</vt:lpstr>
      <vt:lpstr>3F</vt:lpstr>
      <vt:lpstr>Sheet1</vt:lpstr>
      <vt:lpstr>storeproduct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Scott</dc:creator>
  <cp:lastModifiedBy>mukul pargotra</cp:lastModifiedBy>
  <dcterms:created xsi:type="dcterms:W3CDTF">2022-04-29T13:24:30Z</dcterms:created>
  <dcterms:modified xsi:type="dcterms:W3CDTF">2022-11-18T01:29:07Z</dcterms:modified>
</cp:coreProperties>
</file>